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College\Graduate School\Masters Project\"/>
    </mc:Choice>
  </mc:AlternateContent>
  <xr:revisionPtr revIDLastSave="0" documentId="13_ncr:1_{1DEE8FB3-5E70-43B6-BF1D-FBAFFBF2C606}" xr6:coauthVersionLast="47" xr6:coauthVersionMax="47" xr10:uidLastSave="{00000000-0000-0000-0000-000000000000}"/>
  <bookViews>
    <workbookView xWindow="-57720" yWindow="-120" windowWidth="29040" windowHeight="15840" xr2:uid="{809DD79B-2106-4C57-BAEA-C02091DD665B}"/>
  </bookViews>
  <sheets>
    <sheet name="Final Sheet1" sheetId="1" r:id="rId1"/>
    <sheet name="Condensed Age Ranges" sheetId="5" r:id="rId2"/>
    <sheet name="Final Sheet2" sheetId="12" r:id="rId3"/>
    <sheet name="Economcs and Interests" sheetId="8" r:id="rId4"/>
    <sheet name="Final Sheet3" sheetId="11" r:id="rId5"/>
  </sheets>
  <definedNames>
    <definedName name="_xlnm._FilterDatabase" localSheetId="0" hidden="1">'Final Sheet1'!$A$1:$W$501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3" i="8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C58" i="5"/>
  <c r="D58" i="5"/>
  <c r="E58" i="5"/>
  <c r="F58" i="5"/>
  <c r="G58" i="5"/>
  <c r="H58" i="5"/>
  <c r="I58" i="5"/>
  <c r="J58" i="5"/>
  <c r="K58" i="5"/>
  <c r="C59" i="5"/>
  <c r="D59" i="5"/>
  <c r="E59" i="5"/>
  <c r="F59" i="5"/>
  <c r="G59" i="5"/>
  <c r="H59" i="5"/>
  <c r="I59" i="5"/>
  <c r="J59" i="5"/>
  <c r="K59" i="5"/>
  <c r="C60" i="5"/>
  <c r="D60" i="5"/>
  <c r="E60" i="5"/>
  <c r="F60" i="5"/>
  <c r="G60" i="5"/>
  <c r="H60" i="5"/>
  <c r="I60" i="5"/>
  <c r="J60" i="5"/>
  <c r="K60" i="5"/>
  <c r="C61" i="5"/>
  <c r="D61" i="5"/>
  <c r="E61" i="5"/>
  <c r="F61" i="5"/>
  <c r="G61" i="5"/>
  <c r="H61" i="5"/>
  <c r="I61" i="5"/>
  <c r="J61" i="5"/>
  <c r="K61" i="5"/>
  <c r="C62" i="5"/>
  <c r="D62" i="5"/>
  <c r="E62" i="5"/>
  <c r="F62" i="5"/>
  <c r="G62" i="5"/>
  <c r="H62" i="5"/>
  <c r="I62" i="5"/>
  <c r="J62" i="5"/>
  <c r="K62" i="5"/>
  <c r="C63" i="5"/>
  <c r="D63" i="5"/>
  <c r="E63" i="5"/>
  <c r="F63" i="5"/>
  <c r="G63" i="5"/>
  <c r="H63" i="5"/>
  <c r="I63" i="5"/>
  <c r="J63" i="5"/>
  <c r="K63" i="5"/>
  <c r="C64" i="5"/>
  <c r="D64" i="5"/>
  <c r="E64" i="5"/>
  <c r="F64" i="5"/>
  <c r="G64" i="5"/>
  <c r="H64" i="5"/>
  <c r="I64" i="5"/>
  <c r="J64" i="5"/>
  <c r="K64" i="5"/>
  <c r="C65" i="5"/>
  <c r="D65" i="5"/>
  <c r="E65" i="5"/>
  <c r="F65" i="5"/>
  <c r="G65" i="5"/>
  <c r="H65" i="5"/>
  <c r="I65" i="5"/>
  <c r="J65" i="5"/>
  <c r="K65" i="5"/>
  <c r="C66" i="5"/>
  <c r="D66" i="5"/>
  <c r="E66" i="5"/>
  <c r="F66" i="5"/>
  <c r="G66" i="5"/>
  <c r="H66" i="5"/>
  <c r="I66" i="5"/>
  <c r="J66" i="5"/>
  <c r="K66" i="5"/>
  <c r="C67" i="5"/>
  <c r="D67" i="5"/>
  <c r="E67" i="5"/>
  <c r="F67" i="5"/>
  <c r="G67" i="5"/>
  <c r="H67" i="5"/>
  <c r="I67" i="5"/>
  <c r="J67" i="5"/>
  <c r="K67" i="5"/>
  <c r="C68" i="5"/>
  <c r="D68" i="5"/>
  <c r="E68" i="5"/>
  <c r="F68" i="5"/>
  <c r="G68" i="5"/>
  <c r="H68" i="5"/>
  <c r="I68" i="5"/>
  <c r="J68" i="5"/>
  <c r="K68" i="5"/>
  <c r="C69" i="5"/>
  <c r="D69" i="5"/>
  <c r="E69" i="5"/>
  <c r="F69" i="5"/>
  <c r="G69" i="5"/>
  <c r="H69" i="5"/>
  <c r="I69" i="5"/>
  <c r="J69" i="5"/>
  <c r="K69" i="5"/>
  <c r="C70" i="5"/>
  <c r="D70" i="5"/>
  <c r="E70" i="5"/>
  <c r="F70" i="5"/>
  <c r="G70" i="5"/>
  <c r="H70" i="5"/>
  <c r="I70" i="5"/>
  <c r="J70" i="5"/>
  <c r="K70" i="5"/>
  <c r="C71" i="5"/>
  <c r="D71" i="5"/>
  <c r="E71" i="5"/>
  <c r="F71" i="5"/>
  <c r="G71" i="5"/>
  <c r="H71" i="5"/>
  <c r="I71" i="5"/>
  <c r="J71" i="5"/>
  <c r="K71" i="5"/>
  <c r="C72" i="5"/>
  <c r="D72" i="5"/>
  <c r="E72" i="5"/>
  <c r="F72" i="5"/>
  <c r="G72" i="5"/>
  <c r="H72" i="5"/>
  <c r="I72" i="5"/>
  <c r="J72" i="5"/>
  <c r="K72" i="5"/>
  <c r="C73" i="5"/>
  <c r="D73" i="5"/>
  <c r="E73" i="5"/>
  <c r="F73" i="5"/>
  <c r="G73" i="5"/>
  <c r="H73" i="5"/>
  <c r="I73" i="5"/>
  <c r="J73" i="5"/>
  <c r="K73" i="5"/>
  <c r="C74" i="5"/>
  <c r="D74" i="5"/>
  <c r="E74" i="5"/>
  <c r="F74" i="5"/>
  <c r="G74" i="5"/>
  <c r="H74" i="5"/>
  <c r="I74" i="5"/>
  <c r="J74" i="5"/>
  <c r="K74" i="5"/>
  <c r="C75" i="5"/>
  <c r="D75" i="5"/>
  <c r="E75" i="5"/>
  <c r="F75" i="5"/>
  <c r="G75" i="5"/>
  <c r="H75" i="5"/>
  <c r="I75" i="5"/>
  <c r="J75" i="5"/>
  <c r="K75" i="5"/>
  <c r="C76" i="5"/>
  <c r="D76" i="5"/>
  <c r="E76" i="5"/>
  <c r="F76" i="5"/>
  <c r="G76" i="5"/>
  <c r="H76" i="5"/>
  <c r="I76" i="5"/>
  <c r="J76" i="5"/>
  <c r="K76" i="5"/>
  <c r="C77" i="5"/>
  <c r="D77" i="5"/>
  <c r="E77" i="5"/>
  <c r="F77" i="5"/>
  <c r="G77" i="5"/>
  <c r="H77" i="5"/>
  <c r="I77" i="5"/>
  <c r="J77" i="5"/>
  <c r="K77" i="5"/>
  <c r="C78" i="5"/>
  <c r="D78" i="5"/>
  <c r="E78" i="5"/>
  <c r="F78" i="5"/>
  <c r="G78" i="5"/>
  <c r="H78" i="5"/>
  <c r="I78" i="5"/>
  <c r="J78" i="5"/>
  <c r="K78" i="5"/>
  <c r="C79" i="5"/>
  <c r="D79" i="5"/>
  <c r="E79" i="5"/>
  <c r="F79" i="5"/>
  <c r="G79" i="5"/>
  <c r="H79" i="5"/>
  <c r="I79" i="5"/>
  <c r="J79" i="5"/>
  <c r="K79" i="5"/>
  <c r="C80" i="5"/>
  <c r="D80" i="5"/>
  <c r="E80" i="5"/>
  <c r="F80" i="5"/>
  <c r="G80" i="5"/>
  <c r="H80" i="5"/>
  <c r="I80" i="5"/>
  <c r="J80" i="5"/>
  <c r="K80" i="5"/>
  <c r="C81" i="5"/>
  <c r="D81" i="5"/>
  <c r="E81" i="5"/>
  <c r="F81" i="5"/>
  <c r="G81" i="5"/>
  <c r="H81" i="5"/>
  <c r="I81" i="5"/>
  <c r="J81" i="5"/>
  <c r="K81" i="5"/>
  <c r="C82" i="5"/>
  <c r="D82" i="5"/>
  <c r="E82" i="5"/>
  <c r="F82" i="5"/>
  <c r="G82" i="5"/>
  <c r="H82" i="5"/>
  <c r="I82" i="5"/>
  <c r="J82" i="5"/>
  <c r="K82" i="5"/>
  <c r="C83" i="5"/>
  <c r="D83" i="5"/>
  <c r="E83" i="5"/>
  <c r="F83" i="5"/>
  <c r="G83" i="5"/>
  <c r="H83" i="5"/>
  <c r="I83" i="5"/>
  <c r="J83" i="5"/>
  <c r="K83" i="5"/>
  <c r="C84" i="5"/>
  <c r="D84" i="5"/>
  <c r="E84" i="5"/>
  <c r="F84" i="5"/>
  <c r="G84" i="5"/>
  <c r="H84" i="5"/>
  <c r="I84" i="5"/>
  <c r="J84" i="5"/>
  <c r="K84" i="5"/>
  <c r="C85" i="5"/>
  <c r="D85" i="5"/>
  <c r="E85" i="5"/>
  <c r="F85" i="5"/>
  <c r="G85" i="5"/>
  <c r="H85" i="5"/>
  <c r="I85" i="5"/>
  <c r="J85" i="5"/>
  <c r="K85" i="5"/>
  <c r="C86" i="5"/>
  <c r="D86" i="5"/>
  <c r="E86" i="5"/>
  <c r="F86" i="5"/>
  <c r="G86" i="5"/>
  <c r="H86" i="5"/>
  <c r="I86" i="5"/>
  <c r="J86" i="5"/>
  <c r="K86" i="5"/>
  <c r="C87" i="5"/>
  <c r="D87" i="5"/>
  <c r="E87" i="5"/>
  <c r="F87" i="5"/>
  <c r="G87" i="5"/>
  <c r="H87" i="5"/>
  <c r="I87" i="5"/>
  <c r="J87" i="5"/>
  <c r="K87" i="5"/>
  <c r="C88" i="5"/>
  <c r="D88" i="5"/>
  <c r="E88" i="5"/>
  <c r="F88" i="5"/>
  <c r="G88" i="5"/>
  <c r="H88" i="5"/>
  <c r="I88" i="5"/>
  <c r="J88" i="5"/>
  <c r="K88" i="5"/>
  <c r="C89" i="5"/>
  <c r="D89" i="5"/>
  <c r="E89" i="5"/>
  <c r="F89" i="5"/>
  <c r="G89" i="5"/>
  <c r="H89" i="5"/>
  <c r="I89" i="5"/>
  <c r="J89" i="5"/>
  <c r="K89" i="5"/>
  <c r="C90" i="5"/>
  <c r="D90" i="5"/>
  <c r="E90" i="5"/>
  <c r="F90" i="5"/>
  <c r="G90" i="5"/>
  <c r="H90" i="5"/>
  <c r="I90" i="5"/>
  <c r="J90" i="5"/>
  <c r="K90" i="5"/>
  <c r="C91" i="5"/>
  <c r="D91" i="5"/>
  <c r="E91" i="5"/>
  <c r="F91" i="5"/>
  <c r="G91" i="5"/>
  <c r="H91" i="5"/>
  <c r="I91" i="5"/>
  <c r="J91" i="5"/>
  <c r="K91" i="5"/>
  <c r="C92" i="5"/>
  <c r="D92" i="5"/>
  <c r="E92" i="5"/>
  <c r="F92" i="5"/>
  <c r="G92" i="5"/>
  <c r="H92" i="5"/>
  <c r="I92" i="5"/>
  <c r="J92" i="5"/>
  <c r="K92" i="5"/>
  <c r="C93" i="5"/>
  <c r="D93" i="5"/>
  <c r="E93" i="5"/>
  <c r="F93" i="5"/>
  <c r="G93" i="5"/>
  <c r="H93" i="5"/>
  <c r="I93" i="5"/>
  <c r="J93" i="5"/>
  <c r="K93" i="5"/>
  <c r="C94" i="5"/>
  <c r="D94" i="5"/>
  <c r="E94" i="5"/>
  <c r="F94" i="5"/>
  <c r="G94" i="5"/>
  <c r="H94" i="5"/>
  <c r="I94" i="5"/>
  <c r="J94" i="5"/>
  <c r="K94" i="5"/>
  <c r="C95" i="5"/>
  <c r="D95" i="5"/>
  <c r="E95" i="5"/>
  <c r="F95" i="5"/>
  <c r="G95" i="5"/>
  <c r="H95" i="5"/>
  <c r="I95" i="5"/>
  <c r="J95" i="5"/>
  <c r="K95" i="5"/>
  <c r="C96" i="5"/>
  <c r="D96" i="5"/>
  <c r="E96" i="5"/>
  <c r="F96" i="5"/>
  <c r="G96" i="5"/>
  <c r="H96" i="5"/>
  <c r="I96" i="5"/>
  <c r="J96" i="5"/>
  <c r="K96" i="5"/>
  <c r="C97" i="5"/>
  <c r="D97" i="5"/>
  <c r="E97" i="5"/>
  <c r="F97" i="5"/>
  <c r="G97" i="5"/>
  <c r="H97" i="5"/>
  <c r="I97" i="5"/>
  <c r="J97" i="5"/>
  <c r="K97" i="5"/>
  <c r="C98" i="5"/>
  <c r="D98" i="5"/>
  <c r="E98" i="5"/>
  <c r="F98" i="5"/>
  <c r="G98" i="5"/>
  <c r="H98" i="5"/>
  <c r="I98" i="5"/>
  <c r="J98" i="5"/>
  <c r="K98" i="5"/>
  <c r="C99" i="5"/>
  <c r="D99" i="5"/>
  <c r="E99" i="5"/>
  <c r="F99" i="5"/>
  <c r="G99" i="5"/>
  <c r="H99" i="5"/>
  <c r="I99" i="5"/>
  <c r="J99" i="5"/>
  <c r="K99" i="5"/>
  <c r="C100" i="5"/>
  <c r="D100" i="5"/>
  <c r="E100" i="5"/>
  <c r="F100" i="5"/>
  <c r="G100" i="5"/>
  <c r="H100" i="5"/>
  <c r="I100" i="5"/>
  <c r="J100" i="5"/>
  <c r="K100" i="5"/>
  <c r="C101" i="5"/>
  <c r="D101" i="5"/>
  <c r="E101" i="5"/>
  <c r="F101" i="5"/>
  <c r="G101" i="5"/>
  <c r="H101" i="5"/>
  <c r="I101" i="5"/>
  <c r="J101" i="5"/>
  <c r="K101" i="5"/>
  <c r="C102" i="5"/>
  <c r="D102" i="5"/>
  <c r="E102" i="5"/>
  <c r="F102" i="5"/>
  <c r="G102" i="5"/>
  <c r="H102" i="5"/>
  <c r="I102" i="5"/>
  <c r="J102" i="5"/>
  <c r="K102" i="5"/>
  <c r="C103" i="5"/>
  <c r="D103" i="5"/>
  <c r="E103" i="5"/>
  <c r="F103" i="5"/>
  <c r="G103" i="5"/>
  <c r="H103" i="5"/>
  <c r="I103" i="5"/>
  <c r="J103" i="5"/>
  <c r="K103" i="5"/>
  <c r="C104" i="5"/>
  <c r="D104" i="5"/>
  <c r="E104" i="5"/>
  <c r="F104" i="5"/>
  <c r="G104" i="5"/>
  <c r="H104" i="5"/>
  <c r="I104" i="5"/>
  <c r="J104" i="5"/>
  <c r="K104" i="5"/>
  <c r="C105" i="5"/>
  <c r="D105" i="5"/>
  <c r="E105" i="5"/>
  <c r="F105" i="5"/>
  <c r="G105" i="5"/>
  <c r="H105" i="5"/>
  <c r="I105" i="5"/>
  <c r="J105" i="5"/>
  <c r="K105" i="5"/>
  <c r="C106" i="5"/>
  <c r="D106" i="5"/>
  <c r="E106" i="5"/>
  <c r="F106" i="5"/>
  <c r="G106" i="5"/>
  <c r="H106" i="5"/>
  <c r="I106" i="5"/>
  <c r="J106" i="5"/>
  <c r="K106" i="5"/>
  <c r="C107" i="5"/>
  <c r="D107" i="5"/>
  <c r="E107" i="5"/>
  <c r="F107" i="5"/>
  <c r="G107" i="5"/>
  <c r="H107" i="5"/>
  <c r="I107" i="5"/>
  <c r="J107" i="5"/>
  <c r="K107" i="5"/>
  <c r="C108" i="5"/>
  <c r="D108" i="5"/>
  <c r="E108" i="5"/>
  <c r="F108" i="5"/>
  <c r="G108" i="5"/>
  <c r="H108" i="5"/>
  <c r="I108" i="5"/>
  <c r="J108" i="5"/>
  <c r="K108" i="5"/>
  <c r="C109" i="5"/>
  <c r="D109" i="5"/>
  <c r="E109" i="5"/>
  <c r="F109" i="5"/>
  <c r="G109" i="5"/>
  <c r="H109" i="5"/>
  <c r="I109" i="5"/>
  <c r="J109" i="5"/>
  <c r="K109" i="5"/>
  <c r="C110" i="5"/>
  <c r="D110" i="5"/>
  <c r="E110" i="5"/>
  <c r="F110" i="5"/>
  <c r="G110" i="5"/>
  <c r="H110" i="5"/>
  <c r="I110" i="5"/>
  <c r="J110" i="5"/>
  <c r="K110" i="5"/>
  <c r="C111" i="5"/>
  <c r="D111" i="5"/>
  <c r="E111" i="5"/>
  <c r="F111" i="5"/>
  <c r="G111" i="5"/>
  <c r="H111" i="5"/>
  <c r="I111" i="5"/>
  <c r="J111" i="5"/>
  <c r="K111" i="5"/>
  <c r="C112" i="5"/>
  <c r="D112" i="5"/>
  <c r="E112" i="5"/>
  <c r="F112" i="5"/>
  <c r="G112" i="5"/>
  <c r="H112" i="5"/>
  <c r="I112" i="5"/>
  <c r="J112" i="5"/>
  <c r="K112" i="5"/>
  <c r="C113" i="5"/>
  <c r="D113" i="5"/>
  <c r="E113" i="5"/>
  <c r="F113" i="5"/>
  <c r="G113" i="5"/>
  <c r="H113" i="5"/>
  <c r="I113" i="5"/>
  <c r="J113" i="5"/>
  <c r="K113" i="5"/>
  <c r="C114" i="5"/>
  <c r="D114" i="5"/>
  <c r="E114" i="5"/>
  <c r="F114" i="5"/>
  <c r="G114" i="5"/>
  <c r="H114" i="5"/>
  <c r="I114" i="5"/>
  <c r="J114" i="5"/>
  <c r="K114" i="5"/>
  <c r="C115" i="5"/>
  <c r="D115" i="5"/>
  <c r="E115" i="5"/>
  <c r="F115" i="5"/>
  <c r="G115" i="5"/>
  <c r="H115" i="5"/>
  <c r="I115" i="5"/>
  <c r="J115" i="5"/>
  <c r="K115" i="5"/>
  <c r="C116" i="5"/>
  <c r="D116" i="5"/>
  <c r="E116" i="5"/>
  <c r="F116" i="5"/>
  <c r="G116" i="5"/>
  <c r="H116" i="5"/>
  <c r="I116" i="5"/>
  <c r="J116" i="5"/>
  <c r="K116" i="5"/>
  <c r="C117" i="5"/>
  <c r="D117" i="5"/>
  <c r="E117" i="5"/>
  <c r="F117" i="5"/>
  <c r="G117" i="5"/>
  <c r="H117" i="5"/>
  <c r="I117" i="5"/>
  <c r="J117" i="5"/>
  <c r="K117" i="5"/>
  <c r="C118" i="5"/>
  <c r="D118" i="5"/>
  <c r="E118" i="5"/>
  <c r="F118" i="5"/>
  <c r="G118" i="5"/>
  <c r="H118" i="5"/>
  <c r="I118" i="5"/>
  <c r="J118" i="5"/>
  <c r="K118" i="5"/>
  <c r="C119" i="5"/>
  <c r="D119" i="5"/>
  <c r="E119" i="5"/>
  <c r="F119" i="5"/>
  <c r="G119" i="5"/>
  <c r="H119" i="5"/>
  <c r="I119" i="5"/>
  <c r="J119" i="5"/>
  <c r="K119" i="5"/>
  <c r="C120" i="5"/>
  <c r="D120" i="5"/>
  <c r="E120" i="5"/>
  <c r="F120" i="5"/>
  <c r="G120" i="5"/>
  <c r="H120" i="5"/>
  <c r="I120" i="5"/>
  <c r="J120" i="5"/>
  <c r="K120" i="5"/>
  <c r="C121" i="5"/>
  <c r="D121" i="5"/>
  <c r="E121" i="5"/>
  <c r="F121" i="5"/>
  <c r="G121" i="5"/>
  <c r="H121" i="5"/>
  <c r="I121" i="5"/>
  <c r="J121" i="5"/>
  <c r="K121" i="5"/>
  <c r="C122" i="5"/>
  <c r="D122" i="5"/>
  <c r="E122" i="5"/>
  <c r="F122" i="5"/>
  <c r="G122" i="5"/>
  <c r="H122" i="5"/>
  <c r="I122" i="5"/>
  <c r="J122" i="5"/>
  <c r="K122" i="5"/>
  <c r="C123" i="5"/>
  <c r="D123" i="5"/>
  <c r="E123" i="5"/>
  <c r="F123" i="5"/>
  <c r="G123" i="5"/>
  <c r="H123" i="5"/>
  <c r="I123" i="5"/>
  <c r="J123" i="5"/>
  <c r="K123" i="5"/>
  <c r="C124" i="5"/>
  <c r="D124" i="5"/>
  <c r="E124" i="5"/>
  <c r="F124" i="5"/>
  <c r="G124" i="5"/>
  <c r="H124" i="5"/>
  <c r="I124" i="5"/>
  <c r="J124" i="5"/>
  <c r="K124" i="5"/>
  <c r="C125" i="5"/>
  <c r="D125" i="5"/>
  <c r="E125" i="5"/>
  <c r="F125" i="5"/>
  <c r="G125" i="5"/>
  <c r="H125" i="5"/>
  <c r="I125" i="5"/>
  <c r="J125" i="5"/>
  <c r="K125" i="5"/>
  <c r="C126" i="5"/>
  <c r="D126" i="5"/>
  <c r="E126" i="5"/>
  <c r="F126" i="5"/>
  <c r="G126" i="5"/>
  <c r="H126" i="5"/>
  <c r="I126" i="5"/>
  <c r="J126" i="5"/>
  <c r="K126" i="5"/>
  <c r="C127" i="5"/>
  <c r="D127" i="5"/>
  <c r="E127" i="5"/>
  <c r="F127" i="5"/>
  <c r="G127" i="5"/>
  <c r="H127" i="5"/>
  <c r="I127" i="5"/>
  <c r="J127" i="5"/>
  <c r="K127" i="5"/>
  <c r="C128" i="5"/>
  <c r="D128" i="5"/>
  <c r="E128" i="5"/>
  <c r="F128" i="5"/>
  <c r="G128" i="5"/>
  <c r="H128" i="5"/>
  <c r="I128" i="5"/>
  <c r="J128" i="5"/>
  <c r="K128" i="5"/>
  <c r="C129" i="5"/>
  <c r="D129" i="5"/>
  <c r="E129" i="5"/>
  <c r="F129" i="5"/>
  <c r="G129" i="5"/>
  <c r="H129" i="5"/>
  <c r="I129" i="5"/>
  <c r="J129" i="5"/>
  <c r="K129" i="5"/>
  <c r="C130" i="5"/>
  <c r="D130" i="5"/>
  <c r="E130" i="5"/>
  <c r="F130" i="5"/>
  <c r="G130" i="5"/>
  <c r="H130" i="5"/>
  <c r="I130" i="5"/>
  <c r="J130" i="5"/>
  <c r="K130" i="5"/>
  <c r="C131" i="5"/>
  <c r="D131" i="5"/>
  <c r="E131" i="5"/>
  <c r="F131" i="5"/>
  <c r="G131" i="5"/>
  <c r="H131" i="5"/>
  <c r="I131" i="5"/>
  <c r="J131" i="5"/>
  <c r="K131" i="5"/>
  <c r="C132" i="5"/>
  <c r="D132" i="5"/>
  <c r="E132" i="5"/>
  <c r="F132" i="5"/>
  <c r="G132" i="5"/>
  <c r="H132" i="5"/>
  <c r="I132" i="5"/>
  <c r="J132" i="5"/>
  <c r="K132" i="5"/>
  <c r="C133" i="5"/>
  <c r="D133" i="5"/>
  <c r="E133" i="5"/>
  <c r="F133" i="5"/>
  <c r="G133" i="5"/>
  <c r="H133" i="5"/>
  <c r="I133" i="5"/>
  <c r="J133" i="5"/>
  <c r="K133" i="5"/>
  <c r="C134" i="5"/>
  <c r="D134" i="5"/>
  <c r="E134" i="5"/>
  <c r="F134" i="5"/>
  <c r="G134" i="5"/>
  <c r="H134" i="5"/>
  <c r="I134" i="5"/>
  <c r="J134" i="5"/>
  <c r="K134" i="5"/>
  <c r="C135" i="5"/>
  <c r="D135" i="5"/>
  <c r="E135" i="5"/>
  <c r="F135" i="5"/>
  <c r="G135" i="5"/>
  <c r="H135" i="5"/>
  <c r="I135" i="5"/>
  <c r="J135" i="5"/>
  <c r="K135" i="5"/>
  <c r="C136" i="5"/>
  <c r="D136" i="5"/>
  <c r="E136" i="5"/>
  <c r="F136" i="5"/>
  <c r="G136" i="5"/>
  <c r="H136" i="5"/>
  <c r="I136" i="5"/>
  <c r="J136" i="5"/>
  <c r="K136" i="5"/>
  <c r="C137" i="5"/>
  <c r="D137" i="5"/>
  <c r="E137" i="5"/>
  <c r="F137" i="5"/>
  <c r="G137" i="5"/>
  <c r="H137" i="5"/>
  <c r="I137" i="5"/>
  <c r="J137" i="5"/>
  <c r="K137" i="5"/>
  <c r="C138" i="5"/>
  <c r="D138" i="5"/>
  <c r="E138" i="5"/>
  <c r="F138" i="5"/>
  <c r="G138" i="5"/>
  <c r="H138" i="5"/>
  <c r="I138" i="5"/>
  <c r="J138" i="5"/>
  <c r="K138" i="5"/>
  <c r="C139" i="5"/>
  <c r="D139" i="5"/>
  <c r="E139" i="5"/>
  <c r="F139" i="5"/>
  <c r="G139" i="5"/>
  <c r="H139" i="5"/>
  <c r="I139" i="5"/>
  <c r="J139" i="5"/>
  <c r="K139" i="5"/>
  <c r="C140" i="5"/>
  <c r="D140" i="5"/>
  <c r="E140" i="5"/>
  <c r="F140" i="5"/>
  <c r="G140" i="5"/>
  <c r="H140" i="5"/>
  <c r="I140" i="5"/>
  <c r="J140" i="5"/>
  <c r="K140" i="5"/>
  <c r="C141" i="5"/>
  <c r="D141" i="5"/>
  <c r="E141" i="5"/>
  <c r="F141" i="5"/>
  <c r="G141" i="5"/>
  <c r="H141" i="5"/>
  <c r="I141" i="5"/>
  <c r="J141" i="5"/>
  <c r="K141" i="5"/>
  <c r="C142" i="5"/>
  <c r="D142" i="5"/>
  <c r="E142" i="5"/>
  <c r="F142" i="5"/>
  <c r="G142" i="5"/>
  <c r="H142" i="5"/>
  <c r="I142" i="5"/>
  <c r="J142" i="5"/>
  <c r="K142" i="5"/>
  <c r="C143" i="5"/>
  <c r="D143" i="5"/>
  <c r="E143" i="5"/>
  <c r="F143" i="5"/>
  <c r="G143" i="5"/>
  <c r="H143" i="5"/>
  <c r="I143" i="5"/>
  <c r="J143" i="5"/>
  <c r="K143" i="5"/>
  <c r="C144" i="5"/>
  <c r="D144" i="5"/>
  <c r="E144" i="5"/>
  <c r="F144" i="5"/>
  <c r="G144" i="5"/>
  <c r="H144" i="5"/>
  <c r="I144" i="5"/>
  <c r="J144" i="5"/>
  <c r="K144" i="5"/>
  <c r="C145" i="5"/>
  <c r="D145" i="5"/>
  <c r="E145" i="5"/>
  <c r="F145" i="5"/>
  <c r="G145" i="5"/>
  <c r="H145" i="5"/>
  <c r="I145" i="5"/>
  <c r="J145" i="5"/>
  <c r="K145" i="5"/>
  <c r="C146" i="5"/>
  <c r="D146" i="5"/>
  <c r="E146" i="5"/>
  <c r="F146" i="5"/>
  <c r="G146" i="5"/>
  <c r="H146" i="5"/>
  <c r="I146" i="5"/>
  <c r="J146" i="5"/>
  <c r="K146" i="5"/>
  <c r="C147" i="5"/>
  <c r="D147" i="5"/>
  <c r="E147" i="5"/>
  <c r="F147" i="5"/>
  <c r="G147" i="5"/>
  <c r="H147" i="5"/>
  <c r="I147" i="5"/>
  <c r="J147" i="5"/>
  <c r="K147" i="5"/>
  <c r="C148" i="5"/>
  <c r="D148" i="5"/>
  <c r="E148" i="5"/>
  <c r="F148" i="5"/>
  <c r="G148" i="5"/>
  <c r="H148" i="5"/>
  <c r="I148" i="5"/>
  <c r="J148" i="5"/>
  <c r="K148" i="5"/>
  <c r="C149" i="5"/>
  <c r="D149" i="5"/>
  <c r="E149" i="5"/>
  <c r="F149" i="5"/>
  <c r="G149" i="5"/>
  <c r="H149" i="5"/>
  <c r="I149" i="5"/>
  <c r="J149" i="5"/>
  <c r="K149" i="5"/>
  <c r="C150" i="5"/>
  <c r="D150" i="5"/>
  <c r="E150" i="5"/>
  <c r="F150" i="5"/>
  <c r="G150" i="5"/>
  <c r="H150" i="5"/>
  <c r="I150" i="5"/>
  <c r="J150" i="5"/>
  <c r="K150" i="5"/>
  <c r="C151" i="5"/>
  <c r="D151" i="5"/>
  <c r="E151" i="5"/>
  <c r="F151" i="5"/>
  <c r="G151" i="5"/>
  <c r="H151" i="5"/>
  <c r="I151" i="5"/>
  <c r="J151" i="5"/>
  <c r="K151" i="5"/>
  <c r="C152" i="5"/>
  <c r="D152" i="5"/>
  <c r="E152" i="5"/>
  <c r="F152" i="5"/>
  <c r="G152" i="5"/>
  <c r="H152" i="5"/>
  <c r="I152" i="5"/>
  <c r="J152" i="5"/>
  <c r="K152" i="5"/>
  <c r="C153" i="5"/>
  <c r="D153" i="5"/>
  <c r="E153" i="5"/>
  <c r="F153" i="5"/>
  <c r="G153" i="5"/>
  <c r="H153" i="5"/>
  <c r="I153" i="5"/>
  <c r="J153" i="5"/>
  <c r="K153" i="5"/>
  <c r="C154" i="5"/>
  <c r="D154" i="5"/>
  <c r="E154" i="5"/>
  <c r="F154" i="5"/>
  <c r="G154" i="5"/>
  <c r="H154" i="5"/>
  <c r="I154" i="5"/>
  <c r="J154" i="5"/>
  <c r="K154" i="5"/>
  <c r="C155" i="5"/>
  <c r="D155" i="5"/>
  <c r="E155" i="5"/>
  <c r="F155" i="5"/>
  <c r="G155" i="5"/>
  <c r="H155" i="5"/>
  <c r="I155" i="5"/>
  <c r="J155" i="5"/>
  <c r="K155" i="5"/>
  <c r="C156" i="5"/>
  <c r="D156" i="5"/>
  <c r="E156" i="5"/>
  <c r="F156" i="5"/>
  <c r="G156" i="5"/>
  <c r="H156" i="5"/>
  <c r="I156" i="5"/>
  <c r="J156" i="5"/>
  <c r="K156" i="5"/>
  <c r="C157" i="5"/>
  <c r="D157" i="5"/>
  <c r="E157" i="5"/>
  <c r="F157" i="5"/>
  <c r="G157" i="5"/>
  <c r="H157" i="5"/>
  <c r="I157" i="5"/>
  <c r="J157" i="5"/>
  <c r="K157" i="5"/>
  <c r="C158" i="5"/>
  <c r="D158" i="5"/>
  <c r="E158" i="5"/>
  <c r="F158" i="5"/>
  <c r="G158" i="5"/>
  <c r="H158" i="5"/>
  <c r="I158" i="5"/>
  <c r="J158" i="5"/>
  <c r="K158" i="5"/>
  <c r="C159" i="5"/>
  <c r="D159" i="5"/>
  <c r="E159" i="5"/>
  <c r="F159" i="5"/>
  <c r="G159" i="5"/>
  <c r="H159" i="5"/>
  <c r="I159" i="5"/>
  <c r="J159" i="5"/>
  <c r="K159" i="5"/>
  <c r="C160" i="5"/>
  <c r="D160" i="5"/>
  <c r="E160" i="5"/>
  <c r="F160" i="5"/>
  <c r="G160" i="5"/>
  <c r="H160" i="5"/>
  <c r="I160" i="5"/>
  <c r="J160" i="5"/>
  <c r="K160" i="5"/>
  <c r="C161" i="5"/>
  <c r="D161" i="5"/>
  <c r="E161" i="5"/>
  <c r="F161" i="5"/>
  <c r="G161" i="5"/>
  <c r="H161" i="5"/>
  <c r="I161" i="5"/>
  <c r="J161" i="5"/>
  <c r="K161" i="5"/>
  <c r="C162" i="5"/>
  <c r="D162" i="5"/>
  <c r="E162" i="5"/>
  <c r="F162" i="5"/>
  <c r="G162" i="5"/>
  <c r="H162" i="5"/>
  <c r="I162" i="5"/>
  <c r="J162" i="5"/>
  <c r="K162" i="5"/>
  <c r="C163" i="5"/>
  <c r="D163" i="5"/>
  <c r="E163" i="5"/>
  <c r="F163" i="5"/>
  <c r="G163" i="5"/>
  <c r="H163" i="5"/>
  <c r="I163" i="5"/>
  <c r="J163" i="5"/>
  <c r="K163" i="5"/>
  <c r="C164" i="5"/>
  <c r="D164" i="5"/>
  <c r="E164" i="5"/>
  <c r="F164" i="5"/>
  <c r="G164" i="5"/>
  <c r="H164" i="5"/>
  <c r="I164" i="5"/>
  <c r="J164" i="5"/>
  <c r="K164" i="5"/>
  <c r="C165" i="5"/>
  <c r="D165" i="5"/>
  <c r="E165" i="5"/>
  <c r="F165" i="5"/>
  <c r="G165" i="5"/>
  <c r="H165" i="5"/>
  <c r="I165" i="5"/>
  <c r="J165" i="5"/>
  <c r="K165" i="5"/>
  <c r="C166" i="5"/>
  <c r="D166" i="5"/>
  <c r="E166" i="5"/>
  <c r="F166" i="5"/>
  <c r="G166" i="5"/>
  <c r="H166" i="5"/>
  <c r="I166" i="5"/>
  <c r="J166" i="5"/>
  <c r="K166" i="5"/>
  <c r="C167" i="5"/>
  <c r="D167" i="5"/>
  <c r="E167" i="5"/>
  <c r="F167" i="5"/>
  <c r="G167" i="5"/>
  <c r="H167" i="5"/>
  <c r="I167" i="5"/>
  <c r="J167" i="5"/>
  <c r="K167" i="5"/>
  <c r="C168" i="5"/>
  <c r="D168" i="5"/>
  <c r="E168" i="5"/>
  <c r="F168" i="5"/>
  <c r="G168" i="5"/>
  <c r="H168" i="5"/>
  <c r="I168" i="5"/>
  <c r="J168" i="5"/>
  <c r="K168" i="5"/>
  <c r="C169" i="5"/>
  <c r="D169" i="5"/>
  <c r="E169" i="5"/>
  <c r="F169" i="5"/>
  <c r="G169" i="5"/>
  <c r="H169" i="5"/>
  <c r="I169" i="5"/>
  <c r="J169" i="5"/>
  <c r="K169" i="5"/>
  <c r="C170" i="5"/>
  <c r="D170" i="5"/>
  <c r="E170" i="5"/>
  <c r="F170" i="5"/>
  <c r="G170" i="5"/>
  <c r="H170" i="5"/>
  <c r="I170" i="5"/>
  <c r="J170" i="5"/>
  <c r="K170" i="5"/>
  <c r="C171" i="5"/>
  <c r="D171" i="5"/>
  <c r="E171" i="5"/>
  <c r="F171" i="5"/>
  <c r="G171" i="5"/>
  <c r="H171" i="5"/>
  <c r="I171" i="5"/>
  <c r="J171" i="5"/>
  <c r="K171" i="5"/>
  <c r="C172" i="5"/>
  <c r="D172" i="5"/>
  <c r="E172" i="5"/>
  <c r="F172" i="5"/>
  <c r="G172" i="5"/>
  <c r="H172" i="5"/>
  <c r="I172" i="5"/>
  <c r="J172" i="5"/>
  <c r="K172" i="5"/>
  <c r="C173" i="5"/>
  <c r="D173" i="5"/>
  <c r="E173" i="5"/>
  <c r="F173" i="5"/>
  <c r="G173" i="5"/>
  <c r="H173" i="5"/>
  <c r="I173" i="5"/>
  <c r="J173" i="5"/>
  <c r="K173" i="5"/>
  <c r="C174" i="5"/>
  <c r="D174" i="5"/>
  <c r="E174" i="5"/>
  <c r="F174" i="5"/>
  <c r="G174" i="5"/>
  <c r="H174" i="5"/>
  <c r="I174" i="5"/>
  <c r="J174" i="5"/>
  <c r="K174" i="5"/>
  <c r="C175" i="5"/>
  <c r="D175" i="5"/>
  <c r="E175" i="5"/>
  <c r="F175" i="5"/>
  <c r="G175" i="5"/>
  <c r="H175" i="5"/>
  <c r="I175" i="5"/>
  <c r="J175" i="5"/>
  <c r="K175" i="5"/>
  <c r="C176" i="5"/>
  <c r="D176" i="5"/>
  <c r="E176" i="5"/>
  <c r="F176" i="5"/>
  <c r="G176" i="5"/>
  <c r="H176" i="5"/>
  <c r="I176" i="5"/>
  <c r="J176" i="5"/>
  <c r="K176" i="5"/>
  <c r="C177" i="5"/>
  <c r="D177" i="5"/>
  <c r="E177" i="5"/>
  <c r="F177" i="5"/>
  <c r="G177" i="5"/>
  <c r="H177" i="5"/>
  <c r="I177" i="5"/>
  <c r="J177" i="5"/>
  <c r="K177" i="5"/>
  <c r="C178" i="5"/>
  <c r="D178" i="5"/>
  <c r="E178" i="5"/>
  <c r="F178" i="5"/>
  <c r="G178" i="5"/>
  <c r="H178" i="5"/>
  <c r="I178" i="5"/>
  <c r="J178" i="5"/>
  <c r="K178" i="5"/>
  <c r="C179" i="5"/>
  <c r="D179" i="5"/>
  <c r="E179" i="5"/>
  <c r="F179" i="5"/>
  <c r="G179" i="5"/>
  <c r="H179" i="5"/>
  <c r="I179" i="5"/>
  <c r="J179" i="5"/>
  <c r="K179" i="5"/>
  <c r="C180" i="5"/>
  <c r="D180" i="5"/>
  <c r="E180" i="5"/>
  <c r="F180" i="5"/>
  <c r="G180" i="5"/>
  <c r="H180" i="5"/>
  <c r="I180" i="5"/>
  <c r="J180" i="5"/>
  <c r="K180" i="5"/>
  <c r="C181" i="5"/>
  <c r="D181" i="5"/>
  <c r="E181" i="5"/>
  <c r="F181" i="5"/>
  <c r="G181" i="5"/>
  <c r="H181" i="5"/>
  <c r="I181" i="5"/>
  <c r="J181" i="5"/>
  <c r="K181" i="5"/>
  <c r="C182" i="5"/>
  <c r="D182" i="5"/>
  <c r="E182" i="5"/>
  <c r="F182" i="5"/>
  <c r="G182" i="5"/>
  <c r="H182" i="5"/>
  <c r="I182" i="5"/>
  <c r="J182" i="5"/>
  <c r="K182" i="5"/>
  <c r="C183" i="5"/>
  <c r="D183" i="5"/>
  <c r="E183" i="5"/>
  <c r="F183" i="5"/>
  <c r="G183" i="5"/>
  <c r="H183" i="5"/>
  <c r="I183" i="5"/>
  <c r="J183" i="5"/>
  <c r="K183" i="5"/>
  <c r="C184" i="5"/>
  <c r="D184" i="5"/>
  <c r="E184" i="5"/>
  <c r="F184" i="5"/>
  <c r="G184" i="5"/>
  <c r="H184" i="5"/>
  <c r="I184" i="5"/>
  <c r="J184" i="5"/>
  <c r="K184" i="5"/>
  <c r="C185" i="5"/>
  <c r="D185" i="5"/>
  <c r="E185" i="5"/>
  <c r="F185" i="5"/>
  <c r="G185" i="5"/>
  <c r="H185" i="5"/>
  <c r="I185" i="5"/>
  <c r="J185" i="5"/>
  <c r="K185" i="5"/>
  <c r="C186" i="5"/>
  <c r="D186" i="5"/>
  <c r="E186" i="5"/>
  <c r="F186" i="5"/>
  <c r="G186" i="5"/>
  <c r="H186" i="5"/>
  <c r="I186" i="5"/>
  <c r="J186" i="5"/>
  <c r="K186" i="5"/>
  <c r="C187" i="5"/>
  <c r="D187" i="5"/>
  <c r="E187" i="5"/>
  <c r="F187" i="5"/>
  <c r="G187" i="5"/>
  <c r="H187" i="5"/>
  <c r="I187" i="5"/>
  <c r="J187" i="5"/>
  <c r="K187" i="5"/>
  <c r="C188" i="5"/>
  <c r="D188" i="5"/>
  <c r="E188" i="5"/>
  <c r="F188" i="5"/>
  <c r="G188" i="5"/>
  <c r="H188" i="5"/>
  <c r="I188" i="5"/>
  <c r="J188" i="5"/>
  <c r="K188" i="5"/>
  <c r="C189" i="5"/>
  <c r="D189" i="5"/>
  <c r="E189" i="5"/>
  <c r="F189" i="5"/>
  <c r="G189" i="5"/>
  <c r="H189" i="5"/>
  <c r="I189" i="5"/>
  <c r="J189" i="5"/>
  <c r="K189" i="5"/>
  <c r="C190" i="5"/>
  <c r="D190" i="5"/>
  <c r="E190" i="5"/>
  <c r="F190" i="5"/>
  <c r="G190" i="5"/>
  <c r="H190" i="5"/>
  <c r="I190" i="5"/>
  <c r="J190" i="5"/>
  <c r="K190" i="5"/>
  <c r="C191" i="5"/>
  <c r="D191" i="5"/>
  <c r="E191" i="5"/>
  <c r="F191" i="5"/>
  <c r="G191" i="5"/>
  <c r="H191" i="5"/>
  <c r="I191" i="5"/>
  <c r="J191" i="5"/>
  <c r="K191" i="5"/>
  <c r="C192" i="5"/>
  <c r="D192" i="5"/>
  <c r="E192" i="5"/>
  <c r="F192" i="5"/>
  <c r="G192" i="5"/>
  <c r="H192" i="5"/>
  <c r="I192" i="5"/>
  <c r="J192" i="5"/>
  <c r="K192" i="5"/>
  <c r="C193" i="5"/>
  <c r="D193" i="5"/>
  <c r="E193" i="5"/>
  <c r="F193" i="5"/>
  <c r="G193" i="5"/>
  <c r="H193" i="5"/>
  <c r="I193" i="5"/>
  <c r="J193" i="5"/>
  <c r="K193" i="5"/>
  <c r="C194" i="5"/>
  <c r="D194" i="5"/>
  <c r="E194" i="5"/>
  <c r="F194" i="5"/>
  <c r="G194" i="5"/>
  <c r="H194" i="5"/>
  <c r="I194" i="5"/>
  <c r="J194" i="5"/>
  <c r="K194" i="5"/>
  <c r="C195" i="5"/>
  <c r="D195" i="5"/>
  <c r="E195" i="5"/>
  <c r="F195" i="5"/>
  <c r="G195" i="5"/>
  <c r="H195" i="5"/>
  <c r="I195" i="5"/>
  <c r="J195" i="5"/>
  <c r="K195" i="5"/>
  <c r="C196" i="5"/>
  <c r="D196" i="5"/>
  <c r="E196" i="5"/>
  <c r="F196" i="5"/>
  <c r="G196" i="5"/>
  <c r="H196" i="5"/>
  <c r="I196" i="5"/>
  <c r="J196" i="5"/>
  <c r="K196" i="5"/>
  <c r="C197" i="5"/>
  <c r="D197" i="5"/>
  <c r="E197" i="5"/>
  <c r="F197" i="5"/>
  <c r="G197" i="5"/>
  <c r="H197" i="5"/>
  <c r="I197" i="5"/>
  <c r="J197" i="5"/>
  <c r="K197" i="5"/>
  <c r="C198" i="5"/>
  <c r="D198" i="5"/>
  <c r="E198" i="5"/>
  <c r="F198" i="5"/>
  <c r="G198" i="5"/>
  <c r="H198" i="5"/>
  <c r="I198" i="5"/>
  <c r="J198" i="5"/>
  <c r="K198" i="5"/>
  <c r="C199" i="5"/>
  <c r="D199" i="5"/>
  <c r="E199" i="5"/>
  <c r="F199" i="5"/>
  <c r="G199" i="5"/>
  <c r="H199" i="5"/>
  <c r="I199" i="5"/>
  <c r="J199" i="5"/>
  <c r="K199" i="5"/>
  <c r="C200" i="5"/>
  <c r="D200" i="5"/>
  <c r="E200" i="5"/>
  <c r="F200" i="5"/>
  <c r="G200" i="5"/>
  <c r="H200" i="5"/>
  <c r="I200" i="5"/>
  <c r="J200" i="5"/>
  <c r="K200" i="5"/>
  <c r="C201" i="5"/>
  <c r="D201" i="5"/>
  <c r="E201" i="5"/>
  <c r="F201" i="5"/>
  <c r="G201" i="5"/>
  <c r="H201" i="5"/>
  <c r="I201" i="5"/>
  <c r="J201" i="5"/>
  <c r="K201" i="5"/>
  <c r="C202" i="5"/>
  <c r="D202" i="5"/>
  <c r="E202" i="5"/>
  <c r="F202" i="5"/>
  <c r="G202" i="5"/>
  <c r="H202" i="5"/>
  <c r="I202" i="5"/>
  <c r="J202" i="5"/>
  <c r="K202" i="5"/>
  <c r="C203" i="5"/>
  <c r="D203" i="5"/>
  <c r="E203" i="5"/>
  <c r="F203" i="5"/>
  <c r="G203" i="5"/>
  <c r="H203" i="5"/>
  <c r="I203" i="5"/>
  <c r="J203" i="5"/>
  <c r="K203" i="5"/>
  <c r="C204" i="5"/>
  <c r="D204" i="5"/>
  <c r="E204" i="5"/>
  <c r="F204" i="5"/>
  <c r="G204" i="5"/>
  <c r="H204" i="5"/>
  <c r="I204" i="5"/>
  <c r="J204" i="5"/>
  <c r="K204" i="5"/>
  <c r="C205" i="5"/>
  <c r="D205" i="5"/>
  <c r="E205" i="5"/>
  <c r="F205" i="5"/>
  <c r="G205" i="5"/>
  <c r="H205" i="5"/>
  <c r="I205" i="5"/>
  <c r="J205" i="5"/>
  <c r="K205" i="5"/>
  <c r="C206" i="5"/>
  <c r="D206" i="5"/>
  <c r="E206" i="5"/>
  <c r="F206" i="5"/>
  <c r="G206" i="5"/>
  <c r="H206" i="5"/>
  <c r="I206" i="5"/>
  <c r="J206" i="5"/>
  <c r="K206" i="5"/>
  <c r="C207" i="5"/>
  <c r="D207" i="5"/>
  <c r="E207" i="5"/>
  <c r="F207" i="5"/>
  <c r="G207" i="5"/>
  <c r="H207" i="5"/>
  <c r="I207" i="5"/>
  <c r="J207" i="5"/>
  <c r="K207" i="5"/>
  <c r="C208" i="5"/>
  <c r="D208" i="5"/>
  <c r="E208" i="5"/>
  <c r="F208" i="5"/>
  <c r="G208" i="5"/>
  <c r="H208" i="5"/>
  <c r="I208" i="5"/>
  <c r="J208" i="5"/>
  <c r="K208" i="5"/>
  <c r="C209" i="5"/>
  <c r="D209" i="5"/>
  <c r="E209" i="5"/>
  <c r="F209" i="5"/>
  <c r="G209" i="5"/>
  <c r="H209" i="5"/>
  <c r="I209" i="5"/>
  <c r="J209" i="5"/>
  <c r="K209" i="5"/>
  <c r="C210" i="5"/>
  <c r="D210" i="5"/>
  <c r="E210" i="5"/>
  <c r="F210" i="5"/>
  <c r="G210" i="5"/>
  <c r="H210" i="5"/>
  <c r="I210" i="5"/>
  <c r="J210" i="5"/>
  <c r="K210" i="5"/>
  <c r="C211" i="5"/>
  <c r="D211" i="5"/>
  <c r="E211" i="5"/>
  <c r="F211" i="5"/>
  <c r="G211" i="5"/>
  <c r="H211" i="5"/>
  <c r="I211" i="5"/>
  <c r="J211" i="5"/>
  <c r="K211" i="5"/>
  <c r="C212" i="5"/>
  <c r="D212" i="5"/>
  <c r="E212" i="5"/>
  <c r="F212" i="5"/>
  <c r="G212" i="5"/>
  <c r="H212" i="5"/>
  <c r="I212" i="5"/>
  <c r="J212" i="5"/>
  <c r="K212" i="5"/>
  <c r="C213" i="5"/>
  <c r="D213" i="5"/>
  <c r="E213" i="5"/>
  <c r="F213" i="5"/>
  <c r="G213" i="5"/>
  <c r="H213" i="5"/>
  <c r="I213" i="5"/>
  <c r="J213" i="5"/>
  <c r="K213" i="5"/>
  <c r="C214" i="5"/>
  <c r="D214" i="5"/>
  <c r="E214" i="5"/>
  <c r="F214" i="5"/>
  <c r="G214" i="5"/>
  <c r="H214" i="5"/>
  <c r="I214" i="5"/>
  <c r="J214" i="5"/>
  <c r="K214" i="5"/>
  <c r="C215" i="5"/>
  <c r="D215" i="5"/>
  <c r="E215" i="5"/>
  <c r="F215" i="5"/>
  <c r="G215" i="5"/>
  <c r="H215" i="5"/>
  <c r="I215" i="5"/>
  <c r="J215" i="5"/>
  <c r="K215" i="5"/>
  <c r="C216" i="5"/>
  <c r="D216" i="5"/>
  <c r="E216" i="5"/>
  <c r="F216" i="5"/>
  <c r="G216" i="5"/>
  <c r="H216" i="5"/>
  <c r="I216" i="5"/>
  <c r="J216" i="5"/>
  <c r="K216" i="5"/>
  <c r="C217" i="5"/>
  <c r="D217" i="5"/>
  <c r="E217" i="5"/>
  <c r="F217" i="5"/>
  <c r="G217" i="5"/>
  <c r="H217" i="5"/>
  <c r="I217" i="5"/>
  <c r="J217" i="5"/>
  <c r="K217" i="5"/>
  <c r="C218" i="5"/>
  <c r="D218" i="5"/>
  <c r="E218" i="5"/>
  <c r="F218" i="5"/>
  <c r="G218" i="5"/>
  <c r="H218" i="5"/>
  <c r="I218" i="5"/>
  <c r="J218" i="5"/>
  <c r="K218" i="5"/>
  <c r="C219" i="5"/>
  <c r="D219" i="5"/>
  <c r="E219" i="5"/>
  <c r="F219" i="5"/>
  <c r="G219" i="5"/>
  <c r="H219" i="5"/>
  <c r="I219" i="5"/>
  <c r="J219" i="5"/>
  <c r="K219" i="5"/>
  <c r="C220" i="5"/>
  <c r="D220" i="5"/>
  <c r="E220" i="5"/>
  <c r="F220" i="5"/>
  <c r="G220" i="5"/>
  <c r="H220" i="5"/>
  <c r="I220" i="5"/>
  <c r="J220" i="5"/>
  <c r="K220" i="5"/>
  <c r="C221" i="5"/>
  <c r="D221" i="5"/>
  <c r="E221" i="5"/>
  <c r="F221" i="5"/>
  <c r="G221" i="5"/>
  <c r="H221" i="5"/>
  <c r="I221" i="5"/>
  <c r="J221" i="5"/>
  <c r="K221" i="5"/>
  <c r="C222" i="5"/>
  <c r="D222" i="5"/>
  <c r="E222" i="5"/>
  <c r="F222" i="5"/>
  <c r="G222" i="5"/>
  <c r="H222" i="5"/>
  <c r="I222" i="5"/>
  <c r="J222" i="5"/>
  <c r="K222" i="5"/>
  <c r="C223" i="5"/>
  <c r="D223" i="5"/>
  <c r="E223" i="5"/>
  <c r="F223" i="5"/>
  <c r="G223" i="5"/>
  <c r="H223" i="5"/>
  <c r="I223" i="5"/>
  <c r="J223" i="5"/>
  <c r="K223" i="5"/>
  <c r="C224" i="5"/>
  <c r="D224" i="5"/>
  <c r="E224" i="5"/>
  <c r="F224" i="5"/>
  <c r="G224" i="5"/>
  <c r="H224" i="5"/>
  <c r="I224" i="5"/>
  <c r="J224" i="5"/>
  <c r="K224" i="5"/>
  <c r="C225" i="5"/>
  <c r="D225" i="5"/>
  <c r="E225" i="5"/>
  <c r="F225" i="5"/>
  <c r="G225" i="5"/>
  <c r="H225" i="5"/>
  <c r="I225" i="5"/>
  <c r="J225" i="5"/>
  <c r="K225" i="5"/>
  <c r="C226" i="5"/>
  <c r="D226" i="5"/>
  <c r="E226" i="5"/>
  <c r="F226" i="5"/>
  <c r="G226" i="5"/>
  <c r="H226" i="5"/>
  <c r="I226" i="5"/>
  <c r="J226" i="5"/>
  <c r="K226" i="5"/>
  <c r="C227" i="5"/>
  <c r="D227" i="5"/>
  <c r="E227" i="5"/>
  <c r="F227" i="5"/>
  <c r="G227" i="5"/>
  <c r="H227" i="5"/>
  <c r="I227" i="5"/>
  <c r="J227" i="5"/>
  <c r="K227" i="5"/>
  <c r="C228" i="5"/>
  <c r="D228" i="5"/>
  <c r="E228" i="5"/>
  <c r="F228" i="5"/>
  <c r="G228" i="5"/>
  <c r="H228" i="5"/>
  <c r="I228" i="5"/>
  <c r="J228" i="5"/>
  <c r="K228" i="5"/>
  <c r="C229" i="5"/>
  <c r="D229" i="5"/>
  <c r="E229" i="5"/>
  <c r="F229" i="5"/>
  <c r="G229" i="5"/>
  <c r="H229" i="5"/>
  <c r="I229" i="5"/>
  <c r="J229" i="5"/>
  <c r="K229" i="5"/>
  <c r="C230" i="5"/>
  <c r="D230" i="5"/>
  <c r="E230" i="5"/>
  <c r="F230" i="5"/>
  <c r="G230" i="5"/>
  <c r="H230" i="5"/>
  <c r="I230" i="5"/>
  <c r="J230" i="5"/>
  <c r="K230" i="5"/>
  <c r="C231" i="5"/>
  <c r="D231" i="5"/>
  <c r="E231" i="5"/>
  <c r="F231" i="5"/>
  <c r="G231" i="5"/>
  <c r="H231" i="5"/>
  <c r="I231" i="5"/>
  <c r="J231" i="5"/>
  <c r="K231" i="5"/>
  <c r="C232" i="5"/>
  <c r="D232" i="5"/>
  <c r="E232" i="5"/>
  <c r="F232" i="5"/>
  <c r="G232" i="5"/>
  <c r="H232" i="5"/>
  <c r="I232" i="5"/>
  <c r="J232" i="5"/>
  <c r="K232" i="5"/>
  <c r="C233" i="5"/>
  <c r="D233" i="5"/>
  <c r="E233" i="5"/>
  <c r="F233" i="5"/>
  <c r="G233" i="5"/>
  <c r="H233" i="5"/>
  <c r="I233" i="5"/>
  <c r="J233" i="5"/>
  <c r="K233" i="5"/>
  <c r="C234" i="5"/>
  <c r="D234" i="5"/>
  <c r="E234" i="5"/>
  <c r="F234" i="5"/>
  <c r="G234" i="5"/>
  <c r="H234" i="5"/>
  <c r="I234" i="5"/>
  <c r="J234" i="5"/>
  <c r="K234" i="5"/>
  <c r="C235" i="5"/>
  <c r="D235" i="5"/>
  <c r="E235" i="5"/>
  <c r="F235" i="5"/>
  <c r="G235" i="5"/>
  <c r="H235" i="5"/>
  <c r="I235" i="5"/>
  <c r="J235" i="5"/>
  <c r="K235" i="5"/>
  <c r="C236" i="5"/>
  <c r="D236" i="5"/>
  <c r="E236" i="5"/>
  <c r="F236" i="5"/>
  <c r="G236" i="5"/>
  <c r="H236" i="5"/>
  <c r="I236" i="5"/>
  <c r="J236" i="5"/>
  <c r="K236" i="5"/>
  <c r="C237" i="5"/>
  <c r="D237" i="5"/>
  <c r="E237" i="5"/>
  <c r="F237" i="5"/>
  <c r="G237" i="5"/>
  <c r="H237" i="5"/>
  <c r="I237" i="5"/>
  <c r="J237" i="5"/>
  <c r="K237" i="5"/>
  <c r="C238" i="5"/>
  <c r="D238" i="5"/>
  <c r="E238" i="5"/>
  <c r="F238" i="5"/>
  <c r="G238" i="5"/>
  <c r="H238" i="5"/>
  <c r="I238" i="5"/>
  <c r="J238" i="5"/>
  <c r="K238" i="5"/>
  <c r="C239" i="5"/>
  <c r="D239" i="5"/>
  <c r="E239" i="5"/>
  <c r="F239" i="5"/>
  <c r="G239" i="5"/>
  <c r="H239" i="5"/>
  <c r="I239" i="5"/>
  <c r="J239" i="5"/>
  <c r="K239" i="5"/>
  <c r="C240" i="5"/>
  <c r="D240" i="5"/>
  <c r="E240" i="5"/>
  <c r="F240" i="5"/>
  <c r="G240" i="5"/>
  <c r="H240" i="5"/>
  <c r="I240" i="5"/>
  <c r="J240" i="5"/>
  <c r="K240" i="5"/>
  <c r="C241" i="5"/>
  <c r="D241" i="5"/>
  <c r="E241" i="5"/>
  <c r="F241" i="5"/>
  <c r="G241" i="5"/>
  <c r="H241" i="5"/>
  <c r="I241" i="5"/>
  <c r="J241" i="5"/>
  <c r="K241" i="5"/>
  <c r="C242" i="5"/>
  <c r="D242" i="5"/>
  <c r="E242" i="5"/>
  <c r="F242" i="5"/>
  <c r="G242" i="5"/>
  <c r="H242" i="5"/>
  <c r="I242" i="5"/>
  <c r="J242" i="5"/>
  <c r="K242" i="5"/>
  <c r="C243" i="5"/>
  <c r="D243" i="5"/>
  <c r="E243" i="5"/>
  <c r="F243" i="5"/>
  <c r="G243" i="5"/>
  <c r="H243" i="5"/>
  <c r="I243" i="5"/>
  <c r="J243" i="5"/>
  <c r="K243" i="5"/>
  <c r="C244" i="5"/>
  <c r="D244" i="5"/>
  <c r="E244" i="5"/>
  <c r="F244" i="5"/>
  <c r="G244" i="5"/>
  <c r="H244" i="5"/>
  <c r="I244" i="5"/>
  <c r="J244" i="5"/>
  <c r="K244" i="5"/>
  <c r="C245" i="5"/>
  <c r="D245" i="5"/>
  <c r="E245" i="5"/>
  <c r="F245" i="5"/>
  <c r="G245" i="5"/>
  <c r="H245" i="5"/>
  <c r="I245" i="5"/>
  <c r="J245" i="5"/>
  <c r="K245" i="5"/>
  <c r="C246" i="5"/>
  <c r="D246" i="5"/>
  <c r="E246" i="5"/>
  <c r="F246" i="5"/>
  <c r="G246" i="5"/>
  <c r="H246" i="5"/>
  <c r="I246" i="5"/>
  <c r="J246" i="5"/>
  <c r="K246" i="5"/>
  <c r="C247" i="5"/>
  <c r="D247" i="5"/>
  <c r="E247" i="5"/>
  <c r="F247" i="5"/>
  <c r="G247" i="5"/>
  <c r="H247" i="5"/>
  <c r="I247" i="5"/>
  <c r="J247" i="5"/>
  <c r="K247" i="5"/>
  <c r="C248" i="5"/>
  <c r="D248" i="5"/>
  <c r="E248" i="5"/>
  <c r="F248" i="5"/>
  <c r="G248" i="5"/>
  <c r="H248" i="5"/>
  <c r="I248" i="5"/>
  <c r="J248" i="5"/>
  <c r="K248" i="5"/>
  <c r="C249" i="5"/>
  <c r="D249" i="5"/>
  <c r="E249" i="5"/>
  <c r="F249" i="5"/>
  <c r="G249" i="5"/>
  <c r="H249" i="5"/>
  <c r="I249" i="5"/>
  <c r="J249" i="5"/>
  <c r="K249" i="5"/>
  <c r="C250" i="5"/>
  <c r="D250" i="5"/>
  <c r="E250" i="5"/>
  <c r="F250" i="5"/>
  <c r="G250" i="5"/>
  <c r="H250" i="5"/>
  <c r="I250" i="5"/>
  <c r="J250" i="5"/>
  <c r="K250" i="5"/>
  <c r="C251" i="5"/>
  <c r="D251" i="5"/>
  <c r="E251" i="5"/>
  <c r="F251" i="5"/>
  <c r="G251" i="5"/>
  <c r="H251" i="5"/>
  <c r="I251" i="5"/>
  <c r="J251" i="5"/>
  <c r="K251" i="5"/>
  <c r="C252" i="5"/>
  <c r="D252" i="5"/>
  <c r="E252" i="5"/>
  <c r="F252" i="5"/>
  <c r="G252" i="5"/>
  <c r="H252" i="5"/>
  <c r="I252" i="5"/>
  <c r="J252" i="5"/>
  <c r="K252" i="5"/>
  <c r="C253" i="5"/>
  <c r="D253" i="5"/>
  <c r="E253" i="5"/>
  <c r="F253" i="5"/>
  <c r="G253" i="5"/>
  <c r="H253" i="5"/>
  <c r="I253" i="5"/>
  <c r="J253" i="5"/>
  <c r="K253" i="5"/>
  <c r="C254" i="5"/>
  <c r="D254" i="5"/>
  <c r="E254" i="5"/>
  <c r="F254" i="5"/>
  <c r="G254" i="5"/>
  <c r="H254" i="5"/>
  <c r="I254" i="5"/>
  <c r="J254" i="5"/>
  <c r="K254" i="5"/>
  <c r="C255" i="5"/>
  <c r="D255" i="5"/>
  <c r="E255" i="5"/>
  <c r="F255" i="5"/>
  <c r="G255" i="5"/>
  <c r="H255" i="5"/>
  <c r="I255" i="5"/>
  <c r="J255" i="5"/>
  <c r="K255" i="5"/>
  <c r="C256" i="5"/>
  <c r="D256" i="5"/>
  <c r="E256" i="5"/>
  <c r="F256" i="5"/>
  <c r="G256" i="5"/>
  <c r="H256" i="5"/>
  <c r="I256" i="5"/>
  <c r="J256" i="5"/>
  <c r="K256" i="5"/>
  <c r="C257" i="5"/>
  <c r="D257" i="5"/>
  <c r="E257" i="5"/>
  <c r="F257" i="5"/>
  <c r="G257" i="5"/>
  <c r="H257" i="5"/>
  <c r="I257" i="5"/>
  <c r="J257" i="5"/>
  <c r="K257" i="5"/>
  <c r="C258" i="5"/>
  <c r="D258" i="5"/>
  <c r="E258" i="5"/>
  <c r="F258" i="5"/>
  <c r="G258" i="5"/>
  <c r="H258" i="5"/>
  <c r="I258" i="5"/>
  <c r="J258" i="5"/>
  <c r="K258" i="5"/>
  <c r="C259" i="5"/>
  <c r="D259" i="5"/>
  <c r="E259" i="5"/>
  <c r="F259" i="5"/>
  <c r="G259" i="5"/>
  <c r="H259" i="5"/>
  <c r="I259" i="5"/>
  <c r="J259" i="5"/>
  <c r="K259" i="5"/>
  <c r="C260" i="5"/>
  <c r="D260" i="5"/>
  <c r="E260" i="5"/>
  <c r="F260" i="5"/>
  <c r="G260" i="5"/>
  <c r="H260" i="5"/>
  <c r="I260" i="5"/>
  <c r="J260" i="5"/>
  <c r="K260" i="5"/>
  <c r="C261" i="5"/>
  <c r="D261" i="5"/>
  <c r="E261" i="5"/>
  <c r="F261" i="5"/>
  <c r="G261" i="5"/>
  <c r="H261" i="5"/>
  <c r="I261" i="5"/>
  <c r="J261" i="5"/>
  <c r="K261" i="5"/>
  <c r="C262" i="5"/>
  <c r="D262" i="5"/>
  <c r="E262" i="5"/>
  <c r="F262" i="5"/>
  <c r="G262" i="5"/>
  <c r="H262" i="5"/>
  <c r="I262" i="5"/>
  <c r="J262" i="5"/>
  <c r="K262" i="5"/>
  <c r="C263" i="5"/>
  <c r="D263" i="5"/>
  <c r="E263" i="5"/>
  <c r="F263" i="5"/>
  <c r="G263" i="5"/>
  <c r="H263" i="5"/>
  <c r="I263" i="5"/>
  <c r="J263" i="5"/>
  <c r="K263" i="5"/>
  <c r="C264" i="5"/>
  <c r="D264" i="5"/>
  <c r="E264" i="5"/>
  <c r="F264" i="5"/>
  <c r="G264" i="5"/>
  <c r="H264" i="5"/>
  <c r="I264" i="5"/>
  <c r="J264" i="5"/>
  <c r="K264" i="5"/>
  <c r="C265" i="5"/>
  <c r="D265" i="5"/>
  <c r="E265" i="5"/>
  <c r="F265" i="5"/>
  <c r="G265" i="5"/>
  <c r="H265" i="5"/>
  <c r="I265" i="5"/>
  <c r="J265" i="5"/>
  <c r="K265" i="5"/>
  <c r="C266" i="5"/>
  <c r="D266" i="5"/>
  <c r="E266" i="5"/>
  <c r="F266" i="5"/>
  <c r="G266" i="5"/>
  <c r="H266" i="5"/>
  <c r="I266" i="5"/>
  <c r="J266" i="5"/>
  <c r="K266" i="5"/>
  <c r="C267" i="5"/>
  <c r="D267" i="5"/>
  <c r="E267" i="5"/>
  <c r="F267" i="5"/>
  <c r="G267" i="5"/>
  <c r="H267" i="5"/>
  <c r="I267" i="5"/>
  <c r="J267" i="5"/>
  <c r="K267" i="5"/>
  <c r="C268" i="5"/>
  <c r="D268" i="5"/>
  <c r="E268" i="5"/>
  <c r="F268" i="5"/>
  <c r="G268" i="5"/>
  <c r="H268" i="5"/>
  <c r="I268" i="5"/>
  <c r="J268" i="5"/>
  <c r="K268" i="5"/>
  <c r="C269" i="5"/>
  <c r="D269" i="5"/>
  <c r="E269" i="5"/>
  <c r="F269" i="5"/>
  <c r="G269" i="5"/>
  <c r="H269" i="5"/>
  <c r="I269" i="5"/>
  <c r="J269" i="5"/>
  <c r="K269" i="5"/>
  <c r="C270" i="5"/>
  <c r="D270" i="5"/>
  <c r="E270" i="5"/>
  <c r="F270" i="5"/>
  <c r="G270" i="5"/>
  <c r="H270" i="5"/>
  <c r="I270" i="5"/>
  <c r="J270" i="5"/>
  <c r="K270" i="5"/>
  <c r="C271" i="5"/>
  <c r="D271" i="5"/>
  <c r="E271" i="5"/>
  <c r="F271" i="5"/>
  <c r="G271" i="5"/>
  <c r="H271" i="5"/>
  <c r="I271" i="5"/>
  <c r="J271" i="5"/>
  <c r="K271" i="5"/>
  <c r="C272" i="5"/>
  <c r="D272" i="5"/>
  <c r="E272" i="5"/>
  <c r="F272" i="5"/>
  <c r="G272" i="5"/>
  <c r="H272" i="5"/>
  <c r="I272" i="5"/>
  <c r="J272" i="5"/>
  <c r="K272" i="5"/>
  <c r="C273" i="5"/>
  <c r="D273" i="5"/>
  <c r="E273" i="5"/>
  <c r="F273" i="5"/>
  <c r="G273" i="5"/>
  <c r="H273" i="5"/>
  <c r="I273" i="5"/>
  <c r="J273" i="5"/>
  <c r="K273" i="5"/>
  <c r="C274" i="5"/>
  <c r="D274" i="5"/>
  <c r="E274" i="5"/>
  <c r="F274" i="5"/>
  <c r="G274" i="5"/>
  <c r="H274" i="5"/>
  <c r="I274" i="5"/>
  <c r="J274" i="5"/>
  <c r="K274" i="5"/>
  <c r="C275" i="5"/>
  <c r="D275" i="5"/>
  <c r="E275" i="5"/>
  <c r="F275" i="5"/>
  <c r="G275" i="5"/>
  <c r="H275" i="5"/>
  <c r="I275" i="5"/>
  <c r="J275" i="5"/>
  <c r="K275" i="5"/>
  <c r="C276" i="5"/>
  <c r="D276" i="5"/>
  <c r="E276" i="5"/>
  <c r="F276" i="5"/>
  <c r="G276" i="5"/>
  <c r="H276" i="5"/>
  <c r="I276" i="5"/>
  <c r="J276" i="5"/>
  <c r="K276" i="5"/>
  <c r="C277" i="5"/>
  <c r="D277" i="5"/>
  <c r="E277" i="5"/>
  <c r="F277" i="5"/>
  <c r="G277" i="5"/>
  <c r="H277" i="5"/>
  <c r="I277" i="5"/>
  <c r="J277" i="5"/>
  <c r="K277" i="5"/>
  <c r="C278" i="5"/>
  <c r="D278" i="5"/>
  <c r="E278" i="5"/>
  <c r="F278" i="5"/>
  <c r="G278" i="5"/>
  <c r="H278" i="5"/>
  <c r="I278" i="5"/>
  <c r="J278" i="5"/>
  <c r="K278" i="5"/>
  <c r="C279" i="5"/>
  <c r="D279" i="5"/>
  <c r="E279" i="5"/>
  <c r="F279" i="5"/>
  <c r="G279" i="5"/>
  <c r="H279" i="5"/>
  <c r="I279" i="5"/>
  <c r="J279" i="5"/>
  <c r="K279" i="5"/>
  <c r="C280" i="5"/>
  <c r="D280" i="5"/>
  <c r="E280" i="5"/>
  <c r="F280" i="5"/>
  <c r="G280" i="5"/>
  <c r="H280" i="5"/>
  <c r="I280" i="5"/>
  <c r="J280" i="5"/>
  <c r="K280" i="5"/>
  <c r="C281" i="5"/>
  <c r="D281" i="5"/>
  <c r="E281" i="5"/>
  <c r="F281" i="5"/>
  <c r="G281" i="5"/>
  <c r="H281" i="5"/>
  <c r="I281" i="5"/>
  <c r="J281" i="5"/>
  <c r="K281" i="5"/>
  <c r="C282" i="5"/>
  <c r="D282" i="5"/>
  <c r="E282" i="5"/>
  <c r="F282" i="5"/>
  <c r="G282" i="5"/>
  <c r="H282" i="5"/>
  <c r="I282" i="5"/>
  <c r="J282" i="5"/>
  <c r="K282" i="5"/>
  <c r="C283" i="5"/>
  <c r="D283" i="5"/>
  <c r="E283" i="5"/>
  <c r="F283" i="5"/>
  <c r="G283" i="5"/>
  <c r="H283" i="5"/>
  <c r="I283" i="5"/>
  <c r="J283" i="5"/>
  <c r="K283" i="5"/>
  <c r="C284" i="5"/>
  <c r="D284" i="5"/>
  <c r="E284" i="5"/>
  <c r="F284" i="5"/>
  <c r="G284" i="5"/>
  <c r="H284" i="5"/>
  <c r="I284" i="5"/>
  <c r="J284" i="5"/>
  <c r="K284" i="5"/>
  <c r="C285" i="5"/>
  <c r="D285" i="5"/>
  <c r="E285" i="5"/>
  <c r="F285" i="5"/>
  <c r="G285" i="5"/>
  <c r="H285" i="5"/>
  <c r="I285" i="5"/>
  <c r="J285" i="5"/>
  <c r="K285" i="5"/>
  <c r="C286" i="5"/>
  <c r="D286" i="5"/>
  <c r="E286" i="5"/>
  <c r="F286" i="5"/>
  <c r="G286" i="5"/>
  <c r="H286" i="5"/>
  <c r="I286" i="5"/>
  <c r="J286" i="5"/>
  <c r="K286" i="5"/>
  <c r="C287" i="5"/>
  <c r="D287" i="5"/>
  <c r="E287" i="5"/>
  <c r="F287" i="5"/>
  <c r="G287" i="5"/>
  <c r="H287" i="5"/>
  <c r="I287" i="5"/>
  <c r="J287" i="5"/>
  <c r="K287" i="5"/>
  <c r="C288" i="5"/>
  <c r="D288" i="5"/>
  <c r="E288" i="5"/>
  <c r="F288" i="5"/>
  <c r="G288" i="5"/>
  <c r="H288" i="5"/>
  <c r="I288" i="5"/>
  <c r="J288" i="5"/>
  <c r="K288" i="5"/>
  <c r="C289" i="5"/>
  <c r="D289" i="5"/>
  <c r="E289" i="5"/>
  <c r="F289" i="5"/>
  <c r="G289" i="5"/>
  <c r="H289" i="5"/>
  <c r="I289" i="5"/>
  <c r="J289" i="5"/>
  <c r="K289" i="5"/>
  <c r="C290" i="5"/>
  <c r="D290" i="5"/>
  <c r="E290" i="5"/>
  <c r="F290" i="5"/>
  <c r="G290" i="5"/>
  <c r="H290" i="5"/>
  <c r="I290" i="5"/>
  <c r="J290" i="5"/>
  <c r="K290" i="5"/>
  <c r="C291" i="5"/>
  <c r="D291" i="5"/>
  <c r="E291" i="5"/>
  <c r="F291" i="5"/>
  <c r="G291" i="5"/>
  <c r="H291" i="5"/>
  <c r="I291" i="5"/>
  <c r="J291" i="5"/>
  <c r="K291" i="5"/>
  <c r="C292" i="5"/>
  <c r="D292" i="5"/>
  <c r="E292" i="5"/>
  <c r="F292" i="5"/>
  <c r="G292" i="5"/>
  <c r="H292" i="5"/>
  <c r="I292" i="5"/>
  <c r="J292" i="5"/>
  <c r="K292" i="5"/>
  <c r="C293" i="5"/>
  <c r="D293" i="5"/>
  <c r="E293" i="5"/>
  <c r="F293" i="5"/>
  <c r="G293" i="5"/>
  <c r="H293" i="5"/>
  <c r="I293" i="5"/>
  <c r="J293" i="5"/>
  <c r="K293" i="5"/>
  <c r="C294" i="5"/>
  <c r="D294" i="5"/>
  <c r="E294" i="5"/>
  <c r="F294" i="5"/>
  <c r="G294" i="5"/>
  <c r="H294" i="5"/>
  <c r="I294" i="5"/>
  <c r="J294" i="5"/>
  <c r="K294" i="5"/>
  <c r="C295" i="5"/>
  <c r="D295" i="5"/>
  <c r="E295" i="5"/>
  <c r="F295" i="5"/>
  <c r="G295" i="5"/>
  <c r="H295" i="5"/>
  <c r="I295" i="5"/>
  <c r="J295" i="5"/>
  <c r="K295" i="5"/>
  <c r="C296" i="5"/>
  <c r="D296" i="5"/>
  <c r="E296" i="5"/>
  <c r="F296" i="5"/>
  <c r="G296" i="5"/>
  <c r="H296" i="5"/>
  <c r="I296" i="5"/>
  <c r="J296" i="5"/>
  <c r="K296" i="5"/>
  <c r="C297" i="5"/>
  <c r="D297" i="5"/>
  <c r="E297" i="5"/>
  <c r="F297" i="5"/>
  <c r="G297" i="5"/>
  <c r="H297" i="5"/>
  <c r="I297" i="5"/>
  <c r="J297" i="5"/>
  <c r="K297" i="5"/>
  <c r="C298" i="5"/>
  <c r="D298" i="5"/>
  <c r="E298" i="5"/>
  <c r="F298" i="5"/>
  <c r="G298" i="5"/>
  <c r="H298" i="5"/>
  <c r="I298" i="5"/>
  <c r="J298" i="5"/>
  <c r="K298" i="5"/>
  <c r="C299" i="5"/>
  <c r="D299" i="5"/>
  <c r="E299" i="5"/>
  <c r="F299" i="5"/>
  <c r="G299" i="5"/>
  <c r="H299" i="5"/>
  <c r="I299" i="5"/>
  <c r="J299" i="5"/>
  <c r="K299" i="5"/>
  <c r="C300" i="5"/>
  <c r="D300" i="5"/>
  <c r="E300" i="5"/>
  <c r="F300" i="5"/>
  <c r="G300" i="5"/>
  <c r="H300" i="5"/>
  <c r="I300" i="5"/>
  <c r="J300" i="5"/>
  <c r="K300" i="5"/>
  <c r="C301" i="5"/>
  <c r="D301" i="5"/>
  <c r="E301" i="5"/>
  <c r="F301" i="5"/>
  <c r="G301" i="5"/>
  <c r="H301" i="5"/>
  <c r="I301" i="5"/>
  <c r="J301" i="5"/>
  <c r="K301" i="5"/>
  <c r="C302" i="5"/>
  <c r="D302" i="5"/>
  <c r="E302" i="5"/>
  <c r="F302" i="5"/>
  <c r="G302" i="5"/>
  <c r="H302" i="5"/>
  <c r="I302" i="5"/>
  <c r="J302" i="5"/>
  <c r="K302" i="5"/>
  <c r="C303" i="5"/>
  <c r="D303" i="5"/>
  <c r="E303" i="5"/>
  <c r="F303" i="5"/>
  <c r="G303" i="5"/>
  <c r="H303" i="5"/>
  <c r="I303" i="5"/>
  <c r="J303" i="5"/>
  <c r="K303" i="5"/>
  <c r="C304" i="5"/>
  <c r="D304" i="5"/>
  <c r="E304" i="5"/>
  <c r="F304" i="5"/>
  <c r="G304" i="5"/>
  <c r="H304" i="5"/>
  <c r="I304" i="5"/>
  <c r="J304" i="5"/>
  <c r="K304" i="5"/>
  <c r="C305" i="5"/>
  <c r="D305" i="5"/>
  <c r="E305" i="5"/>
  <c r="F305" i="5"/>
  <c r="G305" i="5"/>
  <c r="H305" i="5"/>
  <c r="I305" i="5"/>
  <c r="J305" i="5"/>
  <c r="K305" i="5"/>
  <c r="C306" i="5"/>
  <c r="D306" i="5"/>
  <c r="E306" i="5"/>
  <c r="F306" i="5"/>
  <c r="G306" i="5"/>
  <c r="H306" i="5"/>
  <c r="I306" i="5"/>
  <c r="J306" i="5"/>
  <c r="K306" i="5"/>
  <c r="C307" i="5"/>
  <c r="D307" i="5"/>
  <c r="E307" i="5"/>
  <c r="F307" i="5"/>
  <c r="G307" i="5"/>
  <c r="H307" i="5"/>
  <c r="I307" i="5"/>
  <c r="J307" i="5"/>
  <c r="K307" i="5"/>
  <c r="C308" i="5"/>
  <c r="D308" i="5"/>
  <c r="E308" i="5"/>
  <c r="F308" i="5"/>
  <c r="G308" i="5"/>
  <c r="H308" i="5"/>
  <c r="I308" i="5"/>
  <c r="J308" i="5"/>
  <c r="K308" i="5"/>
  <c r="C309" i="5"/>
  <c r="D309" i="5"/>
  <c r="E309" i="5"/>
  <c r="F309" i="5"/>
  <c r="G309" i="5"/>
  <c r="H309" i="5"/>
  <c r="I309" i="5"/>
  <c r="J309" i="5"/>
  <c r="K309" i="5"/>
  <c r="C310" i="5"/>
  <c r="D310" i="5"/>
  <c r="E310" i="5"/>
  <c r="F310" i="5"/>
  <c r="G310" i="5"/>
  <c r="H310" i="5"/>
  <c r="I310" i="5"/>
  <c r="J310" i="5"/>
  <c r="K310" i="5"/>
  <c r="C311" i="5"/>
  <c r="D311" i="5"/>
  <c r="E311" i="5"/>
  <c r="F311" i="5"/>
  <c r="G311" i="5"/>
  <c r="H311" i="5"/>
  <c r="I311" i="5"/>
  <c r="J311" i="5"/>
  <c r="K311" i="5"/>
  <c r="C312" i="5"/>
  <c r="D312" i="5"/>
  <c r="E312" i="5"/>
  <c r="F312" i="5"/>
  <c r="G312" i="5"/>
  <c r="H312" i="5"/>
  <c r="I312" i="5"/>
  <c r="J312" i="5"/>
  <c r="K312" i="5"/>
  <c r="C313" i="5"/>
  <c r="D313" i="5"/>
  <c r="E313" i="5"/>
  <c r="F313" i="5"/>
  <c r="G313" i="5"/>
  <c r="H313" i="5"/>
  <c r="I313" i="5"/>
  <c r="J313" i="5"/>
  <c r="K313" i="5"/>
  <c r="C314" i="5"/>
  <c r="D314" i="5"/>
  <c r="E314" i="5"/>
  <c r="F314" i="5"/>
  <c r="G314" i="5"/>
  <c r="H314" i="5"/>
  <c r="I314" i="5"/>
  <c r="J314" i="5"/>
  <c r="K314" i="5"/>
  <c r="C315" i="5"/>
  <c r="D315" i="5"/>
  <c r="E315" i="5"/>
  <c r="F315" i="5"/>
  <c r="G315" i="5"/>
  <c r="H315" i="5"/>
  <c r="I315" i="5"/>
  <c r="J315" i="5"/>
  <c r="K315" i="5"/>
  <c r="C316" i="5"/>
  <c r="D316" i="5"/>
  <c r="E316" i="5"/>
  <c r="F316" i="5"/>
  <c r="G316" i="5"/>
  <c r="H316" i="5"/>
  <c r="I316" i="5"/>
  <c r="J316" i="5"/>
  <c r="K316" i="5"/>
  <c r="C317" i="5"/>
  <c r="D317" i="5"/>
  <c r="E317" i="5"/>
  <c r="F317" i="5"/>
  <c r="G317" i="5"/>
  <c r="H317" i="5"/>
  <c r="I317" i="5"/>
  <c r="J317" i="5"/>
  <c r="K317" i="5"/>
  <c r="C318" i="5"/>
  <c r="D318" i="5"/>
  <c r="E318" i="5"/>
  <c r="F318" i="5"/>
  <c r="G318" i="5"/>
  <c r="H318" i="5"/>
  <c r="I318" i="5"/>
  <c r="J318" i="5"/>
  <c r="K318" i="5"/>
  <c r="C319" i="5"/>
  <c r="D319" i="5"/>
  <c r="E319" i="5"/>
  <c r="F319" i="5"/>
  <c r="G319" i="5"/>
  <c r="H319" i="5"/>
  <c r="I319" i="5"/>
  <c r="J319" i="5"/>
  <c r="K319" i="5"/>
  <c r="C320" i="5"/>
  <c r="D320" i="5"/>
  <c r="E320" i="5"/>
  <c r="F320" i="5"/>
  <c r="G320" i="5"/>
  <c r="H320" i="5"/>
  <c r="I320" i="5"/>
  <c r="J320" i="5"/>
  <c r="K320" i="5"/>
  <c r="C321" i="5"/>
  <c r="D321" i="5"/>
  <c r="E321" i="5"/>
  <c r="F321" i="5"/>
  <c r="G321" i="5"/>
  <c r="H321" i="5"/>
  <c r="I321" i="5"/>
  <c r="J321" i="5"/>
  <c r="K321" i="5"/>
  <c r="C322" i="5"/>
  <c r="D322" i="5"/>
  <c r="E322" i="5"/>
  <c r="F322" i="5"/>
  <c r="G322" i="5"/>
  <c r="H322" i="5"/>
  <c r="I322" i="5"/>
  <c r="J322" i="5"/>
  <c r="K322" i="5"/>
  <c r="C323" i="5"/>
  <c r="D323" i="5"/>
  <c r="E323" i="5"/>
  <c r="F323" i="5"/>
  <c r="G323" i="5"/>
  <c r="H323" i="5"/>
  <c r="I323" i="5"/>
  <c r="J323" i="5"/>
  <c r="K323" i="5"/>
  <c r="C324" i="5"/>
  <c r="D324" i="5"/>
  <c r="E324" i="5"/>
  <c r="F324" i="5"/>
  <c r="G324" i="5"/>
  <c r="H324" i="5"/>
  <c r="I324" i="5"/>
  <c r="J324" i="5"/>
  <c r="K324" i="5"/>
  <c r="C325" i="5"/>
  <c r="D325" i="5"/>
  <c r="E325" i="5"/>
  <c r="F325" i="5"/>
  <c r="G325" i="5"/>
  <c r="H325" i="5"/>
  <c r="I325" i="5"/>
  <c r="J325" i="5"/>
  <c r="K325" i="5"/>
  <c r="C326" i="5"/>
  <c r="D326" i="5"/>
  <c r="E326" i="5"/>
  <c r="F326" i="5"/>
  <c r="G326" i="5"/>
  <c r="H326" i="5"/>
  <c r="I326" i="5"/>
  <c r="J326" i="5"/>
  <c r="K326" i="5"/>
  <c r="C327" i="5"/>
  <c r="D327" i="5"/>
  <c r="E327" i="5"/>
  <c r="F327" i="5"/>
  <c r="G327" i="5"/>
  <c r="H327" i="5"/>
  <c r="I327" i="5"/>
  <c r="J327" i="5"/>
  <c r="K327" i="5"/>
  <c r="C328" i="5"/>
  <c r="D328" i="5"/>
  <c r="E328" i="5"/>
  <c r="F328" i="5"/>
  <c r="G328" i="5"/>
  <c r="H328" i="5"/>
  <c r="I328" i="5"/>
  <c r="J328" i="5"/>
  <c r="K328" i="5"/>
  <c r="C329" i="5"/>
  <c r="D329" i="5"/>
  <c r="E329" i="5"/>
  <c r="F329" i="5"/>
  <c r="G329" i="5"/>
  <c r="H329" i="5"/>
  <c r="I329" i="5"/>
  <c r="J329" i="5"/>
  <c r="K329" i="5"/>
  <c r="C330" i="5"/>
  <c r="D330" i="5"/>
  <c r="E330" i="5"/>
  <c r="F330" i="5"/>
  <c r="G330" i="5"/>
  <c r="H330" i="5"/>
  <c r="I330" i="5"/>
  <c r="J330" i="5"/>
  <c r="K330" i="5"/>
  <c r="C331" i="5"/>
  <c r="D331" i="5"/>
  <c r="E331" i="5"/>
  <c r="F331" i="5"/>
  <c r="G331" i="5"/>
  <c r="H331" i="5"/>
  <c r="I331" i="5"/>
  <c r="J331" i="5"/>
  <c r="K331" i="5"/>
  <c r="C332" i="5"/>
  <c r="D332" i="5"/>
  <c r="E332" i="5"/>
  <c r="F332" i="5"/>
  <c r="G332" i="5"/>
  <c r="H332" i="5"/>
  <c r="I332" i="5"/>
  <c r="J332" i="5"/>
  <c r="K332" i="5"/>
  <c r="C333" i="5"/>
  <c r="D333" i="5"/>
  <c r="E333" i="5"/>
  <c r="F333" i="5"/>
  <c r="G333" i="5"/>
  <c r="H333" i="5"/>
  <c r="I333" i="5"/>
  <c r="J333" i="5"/>
  <c r="K333" i="5"/>
  <c r="C334" i="5"/>
  <c r="D334" i="5"/>
  <c r="E334" i="5"/>
  <c r="F334" i="5"/>
  <c r="G334" i="5"/>
  <c r="H334" i="5"/>
  <c r="I334" i="5"/>
  <c r="J334" i="5"/>
  <c r="K334" i="5"/>
  <c r="C335" i="5"/>
  <c r="D335" i="5"/>
  <c r="E335" i="5"/>
  <c r="F335" i="5"/>
  <c r="G335" i="5"/>
  <c r="H335" i="5"/>
  <c r="I335" i="5"/>
  <c r="J335" i="5"/>
  <c r="K335" i="5"/>
  <c r="C336" i="5"/>
  <c r="D336" i="5"/>
  <c r="E336" i="5"/>
  <c r="F336" i="5"/>
  <c r="G336" i="5"/>
  <c r="H336" i="5"/>
  <c r="I336" i="5"/>
  <c r="J336" i="5"/>
  <c r="K336" i="5"/>
  <c r="C337" i="5"/>
  <c r="D337" i="5"/>
  <c r="E337" i="5"/>
  <c r="F337" i="5"/>
  <c r="G337" i="5"/>
  <c r="H337" i="5"/>
  <c r="I337" i="5"/>
  <c r="J337" i="5"/>
  <c r="K337" i="5"/>
  <c r="C338" i="5"/>
  <c r="D338" i="5"/>
  <c r="E338" i="5"/>
  <c r="F338" i="5"/>
  <c r="G338" i="5"/>
  <c r="H338" i="5"/>
  <c r="I338" i="5"/>
  <c r="J338" i="5"/>
  <c r="K338" i="5"/>
  <c r="C339" i="5"/>
  <c r="D339" i="5"/>
  <c r="E339" i="5"/>
  <c r="F339" i="5"/>
  <c r="G339" i="5"/>
  <c r="H339" i="5"/>
  <c r="I339" i="5"/>
  <c r="J339" i="5"/>
  <c r="K339" i="5"/>
  <c r="C340" i="5"/>
  <c r="D340" i="5"/>
  <c r="E340" i="5"/>
  <c r="F340" i="5"/>
  <c r="G340" i="5"/>
  <c r="H340" i="5"/>
  <c r="I340" i="5"/>
  <c r="J340" i="5"/>
  <c r="K340" i="5"/>
  <c r="C341" i="5"/>
  <c r="D341" i="5"/>
  <c r="E341" i="5"/>
  <c r="F341" i="5"/>
  <c r="G341" i="5"/>
  <c r="H341" i="5"/>
  <c r="I341" i="5"/>
  <c r="J341" i="5"/>
  <c r="K341" i="5"/>
  <c r="C342" i="5"/>
  <c r="D342" i="5"/>
  <c r="E342" i="5"/>
  <c r="F342" i="5"/>
  <c r="G342" i="5"/>
  <c r="H342" i="5"/>
  <c r="I342" i="5"/>
  <c r="J342" i="5"/>
  <c r="K342" i="5"/>
  <c r="C343" i="5"/>
  <c r="D343" i="5"/>
  <c r="E343" i="5"/>
  <c r="F343" i="5"/>
  <c r="G343" i="5"/>
  <c r="H343" i="5"/>
  <c r="I343" i="5"/>
  <c r="J343" i="5"/>
  <c r="K343" i="5"/>
  <c r="C344" i="5"/>
  <c r="D344" i="5"/>
  <c r="E344" i="5"/>
  <c r="F344" i="5"/>
  <c r="G344" i="5"/>
  <c r="H344" i="5"/>
  <c r="I344" i="5"/>
  <c r="J344" i="5"/>
  <c r="K344" i="5"/>
  <c r="C345" i="5"/>
  <c r="D345" i="5"/>
  <c r="E345" i="5"/>
  <c r="F345" i="5"/>
  <c r="G345" i="5"/>
  <c r="H345" i="5"/>
  <c r="I345" i="5"/>
  <c r="J345" i="5"/>
  <c r="K345" i="5"/>
  <c r="C346" i="5"/>
  <c r="D346" i="5"/>
  <c r="E346" i="5"/>
  <c r="F346" i="5"/>
  <c r="G346" i="5"/>
  <c r="H346" i="5"/>
  <c r="I346" i="5"/>
  <c r="J346" i="5"/>
  <c r="K346" i="5"/>
  <c r="C347" i="5"/>
  <c r="D347" i="5"/>
  <c r="E347" i="5"/>
  <c r="F347" i="5"/>
  <c r="G347" i="5"/>
  <c r="H347" i="5"/>
  <c r="I347" i="5"/>
  <c r="J347" i="5"/>
  <c r="K347" i="5"/>
  <c r="C348" i="5"/>
  <c r="D348" i="5"/>
  <c r="E348" i="5"/>
  <c r="F348" i="5"/>
  <c r="G348" i="5"/>
  <c r="H348" i="5"/>
  <c r="I348" i="5"/>
  <c r="J348" i="5"/>
  <c r="K348" i="5"/>
  <c r="C349" i="5"/>
  <c r="D349" i="5"/>
  <c r="E349" i="5"/>
  <c r="F349" i="5"/>
  <c r="G349" i="5"/>
  <c r="H349" i="5"/>
  <c r="I349" i="5"/>
  <c r="J349" i="5"/>
  <c r="K349" i="5"/>
  <c r="C350" i="5"/>
  <c r="D350" i="5"/>
  <c r="E350" i="5"/>
  <c r="F350" i="5"/>
  <c r="G350" i="5"/>
  <c r="H350" i="5"/>
  <c r="I350" i="5"/>
  <c r="J350" i="5"/>
  <c r="K350" i="5"/>
  <c r="C351" i="5"/>
  <c r="D351" i="5"/>
  <c r="E351" i="5"/>
  <c r="F351" i="5"/>
  <c r="G351" i="5"/>
  <c r="H351" i="5"/>
  <c r="I351" i="5"/>
  <c r="J351" i="5"/>
  <c r="K351" i="5"/>
  <c r="C352" i="5"/>
  <c r="D352" i="5"/>
  <c r="E352" i="5"/>
  <c r="F352" i="5"/>
  <c r="G352" i="5"/>
  <c r="H352" i="5"/>
  <c r="I352" i="5"/>
  <c r="J352" i="5"/>
  <c r="K352" i="5"/>
  <c r="C353" i="5"/>
  <c r="D353" i="5"/>
  <c r="E353" i="5"/>
  <c r="F353" i="5"/>
  <c r="G353" i="5"/>
  <c r="H353" i="5"/>
  <c r="I353" i="5"/>
  <c r="J353" i="5"/>
  <c r="K353" i="5"/>
  <c r="C354" i="5"/>
  <c r="D354" i="5"/>
  <c r="E354" i="5"/>
  <c r="F354" i="5"/>
  <c r="G354" i="5"/>
  <c r="H354" i="5"/>
  <c r="I354" i="5"/>
  <c r="J354" i="5"/>
  <c r="K354" i="5"/>
  <c r="C355" i="5"/>
  <c r="D355" i="5"/>
  <c r="E355" i="5"/>
  <c r="F355" i="5"/>
  <c r="G355" i="5"/>
  <c r="H355" i="5"/>
  <c r="I355" i="5"/>
  <c r="J355" i="5"/>
  <c r="K355" i="5"/>
  <c r="C356" i="5"/>
  <c r="D356" i="5"/>
  <c r="E356" i="5"/>
  <c r="F356" i="5"/>
  <c r="G356" i="5"/>
  <c r="H356" i="5"/>
  <c r="I356" i="5"/>
  <c r="J356" i="5"/>
  <c r="K356" i="5"/>
  <c r="C357" i="5"/>
  <c r="D357" i="5"/>
  <c r="E357" i="5"/>
  <c r="F357" i="5"/>
  <c r="G357" i="5"/>
  <c r="H357" i="5"/>
  <c r="I357" i="5"/>
  <c r="J357" i="5"/>
  <c r="K357" i="5"/>
  <c r="C358" i="5"/>
  <c r="D358" i="5"/>
  <c r="E358" i="5"/>
  <c r="F358" i="5"/>
  <c r="G358" i="5"/>
  <c r="H358" i="5"/>
  <c r="I358" i="5"/>
  <c r="J358" i="5"/>
  <c r="K358" i="5"/>
  <c r="C359" i="5"/>
  <c r="D359" i="5"/>
  <c r="E359" i="5"/>
  <c r="F359" i="5"/>
  <c r="G359" i="5"/>
  <c r="H359" i="5"/>
  <c r="I359" i="5"/>
  <c r="J359" i="5"/>
  <c r="K359" i="5"/>
  <c r="C360" i="5"/>
  <c r="D360" i="5"/>
  <c r="E360" i="5"/>
  <c r="F360" i="5"/>
  <c r="G360" i="5"/>
  <c r="H360" i="5"/>
  <c r="I360" i="5"/>
  <c r="J360" i="5"/>
  <c r="K360" i="5"/>
  <c r="C361" i="5"/>
  <c r="D361" i="5"/>
  <c r="E361" i="5"/>
  <c r="F361" i="5"/>
  <c r="G361" i="5"/>
  <c r="H361" i="5"/>
  <c r="I361" i="5"/>
  <c r="J361" i="5"/>
  <c r="K361" i="5"/>
  <c r="C362" i="5"/>
  <c r="D362" i="5"/>
  <c r="E362" i="5"/>
  <c r="F362" i="5"/>
  <c r="G362" i="5"/>
  <c r="H362" i="5"/>
  <c r="I362" i="5"/>
  <c r="J362" i="5"/>
  <c r="K362" i="5"/>
  <c r="C363" i="5"/>
  <c r="D363" i="5"/>
  <c r="E363" i="5"/>
  <c r="F363" i="5"/>
  <c r="G363" i="5"/>
  <c r="H363" i="5"/>
  <c r="I363" i="5"/>
  <c r="J363" i="5"/>
  <c r="K363" i="5"/>
  <c r="C364" i="5"/>
  <c r="D364" i="5"/>
  <c r="E364" i="5"/>
  <c r="F364" i="5"/>
  <c r="G364" i="5"/>
  <c r="H364" i="5"/>
  <c r="I364" i="5"/>
  <c r="J364" i="5"/>
  <c r="K364" i="5"/>
  <c r="C365" i="5"/>
  <c r="D365" i="5"/>
  <c r="E365" i="5"/>
  <c r="F365" i="5"/>
  <c r="G365" i="5"/>
  <c r="H365" i="5"/>
  <c r="I365" i="5"/>
  <c r="J365" i="5"/>
  <c r="K365" i="5"/>
  <c r="C366" i="5"/>
  <c r="D366" i="5"/>
  <c r="E366" i="5"/>
  <c r="F366" i="5"/>
  <c r="G366" i="5"/>
  <c r="H366" i="5"/>
  <c r="I366" i="5"/>
  <c r="J366" i="5"/>
  <c r="K366" i="5"/>
  <c r="C367" i="5"/>
  <c r="D367" i="5"/>
  <c r="E367" i="5"/>
  <c r="F367" i="5"/>
  <c r="G367" i="5"/>
  <c r="H367" i="5"/>
  <c r="I367" i="5"/>
  <c r="J367" i="5"/>
  <c r="K367" i="5"/>
  <c r="C368" i="5"/>
  <c r="D368" i="5"/>
  <c r="E368" i="5"/>
  <c r="F368" i="5"/>
  <c r="G368" i="5"/>
  <c r="H368" i="5"/>
  <c r="I368" i="5"/>
  <c r="J368" i="5"/>
  <c r="K368" i="5"/>
  <c r="C369" i="5"/>
  <c r="D369" i="5"/>
  <c r="E369" i="5"/>
  <c r="F369" i="5"/>
  <c r="G369" i="5"/>
  <c r="H369" i="5"/>
  <c r="I369" i="5"/>
  <c r="J369" i="5"/>
  <c r="K369" i="5"/>
  <c r="C370" i="5"/>
  <c r="D370" i="5"/>
  <c r="E370" i="5"/>
  <c r="F370" i="5"/>
  <c r="G370" i="5"/>
  <c r="H370" i="5"/>
  <c r="I370" i="5"/>
  <c r="J370" i="5"/>
  <c r="K370" i="5"/>
  <c r="C371" i="5"/>
  <c r="D371" i="5"/>
  <c r="E371" i="5"/>
  <c r="F371" i="5"/>
  <c r="G371" i="5"/>
  <c r="H371" i="5"/>
  <c r="I371" i="5"/>
  <c r="J371" i="5"/>
  <c r="K371" i="5"/>
  <c r="C372" i="5"/>
  <c r="D372" i="5"/>
  <c r="E372" i="5"/>
  <c r="F372" i="5"/>
  <c r="G372" i="5"/>
  <c r="H372" i="5"/>
  <c r="I372" i="5"/>
  <c r="J372" i="5"/>
  <c r="K372" i="5"/>
  <c r="C373" i="5"/>
  <c r="D373" i="5"/>
  <c r="E373" i="5"/>
  <c r="F373" i="5"/>
  <c r="G373" i="5"/>
  <c r="H373" i="5"/>
  <c r="I373" i="5"/>
  <c r="J373" i="5"/>
  <c r="K373" i="5"/>
  <c r="C374" i="5"/>
  <c r="D374" i="5"/>
  <c r="E374" i="5"/>
  <c r="F374" i="5"/>
  <c r="G374" i="5"/>
  <c r="H374" i="5"/>
  <c r="I374" i="5"/>
  <c r="J374" i="5"/>
  <c r="K374" i="5"/>
  <c r="C375" i="5"/>
  <c r="D375" i="5"/>
  <c r="E375" i="5"/>
  <c r="F375" i="5"/>
  <c r="G375" i="5"/>
  <c r="H375" i="5"/>
  <c r="I375" i="5"/>
  <c r="J375" i="5"/>
  <c r="K375" i="5"/>
  <c r="C376" i="5"/>
  <c r="D376" i="5"/>
  <c r="E376" i="5"/>
  <c r="F376" i="5"/>
  <c r="G376" i="5"/>
  <c r="H376" i="5"/>
  <c r="I376" i="5"/>
  <c r="J376" i="5"/>
  <c r="K376" i="5"/>
  <c r="C377" i="5"/>
  <c r="D377" i="5"/>
  <c r="E377" i="5"/>
  <c r="F377" i="5"/>
  <c r="G377" i="5"/>
  <c r="H377" i="5"/>
  <c r="I377" i="5"/>
  <c r="J377" i="5"/>
  <c r="K377" i="5"/>
  <c r="C378" i="5"/>
  <c r="D378" i="5"/>
  <c r="E378" i="5"/>
  <c r="F378" i="5"/>
  <c r="G378" i="5"/>
  <c r="H378" i="5"/>
  <c r="I378" i="5"/>
  <c r="J378" i="5"/>
  <c r="K378" i="5"/>
  <c r="C379" i="5"/>
  <c r="D379" i="5"/>
  <c r="E379" i="5"/>
  <c r="F379" i="5"/>
  <c r="G379" i="5"/>
  <c r="H379" i="5"/>
  <c r="I379" i="5"/>
  <c r="J379" i="5"/>
  <c r="K379" i="5"/>
  <c r="C380" i="5"/>
  <c r="D380" i="5"/>
  <c r="E380" i="5"/>
  <c r="F380" i="5"/>
  <c r="G380" i="5"/>
  <c r="H380" i="5"/>
  <c r="I380" i="5"/>
  <c r="J380" i="5"/>
  <c r="K380" i="5"/>
  <c r="C381" i="5"/>
  <c r="D381" i="5"/>
  <c r="E381" i="5"/>
  <c r="F381" i="5"/>
  <c r="G381" i="5"/>
  <c r="H381" i="5"/>
  <c r="I381" i="5"/>
  <c r="J381" i="5"/>
  <c r="K381" i="5"/>
  <c r="C382" i="5"/>
  <c r="D382" i="5"/>
  <c r="E382" i="5"/>
  <c r="F382" i="5"/>
  <c r="G382" i="5"/>
  <c r="H382" i="5"/>
  <c r="I382" i="5"/>
  <c r="J382" i="5"/>
  <c r="K382" i="5"/>
  <c r="C383" i="5"/>
  <c r="D383" i="5"/>
  <c r="E383" i="5"/>
  <c r="F383" i="5"/>
  <c r="G383" i="5"/>
  <c r="H383" i="5"/>
  <c r="I383" i="5"/>
  <c r="J383" i="5"/>
  <c r="K383" i="5"/>
  <c r="C384" i="5"/>
  <c r="D384" i="5"/>
  <c r="E384" i="5"/>
  <c r="F384" i="5"/>
  <c r="G384" i="5"/>
  <c r="H384" i="5"/>
  <c r="I384" i="5"/>
  <c r="J384" i="5"/>
  <c r="K384" i="5"/>
  <c r="C385" i="5"/>
  <c r="D385" i="5"/>
  <c r="E385" i="5"/>
  <c r="F385" i="5"/>
  <c r="G385" i="5"/>
  <c r="H385" i="5"/>
  <c r="I385" i="5"/>
  <c r="J385" i="5"/>
  <c r="K385" i="5"/>
  <c r="C386" i="5"/>
  <c r="D386" i="5"/>
  <c r="E386" i="5"/>
  <c r="F386" i="5"/>
  <c r="G386" i="5"/>
  <c r="H386" i="5"/>
  <c r="I386" i="5"/>
  <c r="J386" i="5"/>
  <c r="K386" i="5"/>
  <c r="C387" i="5"/>
  <c r="D387" i="5"/>
  <c r="E387" i="5"/>
  <c r="F387" i="5"/>
  <c r="G387" i="5"/>
  <c r="H387" i="5"/>
  <c r="I387" i="5"/>
  <c r="J387" i="5"/>
  <c r="K387" i="5"/>
  <c r="C388" i="5"/>
  <c r="D388" i="5"/>
  <c r="E388" i="5"/>
  <c r="F388" i="5"/>
  <c r="G388" i="5"/>
  <c r="H388" i="5"/>
  <c r="I388" i="5"/>
  <c r="J388" i="5"/>
  <c r="K388" i="5"/>
  <c r="C389" i="5"/>
  <c r="D389" i="5"/>
  <c r="E389" i="5"/>
  <c r="F389" i="5"/>
  <c r="G389" i="5"/>
  <c r="H389" i="5"/>
  <c r="I389" i="5"/>
  <c r="J389" i="5"/>
  <c r="K389" i="5"/>
  <c r="C390" i="5"/>
  <c r="D390" i="5"/>
  <c r="E390" i="5"/>
  <c r="F390" i="5"/>
  <c r="G390" i="5"/>
  <c r="H390" i="5"/>
  <c r="I390" i="5"/>
  <c r="J390" i="5"/>
  <c r="K390" i="5"/>
  <c r="C391" i="5"/>
  <c r="D391" i="5"/>
  <c r="E391" i="5"/>
  <c r="F391" i="5"/>
  <c r="G391" i="5"/>
  <c r="H391" i="5"/>
  <c r="I391" i="5"/>
  <c r="J391" i="5"/>
  <c r="K391" i="5"/>
  <c r="C392" i="5"/>
  <c r="D392" i="5"/>
  <c r="E392" i="5"/>
  <c r="F392" i="5"/>
  <c r="G392" i="5"/>
  <c r="H392" i="5"/>
  <c r="I392" i="5"/>
  <c r="J392" i="5"/>
  <c r="K392" i="5"/>
  <c r="C393" i="5"/>
  <c r="D393" i="5"/>
  <c r="E393" i="5"/>
  <c r="F393" i="5"/>
  <c r="G393" i="5"/>
  <c r="H393" i="5"/>
  <c r="I393" i="5"/>
  <c r="J393" i="5"/>
  <c r="K393" i="5"/>
  <c r="C394" i="5"/>
  <c r="D394" i="5"/>
  <c r="E394" i="5"/>
  <c r="F394" i="5"/>
  <c r="G394" i="5"/>
  <c r="H394" i="5"/>
  <c r="I394" i="5"/>
  <c r="J394" i="5"/>
  <c r="K394" i="5"/>
  <c r="C395" i="5"/>
  <c r="D395" i="5"/>
  <c r="E395" i="5"/>
  <c r="F395" i="5"/>
  <c r="G395" i="5"/>
  <c r="H395" i="5"/>
  <c r="I395" i="5"/>
  <c r="J395" i="5"/>
  <c r="K395" i="5"/>
  <c r="C396" i="5"/>
  <c r="D396" i="5"/>
  <c r="E396" i="5"/>
  <c r="F396" i="5"/>
  <c r="G396" i="5"/>
  <c r="H396" i="5"/>
  <c r="I396" i="5"/>
  <c r="J396" i="5"/>
  <c r="K396" i="5"/>
  <c r="C397" i="5"/>
  <c r="D397" i="5"/>
  <c r="E397" i="5"/>
  <c r="F397" i="5"/>
  <c r="G397" i="5"/>
  <c r="H397" i="5"/>
  <c r="I397" i="5"/>
  <c r="J397" i="5"/>
  <c r="K397" i="5"/>
  <c r="C398" i="5"/>
  <c r="D398" i="5"/>
  <c r="E398" i="5"/>
  <c r="F398" i="5"/>
  <c r="G398" i="5"/>
  <c r="H398" i="5"/>
  <c r="I398" i="5"/>
  <c r="J398" i="5"/>
  <c r="K398" i="5"/>
  <c r="C399" i="5"/>
  <c r="D399" i="5"/>
  <c r="E399" i="5"/>
  <c r="F399" i="5"/>
  <c r="G399" i="5"/>
  <c r="H399" i="5"/>
  <c r="I399" i="5"/>
  <c r="J399" i="5"/>
  <c r="K399" i="5"/>
  <c r="C400" i="5"/>
  <c r="D400" i="5"/>
  <c r="E400" i="5"/>
  <c r="F400" i="5"/>
  <c r="G400" i="5"/>
  <c r="H400" i="5"/>
  <c r="I400" i="5"/>
  <c r="J400" i="5"/>
  <c r="K400" i="5"/>
  <c r="C401" i="5"/>
  <c r="D401" i="5"/>
  <c r="E401" i="5"/>
  <c r="F401" i="5"/>
  <c r="G401" i="5"/>
  <c r="H401" i="5"/>
  <c r="I401" i="5"/>
  <c r="J401" i="5"/>
  <c r="K401" i="5"/>
  <c r="C402" i="5"/>
  <c r="D402" i="5"/>
  <c r="E402" i="5"/>
  <c r="F402" i="5"/>
  <c r="G402" i="5"/>
  <c r="H402" i="5"/>
  <c r="I402" i="5"/>
  <c r="J402" i="5"/>
  <c r="K402" i="5"/>
  <c r="C403" i="5"/>
  <c r="D403" i="5"/>
  <c r="E403" i="5"/>
  <c r="F403" i="5"/>
  <c r="G403" i="5"/>
  <c r="H403" i="5"/>
  <c r="I403" i="5"/>
  <c r="J403" i="5"/>
  <c r="K403" i="5"/>
  <c r="C404" i="5"/>
  <c r="D404" i="5"/>
  <c r="E404" i="5"/>
  <c r="F404" i="5"/>
  <c r="G404" i="5"/>
  <c r="H404" i="5"/>
  <c r="I404" i="5"/>
  <c r="J404" i="5"/>
  <c r="K404" i="5"/>
  <c r="C405" i="5"/>
  <c r="D405" i="5"/>
  <c r="E405" i="5"/>
  <c r="F405" i="5"/>
  <c r="G405" i="5"/>
  <c r="H405" i="5"/>
  <c r="I405" i="5"/>
  <c r="J405" i="5"/>
  <c r="K405" i="5"/>
  <c r="C406" i="5"/>
  <c r="D406" i="5"/>
  <c r="E406" i="5"/>
  <c r="F406" i="5"/>
  <c r="G406" i="5"/>
  <c r="H406" i="5"/>
  <c r="I406" i="5"/>
  <c r="J406" i="5"/>
  <c r="K406" i="5"/>
  <c r="C407" i="5"/>
  <c r="D407" i="5"/>
  <c r="E407" i="5"/>
  <c r="F407" i="5"/>
  <c r="G407" i="5"/>
  <c r="H407" i="5"/>
  <c r="I407" i="5"/>
  <c r="J407" i="5"/>
  <c r="K407" i="5"/>
  <c r="C408" i="5"/>
  <c r="D408" i="5"/>
  <c r="E408" i="5"/>
  <c r="F408" i="5"/>
  <c r="G408" i="5"/>
  <c r="H408" i="5"/>
  <c r="I408" i="5"/>
  <c r="J408" i="5"/>
  <c r="K408" i="5"/>
  <c r="C409" i="5"/>
  <c r="D409" i="5"/>
  <c r="E409" i="5"/>
  <c r="F409" i="5"/>
  <c r="G409" i="5"/>
  <c r="H409" i="5"/>
  <c r="I409" i="5"/>
  <c r="J409" i="5"/>
  <c r="K409" i="5"/>
  <c r="C410" i="5"/>
  <c r="D410" i="5"/>
  <c r="E410" i="5"/>
  <c r="F410" i="5"/>
  <c r="G410" i="5"/>
  <c r="H410" i="5"/>
  <c r="I410" i="5"/>
  <c r="J410" i="5"/>
  <c r="K410" i="5"/>
  <c r="C411" i="5"/>
  <c r="D411" i="5"/>
  <c r="E411" i="5"/>
  <c r="F411" i="5"/>
  <c r="G411" i="5"/>
  <c r="H411" i="5"/>
  <c r="I411" i="5"/>
  <c r="J411" i="5"/>
  <c r="K411" i="5"/>
  <c r="C412" i="5"/>
  <c r="D412" i="5"/>
  <c r="E412" i="5"/>
  <c r="F412" i="5"/>
  <c r="G412" i="5"/>
  <c r="H412" i="5"/>
  <c r="I412" i="5"/>
  <c r="J412" i="5"/>
  <c r="K412" i="5"/>
  <c r="C413" i="5"/>
  <c r="D413" i="5"/>
  <c r="E413" i="5"/>
  <c r="F413" i="5"/>
  <c r="G413" i="5"/>
  <c r="H413" i="5"/>
  <c r="I413" i="5"/>
  <c r="J413" i="5"/>
  <c r="K413" i="5"/>
  <c r="C414" i="5"/>
  <c r="D414" i="5"/>
  <c r="E414" i="5"/>
  <c r="F414" i="5"/>
  <c r="G414" i="5"/>
  <c r="H414" i="5"/>
  <c r="I414" i="5"/>
  <c r="J414" i="5"/>
  <c r="K414" i="5"/>
  <c r="C415" i="5"/>
  <c r="D415" i="5"/>
  <c r="E415" i="5"/>
  <c r="F415" i="5"/>
  <c r="G415" i="5"/>
  <c r="H415" i="5"/>
  <c r="I415" i="5"/>
  <c r="J415" i="5"/>
  <c r="K415" i="5"/>
  <c r="C416" i="5"/>
  <c r="D416" i="5"/>
  <c r="E416" i="5"/>
  <c r="F416" i="5"/>
  <c r="G416" i="5"/>
  <c r="H416" i="5"/>
  <c r="I416" i="5"/>
  <c r="J416" i="5"/>
  <c r="K416" i="5"/>
  <c r="C417" i="5"/>
  <c r="D417" i="5"/>
  <c r="E417" i="5"/>
  <c r="F417" i="5"/>
  <c r="G417" i="5"/>
  <c r="H417" i="5"/>
  <c r="I417" i="5"/>
  <c r="J417" i="5"/>
  <c r="K417" i="5"/>
  <c r="C418" i="5"/>
  <c r="D418" i="5"/>
  <c r="E418" i="5"/>
  <c r="F418" i="5"/>
  <c r="G418" i="5"/>
  <c r="H418" i="5"/>
  <c r="I418" i="5"/>
  <c r="J418" i="5"/>
  <c r="K418" i="5"/>
  <c r="C419" i="5"/>
  <c r="D419" i="5"/>
  <c r="E419" i="5"/>
  <c r="F419" i="5"/>
  <c r="G419" i="5"/>
  <c r="H419" i="5"/>
  <c r="I419" i="5"/>
  <c r="J419" i="5"/>
  <c r="K419" i="5"/>
  <c r="C420" i="5"/>
  <c r="D420" i="5"/>
  <c r="E420" i="5"/>
  <c r="F420" i="5"/>
  <c r="G420" i="5"/>
  <c r="H420" i="5"/>
  <c r="I420" i="5"/>
  <c r="J420" i="5"/>
  <c r="K420" i="5"/>
  <c r="C421" i="5"/>
  <c r="D421" i="5"/>
  <c r="E421" i="5"/>
  <c r="F421" i="5"/>
  <c r="G421" i="5"/>
  <c r="H421" i="5"/>
  <c r="I421" i="5"/>
  <c r="J421" i="5"/>
  <c r="K421" i="5"/>
  <c r="C422" i="5"/>
  <c r="D422" i="5"/>
  <c r="E422" i="5"/>
  <c r="F422" i="5"/>
  <c r="G422" i="5"/>
  <c r="H422" i="5"/>
  <c r="I422" i="5"/>
  <c r="J422" i="5"/>
  <c r="K422" i="5"/>
  <c r="C423" i="5"/>
  <c r="D423" i="5"/>
  <c r="E423" i="5"/>
  <c r="F423" i="5"/>
  <c r="G423" i="5"/>
  <c r="H423" i="5"/>
  <c r="I423" i="5"/>
  <c r="J423" i="5"/>
  <c r="K423" i="5"/>
  <c r="C424" i="5"/>
  <c r="D424" i="5"/>
  <c r="E424" i="5"/>
  <c r="F424" i="5"/>
  <c r="G424" i="5"/>
  <c r="H424" i="5"/>
  <c r="I424" i="5"/>
  <c r="J424" i="5"/>
  <c r="K424" i="5"/>
  <c r="C425" i="5"/>
  <c r="D425" i="5"/>
  <c r="E425" i="5"/>
  <c r="F425" i="5"/>
  <c r="G425" i="5"/>
  <c r="H425" i="5"/>
  <c r="I425" i="5"/>
  <c r="J425" i="5"/>
  <c r="K425" i="5"/>
  <c r="C426" i="5"/>
  <c r="D426" i="5"/>
  <c r="E426" i="5"/>
  <c r="F426" i="5"/>
  <c r="G426" i="5"/>
  <c r="H426" i="5"/>
  <c r="I426" i="5"/>
  <c r="J426" i="5"/>
  <c r="K426" i="5"/>
  <c r="C427" i="5"/>
  <c r="D427" i="5"/>
  <c r="E427" i="5"/>
  <c r="F427" i="5"/>
  <c r="G427" i="5"/>
  <c r="H427" i="5"/>
  <c r="I427" i="5"/>
  <c r="J427" i="5"/>
  <c r="K427" i="5"/>
  <c r="C428" i="5"/>
  <c r="D428" i="5"/>
  <c r="E428" i="5"/>
  <c r="F428" i="5"/>
  <c r="G428" i="5"/>
  <c r="H428" i="5"/>
  <c r="I428" i="5"/>
  <c r="J428" i="5"/>
  <c r="K428" i="5"/>
  <c r="C429" i="5"/>
  <c r="D429" i="5"/>
  <c r="E429" i="5"/>
  <c r="F429" i="5"/>
  <c r="G429" i="5"/>
  <c r="H429" i="5"/>
  <c r="I429" i="5"/>
  <c r="J429" i="5"/>
  <c r="K429" i="5"/>
  <c r="C430" i="5"/>
  <c r="D430" i="5"/>
  <c r="E430" i="5"/>
  <c r="F430" i="5"/>
  <c r="G430" i="5"/>
  <c r="H430" i="5"/>
  <c r="I430" i="5"/>
  <c r="J430" i="5"/>
  <c r="K430" i="5"/>
  <c r="C431" i="5"/>
  <c r="D431" i="5"/>
  <c r="E431" i="5"/>
  <c r="F431" i="5"/>
  <c r="G431" i="5"/>
  <c r="H431" i="5"/>
  <c r="I431" i="5"/>
  <c r="J431" i="5"/>
  <c r="K431" i="5"/>
  <c r="C432" i="5"/>
  <c r="D432" i="5"/>
  <c r="E432" i="5"/>
  <c r="F432" i="5"/>
  <c r="G432" i="5"/>
  <c r="H432" i="5"/>
  <c r="I432" i="5"/>
  <c r="J432" i="5"/>
  <c r="K432" i="5"/>
  <c r="C433" i="5"/>
  <c r="D433" i="5"/>
  <c r="E433" i="5"/>
  <c r="F433" i="5"/>
  <c r="G433" i="5"/>
  <c r="H433" i="5"/>
  <c r="I433" i="5"/>
  <c r="J433" i="5"/>
  <c r="K433" i="5"/>
  <c r="C434" i="5"/>
  <c r="D434" i="5"/>
  <c r="E434" i="5"/>
  <c r="F434" i="5"/>
  <c r="G434" i="5"/>
  <c r="H434" i="5"/>
  <c r="I434" i="5"/>
  <c r="J434" i="5"/>
  <c r="K434" i="5"/>
  <c r="C435" i="5"/>
  <c r="D435" i="5"/>
  <c r="E435" i="5"/>
  <c r="F435" i="5"/>
  <c r="G435" i="5"/>
  <c r="H435" i="5"/>
  <c r="I435" i="5"/>
  <c r="J435" i="5"/>
  <c r="K435" i="5"/>
  <c r="C436" i="5"/>
  <c r="D436" i="5"/>
  <c r="E436" i="5"/>
  <c r="F436" i="5"/>
  <c r="G436" i="5"/>
  <c r="H436" i="5"/>
  <c r="I436" i="5"/>
  <c r="J436" i="5"/>
  <c r="K436" i="5"/>
  <c r="C437" i="5"/>
  <c r="D437" i="5"/>
  <c r="E437" i="5"/>
  <c r="F437" i="5"/>
  <c r="G437" i="5"/>
  <c r="H437" i="5"/>
  <c r="I437" i="5"/>
  <c r="J437" i="5"/>
  <c r="K437" i="5"/>
  <c r="C438" i="5"/>
  <c r="D438" i="5"/>
  <c r="E438" i="5"/>
  <c r="F438" i="5"/>
  <c r="G438" i="5"/>
  <c r="H438" i="5"/>
  <c r="I438" i="5"/>
  <c r="J438" i="5"/>
  <c r="K438" i="5"/>
  <c r="C439" i="5"/>
  <c r="D439" i="5"/>
  <c r="E439" i="5"/>
  <c r="F439" i="5"/>
  <c r="G439" i="5"/>
  <c r="H439" i="5"/>
  <c r="I439" i="5"/>
  <c r="J439" i="5"/>
  <c r="K439" i="5"/>
  <c r="C440" i="5"/>
  <c r="D440" i="5"/>
  <c r="E440" i="5"/>
  <c r="F440" i="5"/>
  <c r="G440" i="5"/>
  <c r="H440" i="5"/>
  <c r="I440" i="5"/>
  <c r="J440" i="5"/>
  <c r="K440" i="5"/>
  <c r="C441" i="5"/>
  <c r="D441" i="5"/>
  <c r="E441" i="5"/>
  <c r="F441" i="5"/>
  <c r="G441" i="5"/>
  <c r="H441" i="5"/>
  <c r="I441" i="5"/>
  <c r="J441" i="5"/>
  <c r="K441" i="5"/>
  <c r="C442" i="5"/>
  <c r="D442" i="5"/>
  <c r="E442" i="5"/>
  <c r="F442" i="5"/>
  <c r="G442" i="5"/>
  <c r="H442" i="5"/>
  <c r="I442" i="5"/>
  <c r="J442" i="5"/>
  <c r="K442" i="5"/>
  <c r="C443" i="5"/>
  <c r="D443" i="5"/>
  <c r="E443" i="5"/>
  <c r="F443" i="5"/>
  <c r="G443" i="5"/>
  <c r="H443" i="5"/>
  <c r="I443" i="5"/>
  <c r="J443" i="5"/>
  <c r="K443" i="5"/>
  <c r="C444" i="5"/>
  <c r="D444" i="5"/>
  <c r="E444" i="5"/>
  <c r="F444" i="5"/>
  <c r="G444" i="5"/>
  <c r="H444" i="5"/>
  <c r="I444" i="5"/>
  <c r="J444" i="5"/>
  <c r="K444" i="5"/>
  <c r="C445" i="5"/>
  <c r="D445" i="5"/>
  <c r="E445" i="5"/>
  <c r="F445" i="5"/>
  <c r="G445" i="5"/>
  <c r="H445" i="5"/>
  <c r="I445" i="5"/>
  <c r="J445" i="5"/>
  <c r="K445" i="5"/>
  <c r="C446" i="5"/>
  <c r="D446" i="5"/>
  <c r="E446" i="5"/>
  <c r="F446" i="5"/>
  <c r="G446" i="5"/>
  <c r="H446" i="5"/>
  <c r="I446" i="5"/>
  <c r="J446" i="5"/>
  <c r="K446" i="5"/>
  <c r="C447" i="5"/>
  <c r="D447" i="5"/>
  <c r="E447" i="5"/>
  <c r="F447" i="5"/>
  <c r="G447" i="5"/>
  <c r="H447" i="5"/>
  <c r="I447" i="5"/>
  <c r="J447" i="5"/>
  <c r="K447" i="5"/>
  <c r="C448" i="5"/>
  <c r="D448" i="5"/>
  <c r="E448" i="5"/>
  <c r="F448" i="5"/>
  <c r="G448" i="5"/>
  <c r="H448" i="5"/>
  <c r="I448" i="5"/>
  <c r="J448" i="5"/>
  <c r="K448" i="5"/>
  <c r="C449" i="5"/>
  <c r="D449" i="5"/>
  <c r="E449" i="5"/>
  <c r="F449" i="5"/>
  <c r="G449" i="5"/>
  <c r="H449" i="5"/>
  <c r="I449" i="5"/>
  <c r="J449" i="5"/>
  <c r="K449" i="5"/>
  <c r="C450" i="5"/>
  <c r="D450" i="5"/>
  <c r="E450" i="5"/>
  <c r="F450" i="5"/>
  <c r="G450" i="5"/>
  <c r="H450" i="5"/>
  <c r="I450" i="5"/>
  <c r="J450" i="5"/>
  <c r="K450" i="5"/>
  <c r="C451" i="5"/>
  <c r="D451" i="5"/>
  <c r="E451" i="5"/>
  <c r="F451" i="5"/>
  <c r="G451" i="5"/>
  <c r="H451" i="5"/>
  <c r="I451" i="5"/>
  <c r="J451" i="5"/>
  <c r="K451" i="5"/>
  <c r="C452" i="5"/>
  <c r="D452" i="5"/>
  <c r="E452" i="5"/>
  <c r="F452" i="5"/>
  <c r="G452" i="5"/>
  <c r="H452" i="5"/>
  <c r="I452" i="5"/>
  <c r="J452" i="5"/>
  <c r="K452" i="5"/>
  <c r="C453" i="5"/>
  <c r="D453" i="5"/>
  <c r="E453" i="5"/>
  <c r="F453" i="5"/>
  <c r="G453" i="5"/>
  <c r="H453" i="5"/>
  <c r="I453" i="5"/>
  <c r="J453" i="5"/>
  <c r="K453" i="5"/>
  <c r="C454" i="5"/>
  <c r="D454" i="5"/>
  <c r="E454" i="5"/>
  <c r="F454" i="5"/>
  <c r="G454" i="5"/>
  <c r="H454" i="5"/>
  <c r="I454" i="5"/>
  <c r="J454" i="5"/>
  <c r="K454" i="5"/>
  <c r="C455" i="5"/>
  <c r="D455" i="5"/>
  <c r="E455" i="5"/>
  <c r="F455" i="5"/>
  <c r="G455" i="5"/>
  <c r="H455" i="5"/>
  <c r="I455" i="5"/>
  <c r="J455" i="5"/>
  <c r="K455" i="5"/>
  <c r="C456" i="5"/>
  <c r="D456" i="5"/>
  <c r="E456" i="5"/>
  <c r="F456" i="5"/>
  <c r="G456" i="5"/>
  <c r="H456" i="5"/>
  <c r="I456" i="5"/>
  <c r="J456" i="5"/>
  <c r="K456" i="5"/>
  <c r="C457" i="5"/>
  <c r="D457" i="5"/>
  <c r="E457" i="5"/>
  <c r="F457" i="5"/>
  <c r="G457" i="5"/>
  <c r="H457" i="5"/>
  <c r="I457" i="5"/>
  <c r="J457" i="5"/>
  <c r="K457" i="5"/>
  <c r="C458" i="5"/>
  <c r="D458" i="5"/>
  <c r="E458" i="5"/>
  <c r="F458" i="5"/>
  <c r="G458" i="5"/>
  <c r="H458" i="5"/>
  <c r="I458" i="5"/>
  <c r="J458" i="5"/>
  <c r="K458" i="5"/>
  <c r="C459" i="5"/>
  <c r="D459" i="5"/>
  <c r="E459" i="5"/>
  <c r="F459" i="5"/>
  <c r="G459" i="5"/>
  <c r="H459" i="5"/>
  <c r="I459" i="5"/>
  <c r="J459" i="5"/>
  <c r="K459" i="5"/>
  <c r="C460" i="5"/>
  <c r="D460" i="5"/>
  <c r="E460" i="5"/>
  <c r="F460" i="5"/>
  <c r="G460" i="5"/>
  <c r="H460" i="5"/>
  <c r="I460" i="5"/>
  <c r="J460" i="5"/>
  <c r="K460" i="5"/>
  <c r="C461" i="5"/>
  <c r="D461" i="5"/>
  <c r="E461" i="5"/>
  <c r="F461" i="5"/>
  <c r="G461" i="5"/>
  <c r="H461" i="5"/>
  <c r="I461" i="5"/>
  <c r="J461" i="5"/>
  <c r="K461" i="5"/>
  <c r="C462" i="5"/>
  <c r="D462" i="5"/>
  <c r="E462" i="5"/>
  <c r="F462" i="5"/>
  <c r="G462" i="5"/>
  <c r="H462" i="5"/>
  <c r="I462" i="5"/>
  <c r="J462" i="5"/>
  <c r="K462" i="5"/>
  <c r="C463" i="5"/>
  <c r="D463" i="5"/>
  <c r="E463" i="5"/>
  <c r="F463" i="5"/>
  <c r="G463" i="5"/>
  <c r="H463" i="5"/>
  <c r="I463" i="5"/>
  <c r="J463" i="5"/>
  <c r="K463" i="5"/>
  <c r="C464" i="5"/>
  <c r="D464" i="5"/>
  <c r="E464" i="5"/>
  <c r="F464" i="5"/>
  <c r="G464" i="5"/>
  <c r="H464" i="5"/>
  <c r="I464" i="5"/>
  <c r="J464" i="5"/>
  <c r="K464" i="5"/>
  <c r="C465" i="5"/>
  <c r="D465" i="5"/>
  <c r="E465" i="5"/>
  <c r="F465" i="5"/>
  <c r="G465" i="5"/>
  <c r="H465" i="5"/>
  <c r="I465" i="5"/>
  <c r="J465" i="5"/>
  <c r="K465" i="5"/>
  <c r="C466" i="5"/>
  <c r="D466" i="5"/>
  <c r="E466" i="5"/>
  <c r="F466" i="5"/>
  <c r="G466" i="5"/>
  <c r="H466" i="5"/>
  <c r="I466" i="5"/>
  <c r="J466" i="5"/>
  <c r="K466" i="5"/>
  <c r="C467" i="5"/>
  <c r="D467" i="5"/>
  <c r="E467" i="5"/>
  <c r="F467" i="5"/>
  <c r="G467" i="5"/>
  <c r="H467" i="5"/>
  <c r="I467" i="5"/>
  <c r="J467" i="5"/>
  <c r="K467" i="5"/>
  <c r="C468" i="5"/>
  <c r="D468" i="5"/>
  <c r="E468" i="5"/>
  <c r="F468" i="5"/>
  <c r="G468" i="5"/>
  <c r="H468" i="5"/>
  <c r="I468" i="5"/>
  <c r="J468" i="5"/>
  <c r="K468" i="5"/>
  <c r="C469" i="5"/>
  <c r="D469" i="5"/>
  <c r="E469" i="5"/>
  <c r="F469" i="5"/>
  <c r="G469" i="5"/>
  <c r="H469" i="5"/>
  <c r="I469" i="5"/>
  <c r="J469" i="5"/>
  <c r="K469" i="5"/>
  <c r="C470" i="5"/>
  <c r="D470" i="5"/>
  <c r="E470" i="5"/>
  <c r="F470" i="5"/>
  <c r="G470" i="5"/>
  <c r="H470" i="5"/>
  <c r="I470" i="5"/>
  <c r="J470" i="5"/>
  <c r="K470" i="5"/>
  <c r="C471" i="5"/>
  <c r="D471" i="5"/>
  <c r="E471" i="5"/>
  <c r="F471" i="5"/>
  <c r="G471" i="5"/>
  <c r="H471" i="5"/>
  <c r="I471" i="5"/>
  <c r="J471" i="5"/>
  <c r="K471" i="5"/>
  <c r="C472" i="5"/>
  <c r="D472" i="5"/>
  <c r="E472" i="5"/>
  <c r="F472" i="5"/>
  <c r="G472" i="5"/>
  <c r="H472" i="5"/>
  <c r="I472" i="5"/>
  <c r="J472" i="5"/>
  <c r="K472" i="5"/>
  <c r="C473" i="5"/>
  <c r="D473" i="5"/>
  <c r="E473" i="5"/>
  <c r="F473" i="5"/>
  <c r="G473" i="5"/>
  <c r="H473" i="5"/>
  <c r="I473" i="5"/>
  <c r="J473" i="5"/>
  <c r="K473" i="5"/>
  <c r="C474" i="5"/>
  <c r="D474" i="5"/>
  <c r="E474" i="5"/>
  <c r="F474" i="5"/>
  <c r="G474" i="5"/>
  <c r="H474" i="5"/>
  <c r="I474" i="5"/>
  <c r="J474" i="5"/>
  <c r="K474" i="5"/>
  <c r="C475" i="5"/>
  <c r="D475" i="5"/>
  <c r="E475" i="5"/>
  <c r="F475" i="5"/>
  <c r="G475" i="5"/>
  <c r="H475" i="5"/>
  <c r="I475" i="5"/>
  <c r="J475" i="5"/>
  <c r="K475" i="5"/>
  <c r="C476" i="5"/>
  <c r="D476" i="5"/>
  <c r="E476" i="5"/>
  <c r="F476" i="5"/>
  <c r="G476" i="5"/>
  <c r="H476" i="5"/>
  <c r="I476" i="5"/>
  <c r="J476" i="5"/>
  <c r="K476" i="5"/>
  <c r="C477" i="5"/>
  <c r="D477" i="5"/>
  <c r="E477" i="5"/>
  <c r="F477" i="5"/>
  <c r="G477" i="5"/>
  <c r="H477" i="5"/>
  <c r="I477" i="5"/>
  <c r="J477" i="5"/>
  <c r="K477" i="5"/>
  <c r="C478" i="5"/>
  <c r="D478" i="5"/>
  <c r="E478" i="5"/>
  <c r="F478" i="5"/>
  <c r="G478" i="5"/>
  <c r="H478" i="5"/>
  <c r="I478" i="5"/>
  <c r="J478" i="5"/>
  <c r="K478" i="5"/>
  <c r="C479" i="5"/>
  <c r="D479" i="5"/>
  <c r="E479" i="5"/>
  <c r="F479" i="5"/>
  <c r="G479" i="5"/>
  <c r="H479" i="5"/>
  <c r="I479" i="5"/>
  <c r="J479" i="5"/>
  <c r="K479" i="5"/>
  <c r="C480" i="5"/>
  <c r="D480" i="5"/>
  <c r="E480" i="5"/>
  <c r="F480" i="5"/>
  <c r="G480" i="5"/>
  <c r="H480" i="5"/>
  <c r="I480" i="5"/>
  <c r="J480" i="5"/>
  <c r="K480" i="5"/>
  <c r="C481" i="5"/>
  <c r="D481" i="5"/>
  <c r="E481" i="5"/>
  <c r="F481" i="5"/>
  <c r="G481" i="5"/>
  <c r="H481" i="5"/>
  <c r="I481" i="5"/>
  <c r="J481" i="5"/>
  <c r="K481" i="5"/>
  <c r="C482" i="5"/>
  <c r="D482" i="5"/>
  <c r="E482" i="5"/>
  <c r="F482" i="5"/>
  <c r="G482" i="5"/>
  <c r="H482" i="5"/>
  <c r="I482" i="5"/>
  <c r="J482" i="5"/>
  <c r="K482" i="5"/>
  <c r="C483" i="5"/>
  <c r="D483" i="5"/>
  <c r="E483" i="5"/>
  <c r="F483" i="5"/>
  <c r="G483" i="5"/>
  <c r="H483" i="5"/>
  <c r="I483" i="5"/>
  <c r="J483" i="5"/>
  <c r="K483" i="5"/>
  <c r="C484" i="5"/>
  <c r="D484" i="5"/>
  <c r="E484" i="5"/>
  <c r="F484" i="5"/>
  <c r="G484" i="5"/>
  <c r="H484" i="5"/>
  <c r="I484" i="5"/>
  <c r="J484" i="5"/>
  <c r="K484" i="5"/>
  <c r="C485" i="5"/>
  <c r="D485" i="5"/>
  <c r="E485" i="5"/>
  <c r="F485" i="5"/>
  <c r="G485" i="5"/>
  <c r="H485" i="5"/>
  <c r="I485" i="5"/>
  <c r="J485" i="5"/>
  <c r="K485" i="5"/>
  <c r="C486" i="5"/>
  <c r="D486" i="5"/>
  <c r="E486" i="5"/>
  <c r="F486" i="5"/>
  <c r="G486" i="5"/>
  <c r="H486" i="5"/>
  <c r="I486" i="5"/>
  <c r="J486" i="5"/>
  <c r="K486" i="5"/>
  <c r="C487" i="5"/>
  <c r="D487" i="5"/>
  <c r="E487" i="5"/>
  <c r="F487" i="5"/>
  <c r="G487" i="5"/>
  <c r="H487" i="5"/>
  <c r="I487" i="5"/>
  <c r="J487" i="5"/>
  <c r="K487" i="5"/>
  <c r="C488" i="5"/>
  <c r="D488" i="5"/>
  <c r="E488" i="5"/>
  <c r="F488" i="5"/>
  <c r="G488" i="5"/>
  <c r="H488" i="5"/>
  <c r="I488" i="5"/>
  <c r="J488" i="5"/>
  <c r="K488" i="5"/>
  <c r="C489" i="5"/>
  <c r="D489" i="5"/>
  <c r="E489" i="5"/>
  <c r="F489" i="5"/>
  <c r="G489" i="5"/>
  <c r="H489" i="5"/>
  <c r="I489" i="5"/>
  <c r="J489" i="5"/>
  <c r="K489" i="5"/>
  <c r="C490" i="5"/>
  <c r="D490" i="5"/>
  <c r="E490" i="5"/>
  <c r="F490" i="5"/>
  <c r="G490" i="5"/>
  <c r="H490" i="5"/>
  <c r="I490" i="5"/>
  <c r="J490" i="5"/>
  <c r="K490" i="5"/>
  <c r="C491" i="5"/>
  <c r="D491" i="5"/>
  <c r="E491" i="5"/>
  <c r="F491" i="5"/>
  <c r="G491" i="5"/>
  <c r="H491" i="5"/>
  <c r="I491" i="5"/>
  <c r="J491" i="5"/>
  <c r="K491" i="5"/>
  <c r="C492" i="5"/>
  <c r="D492" i="5"/>
  <c r="E492" i="5"/>
  <c r="F492" i="5"/>
  <c r="G492" i="5"/>
  <c r="H492" i="5"/>
  <c r="I492" i="5"/>
  <c r="J492" i="5"/>
  <c r="K492" i="5"/>
  <c r="C493" i="5"/>
  <c r="D493" i="5"/>
  <c r="E493" i="5"/>
  <c r="F493" i="5"/>
  <c r="G493" i="5"/>
  <c r="H493" i="5"/>
  <c r="I493" i="5"/>
  <c r="J493" i="5"/>
  <c r="K493" i="5"/>
  <c r="C494" i="5"/>
  <c r="D494" i="5"/>
  <c r="E494" i="5"/>
  <c r="F494" i="5"/>
  <c r="G494" i="5"/>
  <c r="H494" i="5"/>
  <c r="I494" i="5"/>
  <c r="J494" i="5"/>
  <c r="K494" i="5"/>
  <c r="C495" i="5"/>
  <c r="D495" i="5"/>
  <c r="E495" i="5"/>
  <c r="F495" i="5"/>
  <c r="G495" i="5"/>
  <c r="H495" i="5"/>
  <c r="I495" i="5"/>
  <c r="J495" i="5"/>
  <c r="K495" i="5"/>
  <c r="C496" i="5"/>
  <c r="D496" i="5"/>
  <c r="E496" i="5"/>
  <c r="F496" i="5"/>
  <c r="G496" i="5"/>
  <c r="H496" i="5"/>
  <c r="I496" i="5"/>
  <c r="J496" i="5"/>
  <c r="K496" i="5"/>
  <c r="C497" i="5"/>
  <c r="D497" i="5"/>
  <c r="E497" i="5"/>
  <c r="F497" i="5"/>
  <c r="G497" i="5"/>
  <c r="H497" i="5"/>
  <c r="I497" i="5"/>
  <c r="J497" i="5"/>
  <c r="K497" i="5"/>
  <c r="C498" i="5"/>
  <c r="D498" i="5"/>
  <c r="E498" i="5"/>
  <c r="F498" i="5"/>
  <c r="G498" i="5"/>
  <c r="H498" i="5"/>
  <c r="I498" i="5"/>
  <c r="J498" i="5"/>
  <c r="K498" i="5"/>
  <c r="C499" i="5"/>
  <c r="D499" i="5"/>
  <c r="E499" i="5"/>
  <c r="F499" i="5"/>
  <c r="G499" i="5"/>
  <c r="H499" i="5"/>
  <c r="I499" i="5"/>
  <c r="J499" i="5"/>
  <c r="K499" i="5"/>
  <c r="C500" i="5"/>
  <c r="D500" i="5"/>
  <c r="E500" i="5"/>
  <c r="F500" i="5"/>
  <c r="G500" i="5"/>
  <c r="H500" i="5"/>
  <c r="I500" i="5"/>
  <c r="J500" i="5"/>
  <c r="K500" i="5"/>
  <c r="C501" i="5"/>
  <c r="D501" i="5"/>
  <c r="E501" i="5"/>
  <c r="F501" i="5"/>
  <c r="G501" i="5"/>
  <c r="H501" i="5"/>
  <c r="I501" i="5"/>
  <c r="J501" i="5"/>
  <c r="K501" i="5"/>
  <c r="C502" i="5"/>
  <c r="D502" i="5"/>
  <c r="E502" i="5"/>
  <c r="F502" i="5"/>
  <c r="G502" i="5"/>
  <c r="H502" i="5"/>
  <c r="I502" i="5"/>
  <c r="J502" i="5"/>
  <c r="K502" i="5"/>
  <c r="C503" i="5"/>
  <c r="D503" i="5"/>
  <c r="E503" i="5"/>
  <c r="F503" i="5"/>
  <c r="G503" i="5"/>
  <c r="H503" i="5"/>
  <c r="I503" i="5"/>
  <c r="J503" i="5"/>
  <c r="K503" i="5"/>
  <c r="C504" i="5"/>
  <c r="D504" i="5"/>
  <c r="E504" i="5"/>
  <c r="F504" i="5"/>
  <c r="G504" i="5"/>
  <c r="H504" i="5"/>
  <c r="I504" i="5"/>
  <c r="J504" i="5"/>
  <c r="K504" i="5"/>
  <c r="C505" i="5"/>
  <c r="D505" i="5"/>
  <c r="E505" i="5"/>
  <c r="F505" i="5"/>
  <c r="G505" i="5"/>
  <c r="H505" i="5"/>
  <c r="I505" i="5"/>
  <c r="J505" i="5"/>
  <c r="K505" i="5"/>
  <c r="C506" i="5"/>
  <c r="D506" i="5"/>
  <c r="E506" i="5"/>
  <c r="F506" i="5"/>
  <c r="G506" i="5"/>
  <c r="H506" i="5"/>
  <c r="I506" i="5"/>
  <c r="J506" i="5"/>
  <c r="K506" i="5"/>
  <c r="C507" i="5"/>
  <c r="D507" i="5"/>
  <c r="E507" i="5"/>
  <c r="F507" i="5"/>
  <c r="G507" i="5"/>
  <c r="H507" i="5"/>
  <c r="I507" i="5"/>
  <c r="J507" i="5"/>
  <c r="K507" i="5"/>
  <c r="C508" i="5"/>
  <c r="D508" i="5"/>
  <c r="E508" i="5"/>
  <c r="F508" i="5"/>
  <c r="G508" i="5"/>
  <c r="H508" i="5"/>
  <c r="I508" i="5"/>
  <c r="J508" i="5"/>
  <c r="K508" i="5"/>
  <c r="C509" i="5"/>
  <c r="D509" i="5"/>
  <c r="E509" i="5"/>
  <c r="F509" i="5"/>
  <c r="G509" i="5"/>
  <c r="H509" i="5"/>
  <c r="I509" i="5"/>
  <c r="J509" i="5"/>
  <c r="K509" i="5"/>
  <c r="C510" i="5"/>
  <c r="D510" i="5"/>
  <c r="E510" i="5"/>
  <c r="F510" i="5"/>
  <c r="G510" i="5"/>
  <c r="H510" i="5"/>
  <c r="I510" i="5"/>
  <c r="J510" i="5"/>
  <c r="K510" i="5"/>
  <c r="C511" i="5"/>
  <c r="D511" i="5"/>
  <c r="E511" i="5"/>
  <c r="F511" i="5"/>
  <c r="G511" i="5"/>
  <c r="H511" i="5"/>
  <c r="I511" i="5"/>
  <c r="J511" i="5"/>
  <c r="K511" i="5"/>
  <c r="C512" i="5"/>
  <c r="D512" i="5"/>
  <c r="E512" i="5"/>
  <c r="F512" i="5"/>
  <c r="G512" i="5"/>
  <c r="H512" i="5"/>
  <c r="I512" i="5"/>
  <c r="J512" i="5"/>
  <c r="K512" i="5"/>
  <c r="C4" i="5"/>
  <c r="D4" i="5"/>
  <c r="E4" i="5"/>
  <c r="F4" i="5"/>
  <c r="G4" i="5"/>
  <c r="H4" i="5"/>
  <c r="I4" i="5"/>
  <c r="J4" i="5"/>
  <c r="K4" i="5"/>
  <c r="C5" i="5"/>
  <c r="D5" i="5"/>
  <c r="E5" i="5"/>
  <c r="F5" i="5"/>
  <c r="G5" i="5"/>
  <c r="H5" i="5"/>
  <c r="I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C8" i="5"/>
  <c r="D8" i="5"/>
  <c r="E8" i="5"/>
  <c r="F8" i="5"/>
  <c r="G8" i="5"/>
  <c r="H8" i="5"/>
  <c r="I8" i="5"/>
  <c r="J8" i="5"/>
  <c r="K8" i="5"/>
  <c r="C9" i="5"/>
  <c r="D9" i="5"/>
  <c r="E9" i="5"/>
  <c r="F9" i="5"/>
  <c r="G9" i="5"/>
  <c r="H9" i="5"/>
  <c r="I9" i="5"/>
  <c r="J9" i="5"/>
  <c r="K9" i="5"/>
  <c r="C10" i="5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K3" i="5"/>
  <c r="J3" i="5"/>
  <c r="I3" i="5"/>
  <c r="H3" i="5"/>
  <c r="G3" i="5"/>
  <c r="F3" i="5"/>
  <c r="E3" i="5"/>
  <c r="D3" i="5"/>
  <c r="C3" i="5"/>
  <c r="L325" i="5" l="1"/>
  <c r="M325" i="5" s="1"/>
  <c r="F20" i="8"/>
  <c r="E14" i="8"/>
  <c r="F497" i="8"/>
  <c r="F489" i="8"/>
  <c r="G479" i="8"/>
  <c r="G463" i="8"/>
  <c r="G455" i="8"/>
  <c r="E435" i="8"/>
  <c r="E411" i="8"/>
  <c r="H405" i="8"/>
  <c r="E403" i="8"/>
  <c r="G399" i="8"/>
  <c r="G391" i="8"/>
  <c r="F385" i="8"/>
  <c r="F377" i="8"/>
  <c r="H365" i="8"/>
  <c r="F361" i="8"/>
  <c r="G351" i="8"/>
  <c r="H341" i="8"/>
  <c r="G327" i="8"/>
  <c r="H31" i="8"/>
  <c r="F11" i="8"/>
  <c r="G510" i="8"/>
  <c r="G502" i="8"/>
  <c r="E498" i="8"/>
  <c r="H492" i="8"/>
  <c r="E490" i="8"/>
  <c r="G486" i="8"/>
  <c r="H476" i="8"/>
  <c r="F472" i="8"/>
  <c r="E458" i="8"/>
  <c r="F448" i="8"/>
  <c r="G438" i="8"/>
  <c r="G430" i="8"/>
  <c r="E426" i="8"/>
  <c r="F416" i="8"/>
  <c r="E410" i="8"/>
  <c r="G406" i="8"/>
  <c r="G398" i="8"/>
  <c r="H388" i="8"/>
  <c r="F384" i="8"/>
  <c r="F368" i="8"/>
  <c r="H364" i="8"/>
  <c r="G358" i="8"/>
  <c r="H356" i="8"/>
  <c r="E354" i="8"/>
  <c r="F352" i="8"/>
  <c r="H348" i="8"/>
  <c r="E346" i="8"/>
  <c r="F344" i="8"/>
  <c r="G342" i="8"/>
  <c r="H340" i="8"/>
  <c r="E338" i="8"/>
  <c r="F336" i="8"/>
  <c r="G334" i="8"/>
  <c r="H332" i="8"/>
  <c r="E330" i="8"/>
  <c r="F328" i="8"/>
  <c r="G326" i="8"/>
  <c r="H325" i="8"/>
  <c r="E323" i="8"/>
  <c r="F321" i="8"/>
  <c r="G319" i="8"/>
  <c r="H317" i="8"/>
  <c r="E315" i="8"/>
  <c r="F313" i="8"/>
  <c r="G311" i="8"/>
  <c r="H309" i="8"/>
  <c r="E307" i="8"/>
  <c r="F305" i="8"/>
  <c r="G303" i="8"/>
  <c r="H301" i="8"/>
  <c r="E299" i="8"/>
  <c r="F297" i="8"/>
  <c r="G295" i="8"/>
  <c r="H293" i="8"/>
  <c r="E291" i="8"/>
  <c r="F289" i="8"/>
  <c r="G287" i="8"/>
  <c r="H285" i="8"/>
  <c r="E283" i="8"/>
  <c r="F281" i="8"/>
  <c r="G279" i="8"/>
  <c r="H277" i="8"/>
  <c r="E275" i="8"/>
  <c r="F273" i="8"/>
  <c r="G271" i="8"/>
  <c r="H269" i="8"/>
  <c r="E267" i="8"/>
  <c r="F265" i="8"/>
  <c r="G263" i="8"/>
  <c r="H261" i="8"/>
  <c r="E259" i="8"/>
  <c r="F257" i="8"/>
  <c r="G255" i="8"/>
  <c r="H253" i="8"/>
  <c r="E251" i="8"/>
  <c r="F249" i="8"/>
  <c r="G247" i="8"/>
  <c r="H245" i="8"/>
  <c r="E243" i="8"/>
  <c r="F241" i="8"/>
  <c r="G239" i="8"/>
  <c r="H237" i="8"/>
  <c r="E235" i="8"/>
  <c r="F233" i="8"/>
  <c r="G231" i="8"/>
  <c r="H229" i="8"/>
  <c r="E227" i="8"/>
  <c r="F225" i="8"/>
  <c r="G223" i="8"/>
  <c r="H221" i="8"/>
  <c r="E219" i="8"/>
  <c r="F217" i="8"/>
  <c r="G215" i="8"/>
  <c r="H213" i="8"/>
  <c r="E211" i="8"/>
  <c r="F209" i="8"/>
  <c r="G207" i="8"/>
  <c r="H205" i="8"/>
  <c r="E203" i="8"/>
  <c r="F201" i="8"/>
  <c r="G199" i="8"/>
  <c r="H197" i="8"/>
  <c r="E195" i="8"/>
  <c r="F193" i="8"/>
  <c r="G191" i="8"/>
  <c r="H189" i="8"/>
  <c r="E187" i="8"/>
  <c r="F185" i="8"/>
  <c r="G183" i="8"/>
  <c r="H181" i="8"/>
  <c r="E179" i="8"/>
  <c r="F177" i="8"/>
  <c r="G175" i="8"/>
  <c r="H173" i="8"/>
  <c r="E171" i="8"/>
  <c r="F169" i="8"/>
  <c r="G167" i="8"/>
  <c r="H165" i="8"/>
  <c r="E163" i="8"/>
  <c r="F161" i="8"/>
  <c r="G159" i="8"/>
  <c r="H157" i="8"/>
  <c r="E155" i="8"/>
  <c r="F153" i="8"/>
  <c r="G151" i="8"/>
  <c r="H149" i="8"/>
  <c r="E147" i="8"/>
  <c r="F145" i="8"/>
  <c r="G143" i="8"/>
  <c r="H141" i="8"/>
  <c r="E139" i="8"/>
  <c r="F137" i="8"/>
  <c r="G135" i="8"/>
  <c r="H133" i="8"/>
  <c r="E131" i="8"/>
  <c r="F129" i="8"/>
  <c r="G127" i="8"/>
  <c r="H125" i="8"/>
  <c r="E123" i="8"/>
  <c r="F121" i="8"/>
  <c r="G119" i="8"/>
  <c r="H117" i="8"/>
  <c r="E115" i="8"/>
  <c r="F113" i="8"/>
  <c r="G111" i="8"/>
  <c r="H109" i="8"/>
  <c r="E107" i="8"/>
  <c r="F105" i="8"/>
  <c r="G103" i="8"/>
  <c r="H101" i="8"/>
  <c r="E99" i="8"/>
  <c r="F97" i="8"/>
  <c r="G95" i="8"/>
  <c r="H93" i="8"/>
  <c r="E91" i="8"/>
  <c r="F89" i="8"/>
  <c r="G87" i="8"/>
  <c r="H85" i="8"/>
  <c r="E83" i="8"/>
  <c r="F81" i="8"/>
  <c r="G79" i="8"/>
  <c r="H77" i="8"/>
  <c r="E75" i="8"/>
  <c r="F73" i="8"/>
  <c r="G71" i="8"/>
  <c r="H69" i="8"/>
  <c r="E67" i="8"/>
  <c r="F65" i="8"/>
  <c r="G63" i="8"/>
  <c r="H61" i="8"/>
  <c r="E59" i="8"/>
  <c r="F57" i="8"/>
  <c r="G55" i="8"/>
  <c r="H53" i="8"/>
  <c r="E51" i="8"/>
  <c r="F49" i="8"/>
  <c r="G47" i="8"/>
  <c r="H45" i="8"/>
  <c r="E43" i="8"/>
  <c r="F41" i="8"/>
  <c r="G39" i="8"/>
  <c r="H37" i="8"/>
  <c r="E35" i="8"/>
  <c r="F33" i="8"/>
  <c r="G26" i="8"/>
  <c r="F12" i="8"/>
  <c r="G511" i="8"/>
  <c r="F505" i="8"/>
  <c r="E483" i="8"/>
  <c r="G471" i="8"/>
  <c r="F457" i="8"/>
  <c r="H437" i="8"/>
  <c r="H429" i="8"/>
  <c r="F425" i="8"/>
  <c r="F409" i="8"/>
  <c r="F393" i="8"/>
  <c r="H381" i="8"/>
  <c r="E379" i="8"/>
  <c r="G375" i="8"/>
  <c r="H373" i="8"/>
  <c r="F369" i="8"/>
  <c r="G367" i="8"/>
  <c r="E363" i="8"/>
  <c r="G359" i="8"/>
  <c r="F353" i="8"/>
  <c r="G343" i="8"/>
  <c r="E339" i="8"/>
  <c r="G3" i="8"/>
  <c r="F27" i="8"/>
  <c r="G25" i="8"/>
  <c r="H23" i="8"/>
  <c r="E21" i="8"/>
  <c r="F19" i="8"/>
  <c r="E13" i="8"/>
  <c r="G9" i="8"/>
  <c r="F512" i="8"/>
  <c r="H508" i="8"/>
  <c r="E506" i="8"/>
  <c r="H500" i="8"/>
  <c r="F496" i="8"/>
  <c r="G494" i="8"/>
  <c r="E482" i="8"/>
  <c r="G478" i="8"/>
  <c r="E474" i="8"/>
  <c r="H468" i="8"/>
  <c r="E466" i="8"/>
  <c r="H460" i="8"/>
  <c r="G454" i="8"/>
  <c r="H452" i="8"/>
  <c r="E450" i="8"/>
  <c r="H444" i="8"/>
  <c r="F440" i="8"/>
  <c r="F432" i="8"/>
  <c r="F424" i="8"/>
  <c r="G414" i="8"/>
  <c r="H404" i="8"/>
  <c r="E402" i="8"/>
  <c r="F400" i="8"/>
  <c r="G390" i="8"/>
  <c r="G382" i="8"/>
  <c r="G374" i="8"/>
  <c r="H372" i="8"/>
  <c r="E370" i="8"/>
  <c r="E362" i="8"/>
  <c r="G32" i="8"/>
  <c r="H30" i="8"/>
  <c r="E20" i="8"/>
  <c r="F18" i="8"/>
  <c r="G16" i="8"/>
  <c r="H14" i="8"/>
  <c r="H6" i="8"/>
  <c r="G509" i="8"/>
  <c r="H507" i="8"/>
  <c r="E497" i="8"/>
  <c r="E489" i="8"/>
  <c r="F487" i="8"/>
  <c r="G485" i="8"/>
  <c r="H483" i="8"/>
  <c r="F479" i="8"/>
  <c r="G477" i="8"/>
  <c r="H475" i="8"/>
  <c r="E465" i="8"/>
  <c r="E457" i="8"/>
  <c r="F455" i="8"/>
  <c r="G453" i="8"/>
  <c r="H451" i="8"/>
  <c r="E441" i="8"/>
  <c r="F439" i="8"/>
  <c r="G437" i="8"/>
  <c r="H435" i="8"/>
  <c r="E425" i="8"/>
  <c r="F423" i="8"/>
  <c r="G421" i="8"/>
  <c r="H419" i="8"/>
  <c r="E409" i="8"/>
  <c r="F407" i="8"/>
  <c r="G405" i="8"/>
  <c r="H403" i="8"/>
  <c r="E393" i="8"/>
  <c r="F391" i="8"/>
  <c r="G389" i="8"/>
  <c r="H387" i="8"/>
  <c r="E377" i="8"/>
  <c r="F375" i="8"/>
  <c r="G373" i="8"/>
  <c r="H371" i="8"/>
  <c r="E361" i="8"/>
  <c r="F359" i="8"/>
  <c r="G357" i="8"/>
  <c r="H355" i="8"/>
  <c r="E345" i="8"/>
  <c r="F343" i="8"/>
  <c r="G341" i="8"/>
  <c r="H339" i="8"/>
  <c r="E329" i="8"/>
  <c r="F327" i="8"/>
  <c r="E322" i="8"/>
  <c r="F320" i="8"/>
  <c r="E314" i="8"/>
  <c r="F312" i="8"/>
  <c r="G310" i="8"/>
  <c r="H308" i="8"/>
  <c r="E298" i="8"/>
  <c r="F296" i="8"/>
  <c r="G294" i="8"/>
  <c r="H292" i="8"/>
  <c r="H284" i="8"/>
  <c r="E282" i="8"/>
  <c r="F280" i="8"/>
  <c r="G278" i="8"/>
  <c r="H276" i="8"/>
  <c r="E274" i="8"/>
  <c r="F272" i="8"/>
  <c r="G270" i="8"/>
  <c r="H268" i="8"/>
  <c r="E266" i="8"/>
  <c r="F264" i="8"/>
  <c r="G262" i="8"/>
  <c r="H260" i="8"/>
  <c r="E258" i="8"/>
  <c r="G254" i="8"/>
  <c r="H252" i="8"/>
  <c r="E250" i="8"/>
  <c r="F248" i="8"/>
  <c r="G246" i="8"/>
  <c r="H244" i="8"/>
  <c r="E242" i="8"/>
  <c r="F240" i="8"/>
  <c r="G238" i="8"/>
  <c r="H236" i="8"/>
  <c r="E234" i="8"/>
  <c r="F232" i="8"/>
  <c r="G230" i="8"/>
  <c r="H228" i="8"/>
  <c r="E226" i="8"/>
  <c r="F224" i="8"/>
  <c r="G222" i="8"/>
  <c r="H220" i="8"/>
  <c r="E218" i="8"/>
  <c r="F216" i="8"/>
  <c r="G214" i="8"/>
  <c r="H212" i="8"/>
  <c r="E210" i="8"/>
  <c r="F208" i="8"/>
  <c r="G206" i="8"/>
  <c r="H204" i="8"/>
  <c r="E202" i="8"/>
  <c r="F200" i="8"/>
  <c r="G198" i="8"/>
  <c r="H196" i="8"/>
  <c r="E194" i="8"/>
  <c r="F192" i="8"/>
  <c r="G190" i="8"/>
  <c r="H188" i="8"/>
  <c r="E186" i="8"/>
  <c r="F184" i="8"/>
  <c r="G182" i="8"/>
  <c r="H180" i="8"/>
  <c r="E178" i="8"/>
  <c r="F176" i="8"/>
  <c r="G174" i="8"/>
  <c r="H172" i="8"/>
  <c r="E170" i="8"/>
  <c r="F168" i="8"/>
  <c r="G166" i="8"/>
  <c r="H164" i="8"/>
  <c r="E162" i="8"/>
  <c r="F160" i="8"/>
  <c r="G158" i="8"/>
  <c r="H156" i="8"/>
  <c r="E154" i="8"/>
  <c r="F152" i="8"/>
  <c r="G150" i="8"/>
  <c r="H148" i="8"/>
  <c r="E146" i="8"/>
  <c r="F144" i="8"/>
  <c r="G142" i="8"/>
  <c r="H140" i="8"/>
  <c r="E138" i="8"/>
  <c r="F136" i="8"/>
  <c r="G134" i="8"/>
  <c r="H132" i="8"/>
  <c r="E130" i="8"/>
  <c r="F128" i="8"/>
  <c r="G126" i="8"/>
  <c r="H124" i="8"/>
  <c r="E122" i="8"/>
  <c r="F120" i="8"/>
  <c r="G118" i="8"/>
  <c r="H116" i="8"/>
  <c r="E114" i="8"/>
  <c r="F112" i="8"/>
  <c r="G110" i="8"/>
  <c r="H108" i="8"/>
  <c r="E106" i="8"/>
  <c r="F104" i="8"/>
  <c r="G102" i="8"/>
  <c r="H100" i="8"/>
  <c r="E98" i="8"/>
  <c r="F96" i="8"/>
  <c r="G94" i="8"/>
  <c r="H92" i="8"/>
  <c r="E90" i="8"/>
  <c r="F88" i="8"/>
  <c r="G86" i="8"/>
  <c r="H84" i="8"/>
  <c r="E82" i="8"/>
  <c r="F80" i="8"/>
  <c r="G78" i="8"/>
  <c r="H76" i="8"/>
  <c r="E74" i="8"/>
  <c r="F72" i="8"/>
  <c r="G70" i="8"/>
  <c r="H68" i="8"/>
  <c r="E66" i="8"/>
  <c r="F64" i="8"/>
  <c r="G62" i="8"/>
  <c r="H60" i="8"/>
  <c r="E58" i="8"/>
  <c r="F56" i="8"/>
  <c r="G54" i="8"/>
  <c r="H52" i="8"/>
  <c r="E50" i="8"/>
  <c r="F48" i="8"/>
  <c r="G46" i="8"/>
  <c r="H44" i="8"/>
  <c r="E42" i="8"/>
  <c r="F40" i="8"/>
  <c r="G38" i="8"/>
  <c r="H36" i="8"/>
  <c r="E34" i="8"/>
  <c r="H32" i="8"/>
  <c r="F28" i="8"/>
  <c r="G18" i="8"/>
  <c r="E6" i="8"/>
  <c r="H509" i="8"/>
  <c r="G503" i="8"/>
  <c r="H485" i="8"/>
  <c r="E467" i="8"/>
  <c r="H461" i="8"/>
  <c r="F441" i="8"/>
  <c r="G423" i="8"/>
  <c r="H421" i="8"/>
  <c r="F417" i="8"/>
  <c r="G407" i="8"/>
  <c r="H397" i="8"/>
  <c r="E395" i="8"/>
  <c r="H389" i="8"/>
  <c r="E387" i="8"/>
  <c r="G383" i="8"/>
  <c r="E371" i="8"/>
  <c r="H357" i="8"/>
  <c r="E355" i="8"/>
  <c r="H349" i="8"/>
  <c r="E347" i="8"/>
  <c r="F337" i="8"/>
  <c r="H333" i="8"/>
  <c r="E331" i="8"/>
  <c r="F329" i="8"/>
  <c r="E29" i="8"/>
  <c r="G17" i="8"/>
  <c r="H15" i="8"/>
  <c r="H7" i="8"/>
  <c r="E5" i="8"/>
  <c r="F504" i="8"/>
  <c r="F488" i="8"/>
  <c r="H484" i="8"/>
  <c r="F480" i="8"/>
  <c r="G470" i="8"/>
  <c r="F464" i="8"/>
  <c r="G462" i="8"/>
  <c r="F456" i="8"/>
  <c r="G446" i="8"/>
  <c r="E442" i="8"/>
  <c r="H436" i="8"/>
  <c r="E434" i="8"/>
  <c r="H428" i="8"/>
  <c r="G422" i="8"/>
  <c r="H420" i="8"/>
  <c r="E418" i="8"/>
  <c r="H412" i="8"/>
  <c r="F408" i="8"/>
  <c r="H396" i="8"/>
  <c r="E394" i="8"/>
  <c r="F392" i="8"/>
  <c r="E386" i="8"/>
  <c r="H380" i="8"/>
  <c r="E378" i="8"/>
  <c r="F376" i="8"/>
  <c r="G366" i="8"/>
  <c r="F360" i="8"/>
  <c r="G350" i="8"/>
  <c r="E28" i="8"/>
  <c r="F26" i="8"/>
  <c r="G24" i="8"/>
  <c r="H22" i="8"/>
  <c r="E12" i="8"/>
  <c r="F10" i="8"/>
  <c r="G8" i="8"/>
  <c r="E4" i="8"/>
  <c r="F511" i="8"/>
  <c r="E505" i="8"/>
  <c r="F503" i="8"/>
  <c r="G501" i="8"/>
  <c r="H499" i="8"/>
  <c r="F495" i="8"/>
  <c r="G493" i="8"/>
  <c r="H491" i="8"/>
  <c r="E481" i="8"/>
  <c r="E473" i="8"/>
  <c r="F471" i="8"/>
  <c r="G469" i="8"/>
  <c r="H467" i="8"/>
  <c r="F463" i="8"/>
  <c r="G461" i="8"/>
  <c r="H459" i="8"/>
  <c r="E449" i="8"/>
  <c r="F447" i="8"/>
  <c r="G445" i="8"/>
  <c r="H443" i="8"/>
  <c r="E433" i="8"/>
  <c r="F431" i="8"/>
  <c r="G429" i="8"/>
  <c r="H427" i="8"/>
  <c r="E417" i="8"/>
  <c r="F415" i="8"/>
  <c r="G413" i="8"/>
  <c r="H411" i="8"/>
  <c r="E401" i="8"/>
  <c r="F399" i="8"/>
  <c r="G397" i="8"/>
  <c r="H395" i="8"/>
  <c r="E385" i="8"/>
  <c r="F383" i="8"/>
  <c r="G381" i="8"/>
  <c r="H379" i="8"/>
  <c r="E369" i="8"/>
  <c r="F367" i="8"/>
  <c r="G365" i="8"/>
  <c r="H363" i="8"/>
  <c r="E353" i="8"/>
  <c r="F351" i="8"/>
  <c r="G349" i="8"/>
  <c r="H347" i="8"/>
  <c r="E337" i="8"/>
  <c r="F335" i="8"/>
  <c r="G333" i="8"/>
  <c r="H331" i="8"/>
  <c r="H324" i="8"/>
  <c r="G318" i="8"/>
  <c r="H316" i="8"/>
  <c r="E306" i="8"/>
  <c r="F304" i="8"/>
  <c r="G302" i="8"/>
  <c r="H300" i="8"/>
  <c r="E290" i="8"/>
  <c r="F288" i="8"/>
  <c r="G286" i="8"/>
  <c r="F256" i="8"/>
  <c r="H3" i="8"/>
  <c r="G31" i="8"/>
  <c r="H29" i="8"/>
  <c r="E27" i="8"/>
  <c r="F25" i="8"/>
  <c r="G23" i="8"/>
  <c r="H21" i="8"/>
  <c r="E19" i="8"/>
  <c r="F17" i="8"/>
  <c r="G15" i="8"/>
  <c r="H13" i="8"/>
  <c r="E11" i="8"/>
  <c r="F9" i="8"/>
  <c r="G7" i="8"/>
  <c r="H5" i="8"/>
  <c r="E512" i="8"/>
  <c r="F510" i="8"/>
  <c r="G508" i="8"/>
  <c r="H506" i="8"/>
  <c r="E504" i="8"/>
  <c r="F502" i="8"/>
  <c r="G500" i="8"/>
  <c r="H498" i="8"/>
  <c r="E496" i="8"/>
  <c r="F494" i="8"/>
  <c r="G492" i="8"/>
  <c r="H490" i="8"/>
  <c r="E488" i="8"/>
  <c r="F486" i="8"/>
  <c r="G484" i="8"/>
  <c r="H482" i="8"/>
  <c r="E480" i="8"/>
  <c r="F478" i="8"/>
  <c r="G476" i="8"/>
  <c r="H474" i="8"/>
  <c r="E472" i="8"/>
  <c r="F470" i="8"/>
  <c r="G468" i="8"/>
  <c r="H466" i="8"/>
  <c r="E464" i="8"/>
  <c r="F462" i="8"/>
  <c r="G460" i="8"/>
  <c r="H458" i="8"/>
  <c r="E456" i="8"/>
  <c r="F454" i="8"/>
  <c r="G452" i="8"/>
  <c r="H450" i="8"/>
  <c r="E448" i="8"/>
  <c r="F446" i="8"/>
  <c r="G444" i="8"/>
  <c r="H442" i="8"/>
  <c r="E440" i="8"/>
  <c r="F438" i="8"/>
  <c r="G436" i="8"/>
  <c r="H434" i="8"/>
  <c r="E432" i="8"/>
  <c r="F430" i="8"/>
  <c r="G428" i="8"/>
  <c r="H426" i="8"/>
  <c r="E424" i="8"/>
  <c r="F422" i="8"/>
  <c r="G420" i="8"/>
  <c r="H418" i="8"/>
  <c r="E416" i="8"/>
  <c r="F414" i="8"/>
  <c r="G412" i="8"/>
  <c r="H410" i="8"/>
  <c r="E408" i="8"/>
  <c r="F406" i="8"/>
  <c r="G404" i="8"/>
  <c r="H402" i="8"/>
  <c r="E400" i="8"/>
  <c r="F398" i="8"/>
  <c r="G396" i="8"/>
  <c r="H394" i="8"/>
  <c r="E392" i="8"/>
  <c r="F390" i="8"/>
  <c r="G388" i="8"/>
  <c r="H386" i="8"/>
  <c r="E384" i="8"/>
  <c r="F382" i="8"/>
  <c r="G380" i="8"/>
  <c r="H378" i="8"/>
  <c r="E376" i="8"/>
  <c r="F374" i="8"/>
  <c r="G372" i="8"/>
  <c r="H370" i="8"/>
  <c r="E368" i="8"/>
  <c r="F366" i="8"/>
  <c r="E30" i="8"/>
  <c r="H16" i="8"/>
  <c r="G10" i="8"/>
  <c r="H501" i="8"/>
  <c r="H493" i="8"/>
  <c r="F481" i="8"/>
  <c r="F449" i="8"/>
  <c r="G415" i="8"/>
  <c r="G30" i="8"/>
  <c r="G14" i="8"/>
  <c r="E511" i="8"/>
  <c r="E495" i="8"/>
  <c r="H489" i="8"/>
  <c r="F485" i="8"/>
  <c r="F477" i="8"/>
  <c r="G475" i="8"/>
  <c r="E471" i="8"/>
  <c r="H465" i="8"/>
  <c r="F461" i="8"/>
  <c r="G459" i="8"/>
  <c r="G451" i="8"/>
  <c r="G443" i="8"/>
  <c r="H433" i="8"/>
  <c r="H425" i="8"/>
  <c r="E423" i="8"/>
  <c r="F421" i="8"/>
  <c r="H417" i="8"/>
  <c r="H409" i="8"/>
  <c r="E407" i="8"/>
  <c r="F405" i="8"/>
  <c r="G395" i="8"/>
  <c r="G387" i="8"/>
  <c r="E375" i="8"/>
  <c r="E367" i="8"/>
  <c r="F365" i="8"/>
  <c r="G363" i="8"/>
  <c r="H361" i="8"/>
  <c r="F349" i="8"/>
  <c r="E335" i="8"/>
  <c r="F333" i="8"/>
  <c r="G331" i="8"/>
  <c r="H329" i="8"/>
  <c r="E327" i="8"/>
  <c r="G324" i="8"/>
  <c r="H322" i="8"/>
  <c r="F318" i="8"/>
  <c r="G316" i="8"/>
  <c r="H314" i="8"/>
  <c r="G308" i="8"/>
  <c r="H306" i="8"/>
  <c r="G300" i="8"/>
  <c r="H298" i="8"/>
  <c r="H290" i="8"/>
  <c r="E280" i="8"/>
  <c r="F270" i="8"/>
  <c r="G268" i="8"/>
  <c r="H266" i="8"/>
  <c r="F262" i="8"/>
  <c r="G260" i="8"/>
  <c r="H258" i="8"/>
  <c r="E248" i="8"/>
  <c r="F246" i="8"/>
  <c r="G244" i="8"/>
  <c r="H242" i="8"/>
  <c r="E240" i="8"/>
  <c r="E232" i="8"/>
  <c r="F230" i="8"/>
  <c r="E224" i="8"/>
  <c r="F222" i="8"/>
  <c r="G220" i="8"/>
  <c r="E216" i="8"/>
  <c r="F214" i="8"/>
  <c r="G212" i="8"/>
  <c r="H210" i="8"/>
  <c r="G204" i="8"/>
  <c r="H202" i="8"/>
  <c r="E192" i="8"/>
  <c r="E184" i="8"/>
  <c r="F182" i="8"/>
  <c r="G180" i="8"/>
  <c r="H178" i="8"/>
  <c r="F174" i="8"/>
  <c r="G172" i="8"/>
  <c r="H170" i="8"/>
  <c r="E168" i="8"/>
  <c r="F166" i="8"/>
  <c r="G164" i="8"/>
  <c r="H162" i="8"/>
  <c r="E160" i="8"/>
  <c r="F158" i="8"/>
  <c r="G156" i="8"/>
  <c r="H154" i="8"/>
  <c r="E144" i="8"/>
  <c r="F142" i="8"/>
  <c r="G140" i="8"/>
  <c r="H138" i="8"/>
  <c r="E136" i="8"/>
  <c r="F134" i="8"/>
  <c r="G132" i="8"/>
  <c r="H130" i="8"/>
  <c r="H122" i="8"/>
  <c r="G116" i="8"/>
  <c r="H114" i="8"/>
  <c r="E104" i="8"/>
  <c r="F102" i="8"/>
  <c r="G100" i="8"/>
  <c r="H98" i="8"/>
  <c r="E96" i="8"/>
  <c r="F94" i="8"/>
  <c r="G92" i="8"/>
  <c r="H90" i="8"/>
  <c r="E88" i="8"/>
  <c r="F86" i="8"/>
  <c r="G84" i="8"/>
  <c r="H82" i="8"/>
  <c r="E80" i="8"/>
  <c r="F78" i="8"/>
  <c r="G76" i="8"/>
  <c r="H74" i="8"/>
  <c r="E72" i="8"/>
  <c r="F70" i="8"/>
  <c r="G68" i="8"/>
  <c r="H66" i="8"/>
  <c r="E64" i="8"/>
  <c r="F62" i="8"/>
  <c r="G60" i="8"/>
  <c r="H58" i="8"/>
  <c r="E56" i="8"/>
  <c r="F54" i="8"/>
  <c r="G52" i="8"/>
  <c r="H50" i="8"/>
  <c r="E48" i="8"/>
  <c r="F46" i="8"/>
  <c r="G44" i="8"/>
  <c r="H42" i="8"/>
  <c r="E40" i="8"/>
  <c r="F38" i="8"/>
  <c r="H34" i="8"/>
  <c r="E491" i="8"/>
  <c r="H477" i="8"/>
  <c r="F465" i="8"/>
  <c r="E459" i="8"/>
  <c r="H445" i="8"/>
  <c r="G439" i="8"/>
  <c r="E419" i="8"/>
  <c r="F32" i="8"/>
  <c r="H28" i="8"/>
  <c r="F8" i="8"/>
  <c r="H4" i="8"/>
  <c r="H497" i="8"/>
  <c r="G491" i="8"/>
  <c r="G483" i="8"/>
  <c r="G467" i="8"/>
  <c r="E463" i="8"/>
  <c r="E455" i="8"/>
  <c r="F445" i="8"/>
  <c r="E439" i="8"/>
  <c r="G435" i="8"/>
  <c r="E431" i="8"/>
  <c r="G419" i="8"/>
  <c r="G411" i="8"/>
  <c r="F397" i="8"/>
  <c r="H393" i="8"/>
  <c r="E391" i="8"/>
  <c r="E383" i="8"/>
  <c r="G379" i="8"/>
  <c r="G371" i="8"/>
  <c r="H369" i="8"/>
  <c r="E359" i="8"/>
  <c r="F357" i="8"/>
  <c r="G355" i="8"/>
  <c r="H353" i="8"/>
  <c r="E351" i="8"/>
  <c r="G347" i="8"/>
  <c r="H345" i="8"/>
  <c r="F341" i="8"/>
  <c r="G339" i="8"/>
  <c r="H337" i="8"/>
  <c r="E320" i="8"/>
  <c r="E312" i="8"/>
  <c r="F310" i="8"/>
  <c r="E304" i="8"/>
  <c r="F302" i="8"/>
  <c r="E296" i="8"/>
  <c r="F294" i="8"/>
  <c r="G292" i="8"/>
  <c r="E288" i="8"/>
  <c r="F286" i="8"/>
  <c r="G284" i="8"/>
  <c r="H282" i="8"/>
  <c r="F278" i="8"/>
  <c r="G276" i="8"/>
  <c r="H274" i="8"/>
  <c r="E272" i="8"/>
  <c r="E264" i="8"/>
  <c r="E256" i="8"/>
  <c r="F254" i="8"/>
  <c r="G252" i="8"/>
  <c r="H250" i="8"/>
  <c r="F238" i="8"/>
  <c r="G236" i="8"/>
  <c r="H234" i="8"/>
  <c r="G228" i="8"/>
  <c r="H226" i="8"/>
  <c r="H218" i="8"/>
  <c r="E208" i="8"/>
  <c r="F206" i="8"/>
  <c r="E200" i="8"/>
  <c r="F198" i="8"/>
  <c r="G196" i="8"/>
  <c r="H194" i="8"/>
  <c r="F190" i="8"/>
  <c r="G188" i="8"/>
  <c r="H186" i="8"/>
  <c r="E176" i="8"/>
  <c r="E152" i="8"/>
  <c r="F150" i="8"/>
  <c r="G148" i="8"/>
  <c r="H146" i="8"/>
  <c r="E128" i="8"/>
  <c r="F126" i="8"/>
  <c r="G124" i="8"/>
  <c r="E120" i="8"/>
  <c r="F118" i="8"/>
  <c r="E112" i="8"/>
  <c r="F110" i="8"/>
  <c r="G108" i="8"/>
  <c r="H106" i="8"/>
  <c r="G36" i="8"/>
  <c r="E3" i="8"/>
  <c r="F31" i="8"/>
  <c r="G29" i="8"/>
  <c r="H27" i="8"/>
  <c r="E25" i="8"/>
  <c r="F23" i="8"/>
  <c r="G21" i="8"/>
  <c r="H19" i="8"/>
  <c r="E17" i="8"/>
  <c r="F15" i="8"/>
  <c r="G13" i="8"/>
  <c r="H11" i="8"/>
  <c r="E9" i="8"/>
  <c r="F7" i="8"/>
  <c r="G5" i="8"/>
  <c r="H512" i="8"/>
  <c r="E510" i="8"/>
  <c r="F508" i="8"/>
  <c r="G506" i="8"/>
  <c r="H504" i="8"/>
  <c r="E502" i="8"/>
  <c r="F500" i="8"/>
  <c r="G498" i="8"/>
  <c r="H496" i="8"/>
  <c r="E494" i="8"/>
  <c r="F492" i="8"/>
  <c r="G490" i="8"/>
  <c r="H488" i="8"/>
  <c r="E486" i="8"/>
  <c r="F484" i="8"/>
  <c r="G482" i="8"/>
  <c r="H480" i="8"/>
  <c r="E478" i="8"/>
  <c r="F476" i="8"/>
  <c r="G474" i="8"/>
  <c r="H472" i="8"/>
  <c r="E470" i="8"/>
  <c r="F468" i="8"/>
  <c r="G466" i="8"/>
  <c r="H464" i="8"/>
  <c r="E462" i="8"/>
  <c r="F460" i="8"/>
  <c r="G458" i="8"/>
  <c r="H456" i="8"/>
  <c r="E454" i="8"/>
  <c r="F452" i="8"/>
  <c r="G450" i="8"/>
  <c r="H448" i="8"/>
  <c r="E446" i="8"/>
  <c r="F444" i="8"/>
  <c r="G442" i="8"/>
  <c r="H440" i="8"/>
  <c r="E438" i="8"/>
  <c r="F436" i="8"/>
  <c r="G434" i="8"/>
  <c r="H432" i="8"/>
  <c r="E430" i="8"/>
  <c r="F428" i="8"/>
  <c r="G426" i="8"/>
  <c r="H424" i="8"/>
  <c r="E422" i="8"/>
  <c r="F420" i="8"/>
  <c r="G418" i="8"/>
  <c r="H416" i="8"/>
  <c r="E414" i="8"/>
  <c r="F412" i="8"/>
  <c r="G410" i="8"/>
  <c r="H408" i="8"/>
  <c r="E406" i="8"/>
  <c r="F404" i="8"/>
  <c r="G402" i="8"/>
  <c r="H400" i="8"/>
  <c r="E398" i="8"/>
  <c r="F396" i="8"/>
  <c r="G394" i="8"/>
  <c r="H392" i="8"/>
  <c r="E390" i="8"/>
  <c r="F388" i="8"/>
  <c r="G386" i="8"/>
  <c r="H384" i="8"/>
  <c r="E382" i="8"/>
  <c r="F380" i="8"/>
  <c r="G378" i="8"/>
  <c r="H376" i="8"/>
  <c r="E374" i="8"/>
  <c r="F372" i="8"/>
  <c r="G370" i="8"/>
  <c r="H368" i="8"/>
  <c r="E366" i="8"/>
  <c r="F364" i="8"/>
  <c r="G362" i="8"/>
  <c r="H360" i="8"/>
  <c r="E358" i="8"/>
  <c r="F356" i="8"/>
  <c r="G354" i="8"/>
  <c r="H352" i="8"/>
  <c r="E350" i="8"/>
  <c r="F348" i="8"/>
  <c r="G346" i="8"/>
  <c r="H344" i="8"/>
  <c r="E342" i="8"/>
  <c r="F340" i="8"/>
  <c r="G338" i="8"/>
  <c r="H336" i="8"/>
  <c r="E334" i="8"/>
  <c r="F332" i="8"/>
  <c r="G330" i="8"/>
  <c r="H328" i="8"/>
  <c r="E326" i="8"/>
  <c r="F325" i="8"/>
  <c r="G323" i="8"/>
  <c r="H321" i="8"/>
  <c r="E319" i="8"/>
  <c r="F317" i="8"/>
  <c r="G315" i="8"/>
  <c r="H313" i="8"/>
  <c r="E311" i="8"/>
  <c r="F309" i="8"/>
  <c r="G307" i="8"/>
  <c r="H305" i="8"/>
  <c r="E303" i="8"/>
  <c r="F301" i="8"/>
  <c r="G299" i="8"/>
  <c r="H297" i="8"/>
  <c r="E295" i="8"/>
  <c r="F293" i="8"/>
  <c r="G291" i="8"/>
  <c r="H289" i="8"/>
  <c r="E287" i="8"/>
  <c r="F285" i="8"/>
  <c r="G283" i="8"/>
  <c r="H281" i="8"/>
  <c r="E279" i="8"/>
  <c r="F277" i="8"/>
  <c r="G275" i="8"/>
  <c r="H273" i="8"/>
  <c r="E271" i="8"/>
  <c r="F269" i="8"/>
  <c r="G267" i="8"/>
  <c r="H265" i="8"/>
  <c r="E263" i="8"/>
  <c r="F261" i="8"/>
  <c r="G259" i="8"/>
  <c r="H257" i="8"/>
  <c r="E255" i="8"/>
  <c r="F253" i="8"/>
  <c r="G251" i="8"/>
  <c r="H249" i="8"/>
  <c r="E247" i="8"/>
  <c r="F245" i="8"/>
  <c r="G243" i="8"/>
  <c r="H241" i="8"/>
  <c r="E239" i="8"/>
  <c r="F237" i="8"/>
  <c r="G235" i="8"/>
  <c r="H233" i="8"/>
  <c r="E231" i="8"/>
  <c r="F229" i="8"/>
  <c r="G227" i="8"/>
  <c r="H225" i="8"/>
  <c r="E223" i="8"/>
  <c r="F221" i="8"/>
  <c r="G219" i="8"/>
  <c r="E22" i="8"/>
  <c r="H8" i="8"/>
  <c r="E499" i="8"/>
  <c r="F473" i="8"/>
  <c r="H453" i="8"/>
  <c r="G447" i="8"/>
  <c r="G431" i="8"/>
  <c r="E427" i="8"/>
  <c r="F401" i="8"/>
  <c r="G335" i="8"/>
  <c r="F24" i="8"/>
  <c r="H20" i="8"/>
  <c r="E18" i="8"/>
  <c r="F16" i="8"/>
  <c r="H12" i="8"/>
  <c r="G507" i="8"/>
  <c r="E503" i="8"/>
  <c r="E343" i="8"/>
  <c r="E24" i="8"/>
  <c r="F22" i="8"/>
  <c r="G20" i="8"/>
  <c r="L16" i="5"/>
  <c r="M16" i="5" s="1"/>
  <c r="E16" i="8"/>
  <c r="F14" i="8"/>
  <c r="G12" i="8"/>
  <c r="H10" i="8"/>
  <c r="E8" i="8"/>
  <c r="E509" i="8"/>
  <c r="F507" i="8"/>
  <c r="G505" i="8"/>
  <c r="E501" i="8"/>
  <c r="H495" i="8"/>
  <c r="G481" i="8"/>
  <c r="H479" i="8"/>
  <c r="G473" i="8"/>
  <c r="H471" i="8"/>
  <c r="E461" i="8"/>
  <c r="G457" i="8"/>
  <c r="H455" i="8"/>
  <c r="E445" i="8"/>
  <c r="F443" i="8"/>
  <c r="G441" i="8"/>
  <c r="H439" i="8"/>
  <c r="G433" i="8"/>
  <c r="H431" i="8"/>
  <c r="E421" i="8"/>
  <c r="E413" i="8"/>
  <c r="H407" i="8"/>
  <c r="E397" i="8"/>
  <c r="F395" i="8"/>
  <c r="G393" i="8"/>
  <c r="H391" i="8"/>
  <c r="F387" i="8"/>
  <c r="G385" i="8"/>
  <c r="H383" i="8"/>
  <c r="E381" i="8"/>
  <c r="F379" i="8"/>
  <c r="E373" i="8"/>
  <c r="F371" i="8"/>
  <c r="G369" i="8"/>
  <c r="E365" i="8"/>
  <c r="F363" i="8"/>
  <c r="G361" i="8"/>
  <c r="H359" i="8"/>
  <c r="E357" i="8"/>
  <c r="F355" i="8"/>
  <c r="G353" i="8"/>
  <c r="H351" i="8"/>
  <c r="E341" i="8"/>
  <c r="F339" i="8"/>
  <c r="G337" i="8"/>
  <c r="H335" i="8"/>
  <c r="F324" i="8"/>
  <c r="E318" i="8"/>
  <c r="E310" i="8"/>
  <c r="F308" i="8"/>
  <c r="G306" i="8"/>
  <c r="H304" i="8"/>
  <c r="E302" i="8"/>
  <c r="F300" i="8"/>
  <c r="G298" i="8"/>
  <c r="H296" i="8"/>
  <c r="G290" i="8"/>
  <c r="H288" i="8"/>
  <c r="E286" i="8"/>
  <c r="F284" i="8"/>
  <c r="G282" i="8"/>
  <c r="E278" i="8"/>
  <c r="F276" i="8"/>
  <c r="G274" i="8"/>
  <c r="H272" i="8"/>
  <c r="E270" i="8"/>
  <c r="F268" i="8"/>
  <c r="E262" i="8"/>
  <c r="F260" i="8"/>
  <c r="G258" i="8"/>
  <c r="H256" i="8"/>
  <c r="H232" i="8"/>
  <c r="E230" i="8"/>
  <c r="F228" i="8"/>
  <c r="G226" i="8"/>
  <c r="H224" i="8"/>
  <c r="G218" i="8"/>
  <c r="H216" i="8"/>
  <c r="G210" i="8"/>
  <c r="H208" i="8"/>
  <c r="H200" i="8"/>
  <c r="H192" i="8"/>
  <c r="E182" i="8"/>
  <c r="F180" i="8"/>
  <c r="G178" i="8"/>
  <c r="H176" i="8"/>
  <c r="F172" i="8"/>
  <c r="G170" i="8"/>
  <c r="H168" i="8"/>
  <c r="F164" i="8"/>
  <c r="G162" i="8"/>
  <c r="H160" i="8"/>
  <c r="F148" i="8"/>
  <c r="G146" i="8"/>
  <c r="H144" i="8"/>
  <c r="E142" i="8"/>
  <c r="F140" i="8"/>
  <c r="G138" i="8"/>
  <c r="H136" i="8"/>
  <c r="E134" i="8"/>
  <c r="F132" i="8"/>
  <c r="G130" i="8"/>
  <c r="H128" i="8"/>
  <c r="E126" i="8"/>
  <c r="F124" i="8"/>
  <c r="G122" i="8"/>
  <c r="H120" i="8"/>
  <c r="E118" i="8"/>
  <c r="F116" i="8"/>
  <c r="G114" i="8"/>
  <c r="H112" i="8"/>
  <c r="E110" i="8"/>
  <c r="F108" i="8"/>
  <c r="G106" i="8"/>
  <c r="H104" i="8"/>
  <c r="E102" i="8"/>
  <c r="F100" i="8"/>
  <c r="G98" i="8"/>
  <c r="H96" i="8"/>
  <c r="E94" i="8"/>
  <c r="F92" i="8"/>
  <c r="G90" i="8"/>
  <c r="H88" i="8"/>
  <c r="E86" i="8"/>
  <c r="F84" i="8"/>
  <c r="G82" i="8"/>
  <c r="H80" i="8"/>
  <c r="E78" i="8"/>
  <c r="F76" i="8"/>
  <c r="G74" i="8"/>
  <c r="H72" i="8"/>
  <c r="E70" i="8"/>
  <c r="F68" i="8"/>
  <c r="G66" i="8"/>
  <c r="H64" i="8"/>
  <c r="E62" i="8"/>
  <c r="F60" i="8"/>
  <c r="G58" i="8"/>
  <c r="H56" i="8"/>
  <c r="E54" i="8"/>
  <c r="F52" i="8"/>
  <c r="G50" i="8"/>
  <c r="H48" i="8"/>
  <c r="E46" i="8"/>
  <c r="F44" i="8"/>
  <c r="G42" i="8"/>
  <c r="H40" i="8"/>
  <c r="E38" i="8"/>
  <c r="F36" i="8"/>
  <c r="G34" i="8"/>
  <c r="H24" i="8"/>
  <c r="F4" i="8"/>
  <c r="E507" i="8"/>
  <c r="G495" i="8"/>
  <c r="G487" i="8"/>
  <c r="E475" i="8"/>
  <c r="H469" i="8"/>
  <c r="E451" i="8"/>
  <c r="E443" i="8"/>
  <c r="F433" i="8"/>
  <c r="H413" i="8"/>
  <c r="F345" i="8"/>
  <c r="E26" i="8"/>
  <c r="G22" i="8"/>
  <c r="E10" i="8"/>
  <c r="G6" i="8"/>
  <c r="F509" i="8"/>
  <c r="H505" i="8"/>
  <c r="F501" i="8"/>
  <c r="G499" i="8"/>
  <c r="F493" i="8"/>
  <c r="E487" i="8"/>
  <c r="H481" i="8"/>
  <c r="E479" i="8"/>
  <c r="H473" i="8"/>
  <c r="F469" i="8"/>
  <c r="H457" i="8"/>
  <c r="F453" i="8"/>
  <c r="H449" i="8"/>
  <c r="E447" i="8"/>
  <c r="H441" i="8"/>
  <c r="F437" i="8"/>
  <c r="F429" i="8"/>
  <c r="G427" i="8"/>
  <c r="E415" i="8"/>
  <c r="F413" i="8"/>
  <c r="G403" i="8"/>
  <c r="H401" i="8"/>
  <c r="E399" i="8"/>
  <c r="F389" i="8"/>
  <c r="H385" i="8"/>
  <c r="F381" i="8"/>
  <c r="H377" i="8"/>
  <c r="F373" i="8"/>
  <c r="E32" i="8"/>
  <c r="F30" i="8"/>
  <c r="G28" i="8"/>
  <c r="H26" i="8"/>
  <c r="H18" i="8"/>
  <c r="F6" i="8"/>
  <c r="G4" i="8"/>
  <c r="H511" i="8"/>
  <c r="H503" i="8"/>
  <c r="F499" i="8"/>
  <c r="G497" i="8"/>
  <c r="E493" i="8"/>
  <c r="F491" i="8"/>
  <c r="G489" i="8"/>
  <c r="H487" i="8"/>
  <c r="E485" i="8"/>
  <c r="F483" i="8"/>
  <c r="E477" i="8"/>
  <c r="F475" i="8"/>
  <c r="E469" i="8"/>
  <c r="F467" i="8"/>
  <c r="G465" i="8"/>
  <c r="H463" i="8"/>
  <c r="F459" i="8"/>
  <c r="E453" i="8"/>
  <c r="F451" i="8"/>
  <c r="G449" i="8"/>
  <c r="H447" i="8"/>
  <c r="E437" i="8"/>
  <c r="F435" i="8"/>
  <c r="E429" i="8"/>
  <c r="F427" i="8"/>
  <c r="G425" i="8"/>
  <c r="H423" i="8"/>
  <c r="F419" i="8"/>
  <c r="G417" i="8"/>
  <c r="H415" i="8"/>
  <c r="F411" i="8"/>
  <c r="G409" i="8"/>
  <c r="E405" i="8"/>
  <c r="F403" i="8"/>
  <c r="G401" i="8"/>
  <c r="H399" i="8"/>
  <c r="E389" i="8"/>
  <c r="G377" i="8"/>
  <c r="H375" i="8"/>
  <c r="H367" i="8"/>
  <c r="E349" i="8"/>
  <c r="F347" i="8"/>
  <c r="G345" i="8"/>
  <c r="H343" i="8"/>
  <c r="E333" i="8"/>
  <c r="L331" i="5"/>
  <c r="M331" i="5" s="1"/>
  <c r="F331" i="8"/>
  <c r="G329" i="8"/>
  <c r="H327" i="8"/>
  <c r="G322" i="8"/>
  <c r="H320" i="8"/>
  <c r="F316" i="8"/>
  <c r="G314" i="8"/>
  <c r="H312" i="8"/>
  <c r="E294" i="8"/>
  <c r="F292" i="8"/>
  <c r="H280" i="8"/>
  <c r="G266" i="8"/>
  <c r="H264" i="8"/>
  <c r="E254" i="8"/>
  <c r="F252" i="8"/>
  <c r="G250" i="8"/>
  <c r="H248" i="8"/>
  <c r="E246" i="8"/>
  <c r="F244" i="8"/>
  <c r="G242" i="8"/>
  <c r="H240" i="8"/>
  <c r="E238" i="8"/>
  <c r="F236" i="8"/>
  <c r="G234" i="8"/>
  <c r="E222" i="8"/>
  <c r="F220" i="8"/>
  <c r="E214" i="8"/>
  <c r="F212" i="8"/>
  <c r="E206" i="8"/>
  <c r="F204" i="8"/>
  <c r="G202" i="8"/>
  <c r="E198" i="8"/>
  <c r="F196" i="8"/>
  <c r="G194" i="8"/>
  <c r="E190" i="8"/>
  <c r="F188" i="8"/>
  <c r="G186" i="8"/>
  <c r="H184" i="8"/>
  <c r="E174" i="8"/>
  <c r="E166" i="8"/>
  <c r="E158" i="8"/>
  <c r="F156" i="8"/>
  <c r="G154" i="8"/>
  <c r="H152" i="8"/>
  <c r="E150" i="8"/>
  <c r="F3" i="8"/>
  <c r="E31" i="8"/>
  <c r="F29" i="8"/>
  <c r="G27" i="8"/>
  <c r="H25" i="8"/>
  <c r="E23" i="8"/>
  <c r="F21" i="8"/>
  <c r="G19" i="8"/>
  <c r="H17" i="8"/>
  <c r="E15" i="8"/>
  <c r="F13" i="8"/>
  <c r="G11" i="8"/>
  <c r="H9" i="8"/>
  <c r="E7" i="8"/>
  <c r="F5" i="8"/>
  <c r="G512" i="8"/>
  <c r="H510" i="8"/>
  <c r="E508" i="8"/>
  <c r="F506" i="8"/>
  <c r="G504" i="8"/>
  <c r="H502" i="8"/>
  <c r="E500" i="8"/>
  <c r="F498" i="8"/>
  <c r="G496" i="8"/>
  <c r="H494" i="8"/>
  <c r="E492" i="8"/>
  <c r="F490" i="8"/>
  <c r="G488" i="8"/>
  <c r="H486" i="8"/>
  <c r="E484" i="8"/>
  <c r="F482" i="8"/>
  <c r="G480" i="8"/>
  <c r="H478" i="8"/>
  <c r="E476" i="8"/>
  <c r="F474" i="8"/>
  <c r="G472" i="8"/>
  <c r="H470" i="8"/>
  <c r="E468" i="8"/>
  <c r="F466" i="8"/>
  <c r="G464" i="8"/>
  <c r="H462" i="8"/>
  <c r="E460" i="8"/>
  <c r="F458" i="8"/>
  <c r="G456" i="8"/>
  <c r="H454" i="8"/>
  <c r="E452" i="8"/>
  <c r="F450" i="8"/>
  <c r="G448" i="8"/>
  <c r="H446" i="8"/>
  <c r="E444" i="8"/>
  <c r="F442" i="8"/>
  <c r="G440" i="8"/>
  <c r="H438" i="8"/>
  <c r="E436" i="8"/>
  <c r="F434" i="8"/>
  <c r="G432" i="8"/>
  <c r="H430" i="8"/>
  <c r="E428" i="8"/>
  <c r="F426" i="8"/>
  <c r="G424" i="8"/>
  <c r="H422" i="8"/>
  <c r="E420" i="8"/>
  <c r="F418" i="8"/>
  <c r="G416" i="8"/>
  <c r="H414" i="8"/>
  <c r="E412" i="8"/>
  <c r="F410" i="8"/>
  <c r="G408" i="8"/>
  <c r="H406" i="8"/>
  <c r="E404" i="8"/>
  <c r="F402" i="8"/>
  <c r="G400" i="8"/>
  <c r="H398" i="8"/>
  <c r="E396" i="8"/>
  <c r="F394" i="8"/>
  <c r="G392" i="8"/>
  <c r="H390" i="8"/>
  <c r="E388" i="8"/>
  <c r="F386" i="8"/>
  <c r="G384" i="8"/>
  <c r="H382" i="8"/>
  <c r="E380" i="8"/>
  <c r="F378" i="8"/>
  <c r="G376" i="8"/>
  <c r="H374" i="8"/>
  <c r="E372" i="8"/>
  <c r="F370" i="8"/>
  <c r="G368" i="8"/>
  <c r="H366" i="8"/>
  <c r="H217" i="8"/>
  <c r="E215" i="8"/>
  <c r="F213" i="8"/>
  <c r="G211" i="8"/>
  <c r="H209" i="8"/>
  <c r="E207" i="8"/>
  <c r="F205" i="8"/>
  <c r="G203" i="8"/>
  <c r="H201" i="8"/>
  <c r="E199" i="8"/>
  <c r="F197" i="8"/>
  <c r="G195" i="8"/>
  <c r="H193" i="8"/>
  <c r="E191" i="8"/>
  <c r="F189" i="8"/>
  <c r="G187" i="8"/>
  <c r="H185" i="8"/>
  <c r="E183" i="8"/>
  <c r="F181" i="8"/>
  <c r="G179" i="8"/>
  <c r="H177" i="8"/>
  <c r="E175" i="8"/>
  <c r="F173" i="8"/>
  <c r="G171" i="8"/>
  <c r="H169" i="8"/>
  <c r="E167" i="8"/>
  <c r="F165" i="8"/>
  <c r="G163" i="8"/>
  <c r="H161" i="8"/>
  <c r="E159" i="8"/>
  <c r="F157" i="8"/>
  <c r="G155" i="8"/>
  <c r="H153" i="8"/>
  <c r="E151" i="8"/>
  <c r="F149" i="8"/>
  <c r="G147" i="8"/>
  <c r="H145" i="8"/>
  <c r="E143" i="8"/>
  <c r="F141" i="8"/>
  <c r="G139" i="8"/>
  <c r="H137" i="8"/>
  <c r="E135" i="8"/>
  <c r="F133" i="8"/>
  <c r="G131" i="8"/>
  <c r="H129" i="8"/>
  <c r="E127" i="8"/>
  <c r="F125" i="8"/>
  <c r="G123" i="8"/>
  <c r="H121" i="8"/>
  <c r="E119" i="8"/>
  <c r="F117" i="8"/>
  <c r="G115" i="8"/>
  <c r="H113" i="8"/>
  <c r="E111" i="8"/>
  <c r="F109" i="8"/>
  <c r="G107" i="8"/>
  <c r="H105" i="8"/>
  <c r="E103" i="8"/>
  <c r="F101" i="8"/>
  <c r="G99" i="8"/>
  <c r="H97" i="8"/>
  <c r="E95" i="8"/>
  <c r="F93" i="8"/>
  <c r="G91" i="8"/>
  <c r="H89" i="8"/>
  <c r="E87" i="8"/>
  <c r="F85" i="8"/>
  <c r="G83" i="8"/>
  <c r="H81" i="8"/>
  <c r="E79" i="8"/>
  <c r="F77" i="8"/>
  <c r="G75" i="8"/>
  <c r="H73" i="8"/>
  <c r="E71" i="8"/>
  <c r="F69" i="8"/>
  <c r="G67" i="8"/>
  <c r="H65" i="8"/>
  <c r="E63" i="8"/>
  <c r="F61" i="8"/>
  <c r="G59" i="8"/>
  <c r="H57" i="8"/>
  <c r="E55" i="8"/>
  <c r="F53" i="8"/>
  <c r="G51" i="8"/>
  <c r="H49" i="8"/>
  <c r="E47" i="8"/>
  <c r="F45" i="8"/>
  <c r="G43" i="8"/>
  <c r="H41" i="8"/>
  <c r="E39" i="8"/>
  <c r="F37" i="8"/>
  <c r="G35" i="8"/>
  <c r="H33" i="8"/>
  <c r="E364" i="8"/>
  <c r="F362" i="8"/>
  <c r="G360" i="8"/>
  <c r="H358" i="8"/>
  <c r="E356" i="8"/>
  <c r="F354" i="8"/>
  <c r="G352" i="8"/>
  <c r="H350" i="8"/>
  <c r="E348" i="8"/>
  <c r="F346" i="8"/>
  <c r="G344" i="8"/>
  <c r="H342" i="8"/>
  <c r="E340" i="8"/>
  <c r="F338" i="8"/>
  <c r="G336" i="8"/>
  <c r="H334" i="8"/>
  <c r="E332" i="8"/>
  <c r="F330" i="8"/>
  <c r="G328" i="8"/>
  <c r="H326" i="8"/>
  <c r="E325" i="8"/>
  <c r="F323" i="8"/>
  <c r="G321" i="8"/>
  <c r="H319" i="8"/>
  <c r="E317" i="8"/>
  <c r="F315" i="8"/>
  <c r="G313" i="8"/>
  <c r="H311" i="8"/>
  <c r="E309" i="8"/>
  <c r="F307" i="8"/>
  <c r="G305" i="8"/>
  <c r="H303" i="8"/>
  <c r="E301" i="8"/>
  <c r="F299" i="8"/>
  <c r="G297" i="8"/>
  <c r="H295" i="8"/>
  <c r="E293" i="8"/>
  <c r="F291" i="8"/>
  <c r="G289" i="8"/>
  <c r="H287" i="8"/>
  <c r="E285" i="8"/>
  <c r="F283" i="8"/>
  <c r="G281" i="8"/>
  <c r="H279" i="8"/>
  <c r="E277" i="8"/>
  <c r="F275" i="8"/>
  <c r="G273" i="8"/>
  <c r="H271" i="8"/>
  <c r="E269" i="8"/>
  <c r="F267" i="8"/>
  <c r="G265" i="8"/>
  <c r="H263" i="8"/>
  <c r="E261" i="8"/>
  <c r="F259" i="8"/>
  <c r="G257" i="8"/>
  <c r="H255" i="8"/>
  <c r="E253" i="8"/>
  <c r="F251" i="8"/>
  <c r="G249" i="8"/>
  <c r="H247" i="8"/>
  <c r="E245" i="8"/>
  <c r="F243" i="8"/>
  <c r="G241" i="8"/>
  <c r="H239" i="8"/>
  <c r="E237" i="8"/>
  <c r="F235" i="8"/>
  <c r="G233" i="8"/>
  <c r="H231" i="8"/>
  <c r="E229" i="8"/>
  <c r="F227" i="8"/>
  <c r="G225" i="8"/>
  <c r="H223" i="8"/>
  <c r="E221" i="8"/>
  <c r="F219" i="8"/>
  <c r="G217" i="8"/>
  <c r="H215" i="8"/>
  <c r="E213" i="8"/>
  <c r="F211" i="8"/>
  <c r="G209" i="8"/>
  <c r="H207" i="8"/>
  <c r="E205" i="8"/>
  <c r="F203" i="8"/>
  <c r="G201" i="8"/>
  <c r="H199" i="8"/>
  <c r="E197" i="8"/>
  <c r="F195" i="8"/>
  <c r="G193" i="8"/>
  <c r="H191" i="8"/>
  <c r="E189" i="8"/>
  <c r="F187" i="8"/>
  <c r="G185" i="8"/>
  <c r="H183" i="8"/>
  <c r="E181" i="8"/>
  <c r="F179" i="8"/>
  <c r="G177" i="8"/>
  <c r="H175" i="8"/>
  <c r="E173" i="8"/>
  <c r="F171" i="8"/>
  <c r="G169" i="8"/>
  <c r="H167" i="8"/>
  <c r="E165" i="8"/>
  <c r="F163" i="8"/>
  <c r="G161" i="8"/>
  <c r="H159" i="8"/>
  <c r="E157" i="8"/>
  <c r="F155" i="8"/>
  <c r="G153" i="8"/>
  <c r="H151" i="8"/>
  <c r="E149" i="8"/>
  <c r="F147" i="8"/>
  <c r="G145" i="8"/>
  <c r="H143" i="8"/>
  <c r="E141" i="8"/>
  <c r="F139" i="8"/>
  <c r="G137" i="8"/>
  <c r="H135" i="8"/>
  <c r="E133" i="8"/>
  <c r="F131" i="8"/>
  <c r="G129" i="8"/>
  <c r="H127" i="8"/>
  <c r="E125" i="8"/>
  <c r="F123" i="8"/>
  <c r="G121" i="8"/>
  <c r="H119" i="8"/>
  <c r="E117" i="8"/>
  <c r="F115" i="8"/>
  <c r="G113" i="8"/>
  <c r="H111" i="8"/>
  <c r="E109" i="8"/>
  <c r="F107" i="8"/>
  <c r="G105" i="8"/>
  <c r="H103" i="8"/>
  <c r="E101" i="8"/>
  <c r="F99" i="8"/>
  <c r="G97" i="8"/>
  <c r="H95" i="8"/>
  <c r="E93" i="8"/>
  <c r="F91" i="8"/>
  <c r="G89" i="8"/>
  <c r="H87" i="8"/>
  <c r="E85" i="8"/>
  <c r="F83" i="8"/>
  <c r="G81" i="8"/>
  <c r="H79" i="8"/>
  <c r="E77" i="8"/>
  <c r="F75" i="8"/>
  <c r="G73" i="8"/>
  <c r="H71" i="8"/>
  <c r="E69" i="8"/>
  <c r="F67" i="8"/>
  <c r="G65" i="8"/>
  <c r="H63" i="8"/>
  <c r="E61" i="8"/>
  <c r="F59" i="8"/>
  <c r="G57" i="8"/>
  <c r="H55" i="8"/>
  <c r="E53" i="8"/>
  <c r="F51" i="8"/>
  <c r="G49" i="8"/>
  <c r="H47" i="8"/>
  <c r="E45" i="8"/>
  <c r="F43" i="8"/>
  <c r="G41" i="8"/>
  <c r="H39" i="8"/>
  <c r="E37" i="8"/>
  <c r="F35" i="8"/>
  <c r="G33" i="8"/>
  <c r="E324" i="8"/>
  <c r="F322" i="8"/>
  <c r="G320" i="8"/>
  <c r="H318" i="8"/>
  <c r="E316" i="8"/>
  <c r="F314" i="8"/>
  <c r="G312" i="8"/>
  <c r="H310" i="8"/>
  <c r="E308" i="8"/>
  <c r="F306" i="8"/>
  <c r="G304" i="8"/>
  <c r="H302" i="8"/>
  <c r="E300" i="8"/>
  <c r="F298" i="8"/>
  <c r="G296" i="8"/>
  <c r="H294" i="8"/>
  <c r="E292" i="8"/>
  <c r="F290" i="8"/>
  <c r="G288" i="8"/>
  <c r="H286" i="8"/>
  <c r="E284" i="8"/>
  <c r="F282" i="8"/>
  <c r="G280" i="8"/>
  <c r="H278" i="8"/>
  <c r="E276" i="8"/>
  <c r="F274" i="8"/>
  <c r="G272" i="8"/>
  <c r="H270" i="8"/>
  <c r="E268" i="8"/>
  <c r="F266" i="8"/>
  <c r="G264" i="8"/>
  <c r="H262" i="8"/>
  <c r="E260" i="8"/>
  <c r="F258" i="8"/>
  <c r="G256" i="8"/>
  <c r="H254" i="8"/>
  <c r="E252" i="8"/>
  <c r="F250" i="8"/>
  <c r="G248" i="8"/>
  <c r="H246" i="8"/>
  <c r="E244" i="8"/>
  <c r="F242" i="8"/>
  <c r="G240" i="8"/>
  <c r="H238" i="8"/>
  <c r="E236" i="8"/>
  <c r="F234" i="8"/>
  <c r="G232" i="8"/>
  <c r="H230" i="8"/>
  <c r="E228" i="8"/>
  <c r="F226" i="8"/>
  <c r="G224" i="8"/>
  <c r="H222" i="8"/>
  <c r="E220" i="8"/>
  <c r="F218" i="8"/>
  <c r="G216" i="8"/>
  <c r="H214" i="8"/>
  <c r="E212" i="8"/>
  <c r="F210" i="8"/>
  <c r="G208" i="8"/>
  <c r="H206" i="8"/>
  <c r="E204" i="8"/>
  <c r="F202" i="8"/>
  <c r="G200" i="8"/>
  <c r="H198" i="8"/>
  <c r="E196" i="8"/>
  <c r="F194" i="8"/>
  <c r="G192" i="8"/>
  <c r="H190" i="8"/>
  <c r="E188" i="8"/>
  <c r="F186" i="8"/>
  <c r="G184" i="8"/>
  <c r="H182" i="8"/>
  <c r="E180" i="8"/>
  <c r="F178" i="8"/>
  <c r="G176" i="8"/>
  <c r="H174" i="8"/>
  <c r="E172" i="8"/>
  <c r="F170" i="8"/>
  <c r="G168" i="8"/>
  <c r="H166" i="8"/>
  <c r="E164" i="8"/>
  <c r="F162" i="8"/>
  <c r="G160" i="8"/>
  <c r="H158" i="8"/>
  <c r="E156" i="8"/>
  <c r="F154" i="8"/>
  <c r="G152" i="8"/>
  <c r="H150" i="8"/>
  <c r="E148" i="8"/>
  <c r="F146" i="8"/>
  <c r="G144" i="8"/>
  <c r="H142" i="8"/>
  <c r="E140" i="8"/>
  <c r="F138" i="8"/>
  <c r="G136" i="8"/>
  <c r="H134" i="8"/>
  <c r="E132" i="8"/>
  <c r="F130" i="8"/>
  <c r="G128" i="8"/>
  <c r="H126" i="8"/>
  <c r="E124" i="8"/>
  <c r="F122" i="8"/>
  <c r="G120" i="8"/>
  <c r="H118" i="8"/>
  <c r="E116" i="8"/>
  <c r="F114" i="8"/>
  <c r="G112" i="8"/>
  <c r="H110" i="8"/>
  <c r="E108" i="8"/>
  <c r="F106" i="8"/>
  <c r="G104" i="8"/>
  <c r="H102" i="8"/>
  <c r="E100" i="8"/>
  <c r="F98" i="8"/>
  <c r="G96" i="8"/>
  <c r="H94" i="8"/>
  <c r="E92" i="8"/>
  <c r="F90" i="8"/>
  <c r="G88" i="8"/>
  <c r="H86" i="8"/>
  <c r="E84" i="8"/>
  <c r="F82" i="8"/>
  <c r="G80" i="8"/>
  <c r="H78" i="8"/>
  <c r="E76" i="8"/>
  <c r="F74" i="8"/>
  <c r="G72" i="8"/>
  <c r="H70" i="8"/>
  <c r="E68" i="8"/>
  <c r="F66" i="8"/>
  <c r="G64" i="8"/>
  <c r="H62" i="8"/>
  <c r="E60" i="8"/>
  <c r="F58" i="8"/>
  <c r="G56" i="8"/>
  <c r="H54" i="8"/>
  <c r="E52" i="8"/>
  <c r="F50" i="8"/>
  <c r="G48" i="8"/>
  <c r="H46" i="8"/>
  <c r="E44" i="8"/>
  <c r="F42" i="8"/>
  <c r="G40" i="8"/>
  <c r="H38" i="8"/>
  <c r="E36" i="8"/>
  <c r="F34" i="8"/>
  <c r="G364" i="8"/>
  <c r="H362" i="8"/>
  <c r="E360" i="8"/>
  <c r="F358" i="8"/>
  <c r="G356" i="8"/>
  <c r="H354" i="8"/>
  <c r="E352" i="8"/>
  <c r="F350" i="8"/>
  <c r="G348" i="8"/>
  <c r="H346" i="8"/>
  <c r="E344" i="8"/>
  <c r="F342" i="8"/>
  <c r="G340" i="8"/>
  <c r="H338" i="8"/>
  <c r="E336" i="8"/>
  <c r="F334" i="8"/>
  <c r="G332" i="8"/>
  <c r="H330" i="8"/>
  <c r="E328" i="8"/>
  <c r="F326" i="8"/>
  <c r="G325" i="8"/>
  <c r="H323" i="8"/>
  <c r="E321" i="8"/>
  <c r="F319" i="8"/>
  <c r="G317" i="8"/>
  <c r="H315" i="8"/>
  <c r="E313" i="8"/>
  <c r="F311" i="8"/>
  <c r="G309" i="8"/>
  <c r="H307" i="8"/>
  <c r="E305" i="8"/>
  <c r="F303" i="8"/>
  <c r="G301" i="8"/>
  <c r="H299" i="8"/>
  <c r="E297" i="8"/>
  <c r="F295" i="8"/>
  <c r="G293" i="8"/>
  <c r="H291" i="8"/>
  <c r="E289" i="8"/>
  <c r="F287" i="8"/>
  <c r="G285" i="8"/>
  <c r="H283" i="8"/>
  <c r="E281" i="8"/>
  <c r="F279" i="8"/>
  <c r="G277" i="8"/>
  <c r="H275" i="8"/>
  <c r="E273" i="8"/>
  <c r="F271" i="8"/>
  <c r="G269" i="8"/>
  <c r="H267" i="8"/>
  <c r="E265" i="8"/>
  <c r="F263" i="8"/>
  <c r="G261" i="8"/>
  <c r="H259" i="8"/>
  <c r="E257" i="8"/>
  <c r="F255" i="8"/>
  <c r="G253" i="8"/>
  <c r="H251" i="8"/>
  <c r="E249" i="8"/>
  <c r="F247" i="8"/>
  <c r="G245" i="8"/>
  <c r="H243" i="8"/>
  <c r="E241" i="8"/>
  <c r="F239" i="8"/>
  <c r="G237" i="8"/>
  <c r="H235" i="8"/>
  <c r="E233" i="8"/>
  <c r="F231" i="8"/>
  <c r="G229" i="8"/>
  <c r="H227" i="8"/>
  <c r="E225" i="8"/>
  <c r="F223" i="8"/>
  <c r="G221" i="8"/>
  <c r="H219" i="8"/>
  <c r="E217" i="8"/>
  <c r="F215" i="8"/>
  <c r="G213" i="8"/>
  <c r="H211" i="8"/>
  <c r="E209" i="8"/>
  <c r="F207" i="8"/>
  <c r="G205" i="8"/>
  <c r="H203" i="8"/>
  <c r="E201" i="8"/>
  <c r="F199" i="8"/>
  <c r="G197" i="8"/>
  <c r="H195" i="8"/>
  <c r="E193" i="8"/>
  <c r="F191" i="8"/>
  <c r="G189" i="8"/>
  <c r="H187" i="8"/>
  <c r="E185" i="8"/>
  <c r="F183" i="8"/>
  <c r="G181" i="8"/>
  <c r="H179" i="8"/>
  <c r="E177" i="8"/>
  <c r="F175" i="8"/>
  <c r="G173" i="8"/>
  <c r="H171" i="8"/>
  <c r="E169" i="8"/>
  <c r="F167" i="8"/>
  <c r="G165" i="8"/>
  <c r="H163" i="8"/>
  <c r="E161" i="8"/>
  <c r="F159" i="8"/>
  <c r="G157" i="8"/>
  <c r="H155" i="8"/>
  <c r="E153" i="8"/>
  <c r="F151" i="8"/>
  <c r="G149" i="8"/>
  <c r="H147" i="8"/>
  <c r="E145" i="8"/>
  <c r="F143" i="8"/>
  <c r="G141" i="8"/>
  <c r="H139" i="8"/>
  <c r="E137" i="8"/>
  <c r="F135" i="8"/>
  <c r="G133" i="8"/>
  <c r="H131" i="8"/>
  <c r="E129" i="8"/>
  <c r="F127" i="8"/>
  <c r="G125" i="8"/>
  <c r="H123" i="8"/>
  <c r="E121" i="8"/>
  <c r="F119" i="8"/>
  <c r="G117" i="8"/>
  <c r="H115" i="8"/>
  <c r="E113" i="8"/>
  <c r="F111" i="8"/>
  <c r="G109" i="8"/>
  <c r="H107" i="8"/>
  <c r="E105" i="8"/>
  <c r="F103" i="8"/>
  <c r="G101" i="8"/>
  <c r="H99" i="8"/>
  <c r="E97" i="8"/>
  <c r="F95" i="8"/>
  <c r="G93" i="8"/>
  <c r="H91" i="8"/>
  <c r="E89" i="8"/>
  <c r="F87" i="8"/>
  <c r="G85" i="8"/>
  <c r="H83" i="8"/>
  <c r="E81" i="8"/>
  <c r="F79" i="8"/>
  <c r="G77" i="8"/>
  <c r="H75" i="8"/>
  <c r="E73" i="8"/>
  <c r="F71" i="8"/>
  <c r="G69" i="8"/>
  <c r="H67" i="8"/>
  <c r="E65" i="8"/>
  <c r="F63" i="8"/>
  <c r="G61" i="8"/>
  <c r="H59" i="8"/>
  <c r="E57" i="8"/>
  <c r="F55" i="8"/>
  <c r="G53" i="8"/>
  <c r="H51" i="8"/>
  <c r="E49" i="8"/>
  <c r="F47" i="8"/>
  <c r="G45" i="8"/>
  <c r="H43" i="8"/>
  <c r="E41" i="8"/>
  <c r="F39" i="8"/>
  <c r="G37" i="8"/>
  <c r="H35" i="8"/>
  <c r="E33" i="8"/>
  <c r="L7" i="5"/>
  <c r="M7" i="5" s="1"/>
  <c r="L335" i="5"/>
  <c r="M335" i="5" s="1"/>
  <c r="L353" i="5"/>
  <c r="M353" i="5" s="1"/>
  <c r="L351" i="5"/>
  <c r="M351" i="5" s="1"/>
  <c r="L347" i="5"/>
  <c r="M347" i="5" s="1"/>
  <c r="L339" i="5"/>
  <c r="M339" i="5" s="1"/>
  <c r="L20" i="5"/>
  <c r="M20" i="5" s="1"/>
  <c r="L482" i="5"/>
  <c r="M482" i="5" s="1"/>
  <c r="L369" i="5"/>
  <c r="M369" i="5" s="1"/>
  <c r="L480" i="5"/>
  <c r="M480" i="5" s="1"/>
  <c r="L473" i="5"/>
  <c r="M473" i="5" s="1"/>
  <c r="L457" i="5"/>
  <c r="M457" i="5" s="1"/>
  <c r="L441" i="5"/>
  <c r="M441" i="5" s="1"/>
  <c r="L433" i="5"/>
  <c r="M433" i="5" s="1"/>
  <c r="L425" i="5"/>
  <c r="M425" i="5" s="1"/>
  <c r="L417" i="5"/>
  <c r="M417" i="5" s="1"/>
  <c r="L409" i="5"/>
  <c r="M409" i="5" s="1"/>
  <c r="L401" i="5"/>
  <c r="M401" i="5" s="1"/>
  <c r="L393" i="5"/>
  <c r="M393" i="5" s="1"/>
  <c r="L385" i="5"/>
  <c r="M385" i="5" s="1"/>
  <c r="L377" i="5"/>
  <c r="M377" i="5" s="1"/>
  <c r="L337" i="5"/>
  <c r="M337" i="5" s="1"/>
  <c r="L496" i="5"/>
  <c r="M496" i="5" s="1"/>
  <c r="L3" i="5"/>
  <c r="M3" i="5" s="1"/>
  <c r="L460" i="5"/>
  <c r="M460" i="5" s="1"/>
  <c r="L452" i="5"/>
  <c r="M452" i="5" s="1"/>
  <c r="L444" i="5"/>
  <c r="M444" i="5" s="1"/>
  <c r="L436" i="5"/>
  <c r="M436" i="5" s="1"/>
  <c r="L428" i="5"/>
  <c r="M428" i="5" s="1"/>
  <c r="L420" i="5"/>
  <c r="M420" i="5" s="1"/>
  <c r="L412" i="5"/>
  <c r="M412" i="5" s="1"/>
  <c r="L404" i="5"/>
  <c r="M404" i="5" s="1"/>
  <c r="L396" i="5"/>
  <c r="M396" i="5" s="1"/>
  <c r="L388" i="5"/>
  <c r="M388" i="5" s="1"/>
  <c r="L380" i="5"/>
  <c r="M380" i="5" s="1"/>
  <c r="L323" i="5"/>
  <c r="M323" i="5" s="1"/>
  <c r="L315" i="5"/>
  <c r="M315" i="5" s="1"/>
  <c r="L307" i="5"/>
  <c r="M307" i="5" s="1"/>
  <c r="L299" i="5"/>
  <c r="M299" i="5" s="1"/>
  <c r="L291" i="5"/>
  <c r="M291" i="5" s="1"/>
  <c r="L283" i="5"/>
  <c r="M283" i="5" s="1"/>
  <c r="L275" i="5"/>
  <c r="M275" i="5" s="1"/>
  <c r="L267" i="5"/>
  <c r="M267" i="5" s="1"/>
  <c r="L259" i="5"/>
  <c r="M259" i="5" s="1"/>
  <c r="L251" i="5"/>
  <c r="M251" i="5" s="1"/>
  <c r="L243" i="5"/>
  <c r="M243" i="5" s="1"/>
  <c r="L235" i="5"/>
  <c r="M235" i="5" s="1"/>
  <c r="L227" i="5"/>
  <c r="M227" i="5" s="1"/>
  <c r="L219" i="5"/>
  <c r="M219" i="5" s="1"/>
  <c r="L211" i="5"/>
  <c r="M211" i="5" s="1"/>
  <c r="L203" i="5"/>
  <c r="M203" i="5" s="1"/>
  <c r="L195" i="5"/>
  <c r="M195" i="5" s="1"/>
  <c r="L187" i="5"/>
  <c r="M187" i="5" s="1"/>
  <c r="L179" i="5"/>
  <c r="M179" i="5" s="1"/>
  <c r="L171" i="5"/>
  <c r="M171" i="5" s="1"/>
  <c r="L163" i="5"/>
  <c r="M163" i="5" s="1"/>
  <c r="L155" i="5"/>
  <c r="M155" i="5" s="1"/>
  <c r="L147" i="5"/>
  <c r="M147" i="5" s="1"/>
  <c r="L139" i="5"/>
  <c r="M139" i="5" s="1"/>
  <c r="L131" i="5"/>
  <c r="M131" i="5" s="1"/>
  <c r="L123" i="5"/>
  <c r="M123" i="5" s="1"/>
  <c r="L115" i="5"/>
  <c r="M115" i="5" s="1"/>
  <c r="L107" i="5"/>
  <c r="M107" i="5" s="1"/>
  <c r="L99" i="5"/>
  <c r="M99" i="5" s="1"/>
  <c r="L91" i="5"/>
  <c r="M91" i="5" s="1"/>
  <c r="L83" i="5"/>
  <c r="M83" i="5" s="1"/>
  <c r="L75" i="5"/>
  <c r="M75" i="5" s="1"/>
  <c r="L67" i="5"/>
  <c r="M67" i="5" s="1"/>
  <c r="L59" i="5"/>
  <c r="M59" i="5" s="1"/>
  <c r="L51" i="5"/>
  <c r="M51" i="5" s="1"/>
  <c r="L43" i="5"/>
  <c r="M43" i="5" s="1"/>
  <c r="L35" i="5"/>
  <c r="M35" i="5" s="1"/>
  <c r="L449" i="5"/>
  <c r="M449" i="5" s="1"/>
  <c r="L25" i="5"/>
  <c r="M25" i="5" s="1"/>
  <c r="L5" i="5"/>
  <c r="M5" i="5" s="1"/>
  <c r="L476" i="5"/>
  <c r="M476" i="5" s="1"/>
  <c r="L28" i="5"/>
  <c r="M28" i="5" s="1"/>
  <c r="L26" i="5"/>
  <c r="M26" i="5" s="1"/>
  <c r="L19" i="5"/>
  <c r="M19" i="5" s="1"/>
  <c r="L17" i="5"/>
  <c r="M17" i="5" s="1"/>
  <c r="L6" i="5"/>
  <c r="M6" i="5" s="1"/>
  <c r="L509" i="5"/>
  <c r="M509" i="5" s="1"/>
  <c r="L504" i="5"/>
  <c r="M504" i="5" s="1"/>
  <c r="L494" i="5"/>
  <c r="M494" i="5" s="1"/>
  <c r="L486" i="5"/>
  <c r="M486" i="5" s="1"/>
  <c r="L341" i="5"/>
  <c r="M341" i="5" s="1"/>
  <c r="L322" i="5"/>
  <c r="M322" i="5" s="1"/>
  <c r="L314" i="5"/>
  <c r="M314" i="5" s="1"/>
  <c r="L306" i="5"/>
  <c r="M306" i="5" s="1"/>
  <c r="L298" i="5"/>
  <c r="M298" i="5" s="1"/>
  <c r="L290" i="5"/>
  <c r="M290" i="5" s="1"/>
  <c r="L282" i="5"/>
  <c r="M282" i="5" s="1"/>
  <c r="L274" i="5"/>
  <c r="M274" i="5" s="1"/>
  <c r="L266" i="5"/>
  <c r="M266" i="5" s="1"/>
  <c r="L258" i="5"/>
  <c r="M258" i="5" s="1"/>
  <c r="L250" i="5"/>
  <c r="M250" i="5" s="1"/>
  <c r="L242" i="5"/>
  <c r="M242" i="5" s="1"/>
  <c r="L234" i="5"/>
  <c r="M234" i="5" s="1"/>
  <c r="L226" i="5"/>
  <c r="M226" i="5" s="1"/>
  <c r="L218" i="5"/>
  <c r="M218" i="5" s="1"/>
  <c r="L210" i="5"/>
  <c r="M210" i="5" s="1"/>
  <c r="L202" i="5"/>
  <c r="M202" i="5" s="1"/>
  <c r="L194" i="5"/>
  <c r="M194" i="5" s="1"/>
  <c r="L186" i="5"/>
  <c r="M186" i="5" s="1"/>
  <c r="L178" i="5"/>
  <c r="M178" i="5" s="1"/>
  <c r="L170" i="5"/>
  <c r="M170" i="5" s="1"/>
  <c r="L18" i="5"/>
  <c r="M18" i="5" s="1"/>
  <c r="L11" i="5"/>
  <c r="M11" i="5" s="1"/>
  <c r="L8" i="5"/>
  <c r="M8" i="5" s="1"/>
  <c r="L506" i="5"/>
  <c r="M506" i="5" s="1"/>
  <c r="L493" i="5"/>
  <c r="M493" i="5" s="1"/>
  <c r="L492" i="5"/>
  <c r="M492" i="5" s="1"/>
  <c r="L488" i="5"/>
  <c r="M488" i="5" s="1"/>
  <c r="L478" i="5"/>
  <c r="M478" i="5" s="1"/>
  <c r="L342" i="5"/>
  <c r="M342" i="5" s="1"/>
  <c r="L317" i="5"/>
  <c r="M317" i="5" s="1"/>
  <c r="L309" i="5"/>
  <c r="M309" i="5" s="1"/>
  <c r="L301" i="5"/>
  <c r="M301" i="5" s="1"/>
  <c r="L293" i="5"/>
  <c r="M293" i="5" s="1"/>
  <c r="L285" i="5"/>
  <c r="M285" i="5" s="1"/>
  <c r="L277" i="5"/>
  <c r="M277" i="5" s="1"/>
  <c r="L269" i="5"/>
  <c r="M269" i="5" s="1"/>
  <c r="L261" i="5"/>
  <c r="M261" i="5" s="1"/>
  <c r="L253" i="5"/>
  <c r="M253" i="5" s="1"/>
  <c r="L245" i="5"/>
  <c r="M245" i="5" s="1"/>
  <c r="L237" i="5"/>
  <c r="M237" i="5" s="1"/>
  <c r="L229" i="5"/>
  <c r="M229" i="5" s="1"/>
  <c r="L221" i="5"/>
  <c r="M221" i="5" s="1"/>
  <c r="L213" i="5"/>
  <c r="M213" i="5" s="1"/>
  <c r="L205" i="5"/>
  <c r="M205" i="5" s="1"/>
  <c r="L197" i="5"/>
  <c r="M197" i="5" s="1"/>
  <c r="L189" i="5"/>
  <c r="M189" i="5" s="1"/>
  <c r="L181" i="5"/>
  <c r="M181" i="5" s="1"/>
  <c r="L173" i="5"/>
  <c r="M173" i="5" s="1"/>
  <c r="L165" i="5"/>
  <c r="M165" i="5" s="1"/>
  <c r="L157" i="5"/>
  <c r="M157" i="5" s="1"/>
  <c r="L149" i="5"/>
  <c r="M149" i="5" s="1"/>
  <c r="L141" i="5"/>
  <c r="M141" i="5" s="1"/>
  <c r="L133" i="5"/>
  <c r="M133" i="5" s="1"/>
  <c r="L125" i="5"/>
  <c r="M125" i="5" s="1"/>
  <c r="L101" i="5"/>
  <c r="M101" i="5" s="1"/>
  <c r="L85" i="5"/>
  <c r="M85" i="5" s="1"/>
  <c r="L77" i="5"/>
  <c r="M77" i="5" s="1"/>
  <c r="L69" i="5"/>
  <c r="M69" i="5" s="1"/>
  <c r="L61" i="5"/>
  <c r="M61" i="5" s="1"/>
  <c r="L53" i="5"/>
  <c r="M53" i="5" s="1"/>
  <c r="L45" i="5"/>
  <c r="M45" i="5" s="1"/>
  <c r="L37" i="5"/>
  <c r="M37" i="5" s="1"/>
  <c r="L510" i="5"/>
  <c r="M510" i="5" s="1"/>
  <c r="L12" i="5"/>
  <c r="M12" i="5" s="1"/>
  <c r="L507" i="5"/>
  <c r="M507" i="5" s="1"/>
  <c r="L499" i="5"/>
  <c r="M499" i="5" s="1"/>
  <c r="L498" i="5"/>
  <c r="M498" i="5" s="1"/>
  <c r="L477" i="5"/>
  <c r="M477" i="5" s="1"/>
  <c r="L469" i="5"/>
  <c r="M469" i="5" s="1"/>
  <c r="L461" i="5"/>
  <c r="M461" i="5" s="1"/>
  <c r="L453" i="5"/>
  <c r="M453" i="5" s="1"/>
  <c r="L445" i="5"/>
  <c r="M445" i="5" s="1"/>
  <c r="L437" i="5"/>
  <c r="M437" i="5" s="1"/>
  <c r="L429" i="5"/>
  <c r="M429" i="5" s="1"/>
  <c r="L421" i="5"/>
  <c r="M421" i="5" s="1"/>
  <c r="L413" i="5"/>
  <c r="M413" i="5" s="1"/>
  <c r="L405" i="5"/>
  <c r="M405" i="5" s="1"/>
  <c r="L397" i="5"/>
  <c r="M397" i="5" s="1"/>
  <c r="L389" i="5"/>
  <c r="M389" i="5" s="1"/>
  <c r="L381" i="5"/>
  <c r="M381" i="5" s="1"/>
  <c r="L373" i="5"/>
  <c r="M373" i="5" s="1"/>
  <c r="L371" i="5"/>
  <c r="M371" i="5" s="1"/>
  <c r="L333" i="5"/>
  <c r="M333" i="5" s="1"/>
  <c r="L117" i="5"/>
  <c r="M117" i="5" s="1"/>
  <c r="L109" i="5"/>
  <c r="M109" i="5" s="1"/>
  <c r="L93" i="5"/>
  <c r="M93" i="5" s="1"/>
  <c r="L27" i="5"/>
  <c r="M27" i="5" s="1"/>
  <c r="L508" i="5"/>
  <c r="M508" i="5" s="1"/>
  <c r="L31" i="5"/>
  <c r="M31" i="5" s="1"/>
  <c r="L29" i="5"/>
  <c r="M29" i="5" s="1"/>
  <c r="L23" i="5"/>
  <c r="M23" i="5" s="1"/>
  <c r="L21" i="5"/>
  <c r="M21" i="5" s="1"/>
  <c r="L13" i="5"/>
  <c r="M13" i="5" s="1"/>
  <c r="L10" i="5"/>
  <c r="M10" i="5" s="1"/>
  <c r="L9" i="5"/>
  <c r="M9" i="5" s="1"/>
  <c r="L491" i="5"/>
  <c r="M491" i="5" s="1"/>
  <c r="L490" i="5"/>
  <c r="M490" i="5" s="1"/>
  <c r="L483" i="5"/>
  <c r="M483" i="5" s="1"/>
  <c r="L472" i="5"/>
  <c r="M472" i="5" s="1"/>
  <c r="L464" i="5"/>
  <c r="M464" i="5" s="1"/>
  <c r="L456" i="5"/>
  <c r="M456" i="5" s="1"/>
  <c r="L448" i="5"/>
  <c r="M448" i="5" s="1"/>
  <c r="L440" i="5"/>
  <c r="M440" i="5" s="1"/>
  <c r="L432" i="5"/>
  <c r="M432" i="5" s="1"/>
  <c r="L424" i="5"/>
  <c r="M424" i="5" s="1"/>
  <c r="L416" i="5"/>
  <c r="M416" i="5" s="1"/>
  <c r="L408" i="5"/>
  <c r="M408" i="5" s="1"/>
  <c r="L400" i="5"/>
  <c r="M400" i="5" s="1"/>
  <c r="L392" i="5"/>
  <c r="M392" i="5" s="1"/>
  <c r="L384" i="5"/>
  <c r="M384" i="5" s="1"/>
  <c r="L376" i="5"/>
  <c r="M376" i="5" s="1"/>
  <c r="L365" i="5"/>
  <c r="M365" i="5" s="1"/>
  <c r="L357" i="5"/>
  <c r="M357" i="5" s="1"/>
  <c r="L334" i="5"/>
  <c r="M334" i="5" s="1"/>
  <c r="L326" i="5"/>
  <c r="M326" i="5" s="1"/>
  <c r="L319" i="5"/>
  <c r="M319" i="5" s="1"/>
  <c r="L311" i="5"/>
  <c r="M311" i="5" s="1"/>
  <c r="L303" i="5"/>
  <c r="M303" i="5" s="1"/>
  <c r="L295" i="5"/>
  <c r="M295" i="5" s="1"/>
  <c r="L287" i="5"/>
  <c r="M287" i="5" s="1"/>
  <c r="L279" i="5"/>
  <c r="M279" i="5" s="1"/>
  <c r="L271" i="5"/>
  <c r="M271" i="5" s="1"/>
  <c r="L263" i="5"/>
  <c r="M263" i="5" s="1"/>
  <c r="L255" i="5"/>
  <c r="M255" i="5" s="1"/>
  <c r="L247" i="5"/>
  <c r="M247" i="5" s="1"/>
  <c r="L239" i="5"/>
  <c r="M239" i="5" s="1"/>
  <c r="L231" i="5"/>
  <c r="M231" i="5" s="1"/>
  <c r="L223" i="5"/>
  <c r="M223" i="5" s="1"/>
  <c r="L215" i="5"/>
  <c r="M215" i="5" s="1"/>
  <c r="L207" i="5"/>
  <c r="M207" i="5" s="1"/>
  <c r="L199" i="5"/>
  <c r="M199" i="5" s="1"/>
  <c r="L191" i="5"/>
  <c r="M191" i="5" s="1"/>
  <c r="L183" i="5"/>
  <c r="M183" i="5" s="1"/>
  <c r="L175" i="5"/>
  <c r="M175" i="5" s="1"/>
  <c r="L167" i="5"/>
  <c r="M167" i="5" s="1"/>
  <c r="L159" i="5"/>
  <c r="M159" i="5" s="1"/>
  <c r="L151" i="5"/>
  <c r="M151" i="5" s="1"/>
  <c r="L143" i="5"/>
  <c r="M143" i="5" s="1"/>
  <c r="L135" i="5"/>
  <c r="M135" i="5" s="1"/>
  <c r="L127" i="5"/>
  <c r="M127" i="5" s="1"/>
  <c r="L119" i="5"/>
  <c r="M119" i="5" s="1"/>
  <c r="L111" i="5"/>
  <c r="M111" i="5" s="1"/>
  <c r="L103" i="5"/>
  <c r="M103" i="5" s="1"/>
  <c r="L95" i="5"/>
  <c r="M95" i="5" s="1"/>
  <c r="L87" i="5"/>
  <c r="M87" i="5" s="1"/>
  <c r="L79" i="5"/>
  <c r="M79" i="5" s="1"/>
  <c r="L71" i="5"/>
  <c r="M71" i="5" s="1"/>
  <c r="L63" i="5"/>
  <c r="M63" i="5" s="1"/>
  <c r="L55" i="5"/>
  <c r="M55" i="5" s="1"/>
  <c r="L47" i="5"/>
  <c r="M47" i="5" s="1"/>
  <c r="L39" i="5"/>
  <c r="M39" i="5" s="1"/>
  <c r="L4" i="5"/>
  <c r="M4" i="5" s="1"/>
  <c r="L502" i="5"/>
  <c r="M502" i="5" s="1"/>
  <c r="L468" i="5"/>
  <c r="M468" i="5" s="1"/>
  <c r="L32" i="5"/>
  <c r="M32" i="5" s="1"/>
  <c r="L30" i="5"/>
  <c r="M30" i="5" s="1"/>
  <c r="L24" i="5"/>
  <c r="M24" i="5" s="1"/>
  <c r="L22" i="5"/>
  <c r="M22" i="5" s="1"/>
  <c r="L14" i="5"/>
  <c r="M14" i="5" s="1"/>
  <c r="L512" i="5"/>
  <c r="M512" i="5" s="1"/>
  <c r="L500" i="5"/>
  <c r="M500" i="5" s="1"/>
  <c r="L349" i="5"/>
  <c r="M349" i="5" s="1"/>
  <c r="L318" i="5"/>
  <c r="M318" i="5" s="1"/>
  <c r="L310" i="5"/>
  <c r="M310" i="5" s="1"/>
  <c r="L302" i="5"/>
  <c r="M302" i="5" s="1"/>
  <c r="L294" i="5"/>
  <c r="M294" i="5" s="1"/>
  <c r="L286" i="5"/>
  <c r="M286" i="5" s="1"/>
  <c r="L278" i="5"/>
  <c r="M278" i="5" s="1"/>
  <c r="L270" i="5"/>
  <c r="M270" i="5" s="1"/>
  <c r="L262" i="5"/>
  <c r="M262" i="5" s="1"/>
  <c r="L254" i="5"/>
  <c r="M254" i="5" s="1"/>
  <c r="L246" i="5"/>
  <c r="M246" i="5" s="1"/>
  <c r="L238" i="5"/>
  <c r="M238" i="5" s="1"/>
  <c r="L230" i="5"/>
  <c r="M230" i="5" s="1"/>
  <c r="L222" i="5"/>
  <c r="M222" i="5" s="1"/>
  <c r="L214" i="5"/>
  <c r="M214" i="5" s="1"/>
  <c r="L206" i="5"/>
  <c r="M206" i="5" s="1"/>
  <c r="L198" i="5"/>
  <c r="M198" i="5" s="1"/>
  <c r="L190" i="5"/>
  <c r="M190" i="5" s="1"/>
  <c r="L182" i="5"/>
  <c r="M182" i="5" s="1"/>
  <c r="L174" i="5"/>
  <c r="M174" i="5" s="1"/>
  <c r="L166" i="5"/>
  <c r="M166" i="5" s="1"/>
  <c r="L158" i="5"/>
  <c r="M158" i="5" s="1"/>
  <c r="L465" i="5"/>
  <c r="M465" i="5" s="1"/>
  <c r="L15" i="5"/>
  <c r="M15" i="5" s="1"/>
  <c r="L484" i="5"/>
  <c r="M484" i="5" s="1"/>
  <c r="L474" i="5"/>
  <c r="M474" i="5" s="1"/>
  <c r="L466" i="5"/>
  <c r="M466" i="5" s="1"/>
  <c r="L458" i="5"/>
  <c r="M458" i="5" s="1"/>
  <c r="L450" i="5"/>
  <c r="M450" i="5" s="1"/>
  <c r="L442" i="5"/>
  <c r="M442" i="5" s="1"/>
  <c r="L434" i="5"/>
  <c r="M434" i="5" s="1"/>
  <c r="L426" i="5"/>
  <c r="M426" i="5" s="1"/>
  <c r="L418" i="5"/>
  <c r="M418" i="5" s="1"/>
  <c r="L402" i="5"/>
  <c r="M402" i="5" s="1"/>
  <c r="L386" i="5"/>
  <c r="M386" i="5" s="1"/>
  <c r="L378" i="5"/>
  <c r="M378" i="5" s="1"/>
  <c r="L370" i="5"/>
  <c r="M370" i="5" s="1"/>
  <c r="L367" i="5"/>
  <c r="M367" i="5" s="1"/>
  <c r="L363" i="5"/>
  <c r="M363" i="5" s="1"/>
  <c r="L355" i="5"/>
  <c r="M355" i="5" s="1"/>
  <c r="L329" i="5"/>
  <c r="M329" i="5" s="1"/>
  <c r="L321" i="5"/>
  <c r="M321" i="5" s="1"/>
  <c r="L313" i="5"/>
  <c r="M313" i="5" s="1"/>
  <c r="L305" i="5"/>
  <c r="M305" i="5" s="1"/>
  <c r="L297" i="5"/>
  <c r="M297" i="5" s="1"/>
  <c r="L289" i="5"/>
  <c r="M289" i="5" s="1"/>
  <c r="L281" i="5"/>
  <c r="M281" i="5" s="1"/>
  <c r="L273" i="5"/>
  <c r="M273" i="5" s="1"/>
  <c r="L265" i="5"/>
  <c r="M265" i="5" s="1"/>
  <c r="L257" i="5"/>
  <c r="M257" i="5" s="1"/>
  <c r="L249" i="5"/>
  <c r="M249" i="5" s="1"/>
  <c r="L241" i="5"/>
  <c r="M241" i="5" s="1"/>
  <c r="L233" i="5"/>
  <c r="M233" i="5" s="1"/>
  <c r="L225" i="5"/>
  <c r="M225" i="5" s="1"/>
  <c r="L217" i="5"/>
  <c r="M217" i="5" s="1"/>
  <c r="L209" i="5"/>
  <c r="M209" i="5" s="1"/>
  <c r="L201" i="5"/>
  <c r="M201" i="5" s="1"/>
  <c r="L193" i="5"/>
  <c r="M193" i="5" s="1"/>
  <c r="L185" i="5"/>
  <c r="M185" i="5" s="1"/>
  <c r="L177" i="5"/>
  <c r="M177" i="5" s="1"/>
  <c r="L169" i="5"/>
  <c r="M169" i="5" s="1"/>
  <c r="L161" i="5"/>
  <c r="M161" i="5" s="1"/>
  <c r="L153" i="5"/>
  <c r="M153" i="5" s="1"/>
  <c r="L145" i="5"/>
  <c r="M145" i="5" s="1"/>
  <c r="L137" i="5"/>
  <c r="M137" i="5" s="1"/>
  <c r="L121" i="5"/>
  <c r="M121" i="5" s="1"/>
  <c r="L113" i="5"/>
  <c r="M113" i="5" s="1"/>
  <c r="L97" i="5"/>
  <c r="M97" i="5" s="1"/>
  <c r="L89" i="5"/>
  <c r="M89" i="5" s="1"/>
  <c r="L81" i="5"/>
  <c r="M81" i="5" s="1"/>
  <c r="L73" i="5"/>
  <c r="M73" i="5" s="1"/>
  <c r="L65" i="5"/>
  <c r="M65" i="5" s="1"/>
  <c r="L57" i="5"/>
  <c r="M57" i="5" s="1"/>
  <c r="L49" i="5"/>
  <c r="M49" i="5" s="1"/>
  <c r="L41" i="5"/>
  <c r="M41" i="5" s="1"/>
  <c r="L33" i="5"/>
  <c r="M33" i="5" s="1"/>
  <c r="L503" i="5"/>
  <c r="M503" i="5" s="1"/>
  <c r="L487" i="5"/>
  <c r="M487" i="5" s="1"/>
  <c r="L497" i="5"/>
  <c r="M497" i="5" s="1"/>
  <c r="L481" i="5"/>
  <c r="M481" i="5" s="1"/>
  <c r="L475" i="5"/>
  <c r="M475" i="5" s="1"/>
  <c r="L467" i="5"/>
  <c r="M467" i="5" s="1"/>
  <c r="L459" i="5"/>
  <c r="M459" i="5" s="1"/>
  <c r="L451" i="5"/>
  <c r="M451" i="5" s="1"/>
  <c r="L443" i="5"/>
  <c r="M443" i="5" s="1"/>
  <c r="L435" i="5"/>
  <c r="M435" i="5" s="1"/>
  <c r="L427" i="5"/>
  <c r="M427" i="5" s="1"/>
  <c r="L419" i="5"/>
  <c r="M419" i="5" s="1"/>
  <c r="L411" i="5"/>
  <c r="M411" i="5" s="1"/>
  <c r="L403" i="5"/>
  <c r="M403" i="5" s="1"/>
  <c r="L395" i="5"/>
  <c r="M395" i="5" s="1"/>
  <c r="L387" i="5"/>
  <c r="M387" i="5" s="1"/>
  <c r="L379" i="5"/>
  <c r="M379" i="5" s="1"/>
  <c r="L364" i="5"/>
  <c r="M364" i="5" s="1"/>
  <c r="L345" i="5"/>
  <c r="M345" i="5" s="1"/>
  <c r="L501" i="5"/>
  <c r="M501" i="5" s="1"/>
  <c r="L485" i="5"/>
  <c r="M485" i="5" s="1"/>
  <c r="L495" i="5"/>
  <c r="M495" i="5" s="1"/>
  <c r="L479" i="5"/>
  <c r="M479" i="5" s="1"/>
  <c r="L332" i="5"/>
  <c r="M332" i="5" s="1"/>
  <c r="L348" i="5"/>
  <c r="M348" i="5" s="1"/>
  <c r="L511" i="5"/>
  <c r="M511" i="5" s="1"/>
  <c r="L505" i="5"/>
  <c r="M505" i="5" s="1"/>
  <c r="L489" i="5"/>
  <c r="M489" i="5" s="1"/>
  <c r="L471" i="5"/>
  <c r="M471" i="5" s="1"/>
  <c r="L463" i="5"/>
  <c r="M463" i="5" s="1"/>
  <c r="L455" i="5"/>
  <c r="M455" i="5" s="1"/>
  <c r="L447" i="5"/>
  <c r="M447" i="5" s="1"/>
  <c r="L439" i="5"/>
  <c r="M439" i="5" s="1"/>
  <c r="L431" i="5"/>
  <c r="M431" i="5" s="1"/>
  <c r="L423" i="5"/>
  <c r="M423" i="5" s="1"/>
  <c r="L415" i="5"/>
  <c r="M415" i="5" s="1"/>
  <c r="L407" i="5"/>
  <c r="M407" i="5" s="1"/>
  <c r="L399" i="5"/>
  <c r="M399" i="5" s="1"/>
  <c r="L391" i="5"/>
  <c r="M391" i="5" s="1"/>
  <c r="L383" i="5"/>
  <c r="M383" i="5" s="1"/>
  <c r="L375" i="5"/>
  <c r="M375" i="5" s="1"/>
  <c r="L470" i="5"/>
  <c r="M470" i="5" s="1"/>
  <c r="L462" i="5"/>
  <c r="M462" i="5" s="1"/>
  <c r="L454" i="5"/>
  <c r="M454" i="5" s="1"/>
  <c r="L446" i="5"/>
  <c r="M446" i="5" s="1"/>
  <c r="L438" i="5"/>
  <c r="M438" i="5" s="1"/>
  <c r="L430" i="5"/>
  <c r="M430" i="5" s="1"/>
  <c r="L422" i="5"/>
  <c r="M422" i="5" s="1"/>
  <c r="L414" i="5"/>
  <c r="M414" i="5" s="1"/>
  <c r="L406" i="5"/>
  <c r="M406" i="5" s="1"/>
  <c r="L398" i="5"/>
  <c r="M398" i="5" s="1"/>
  <c r="L390" i="5"/>
  <c r="M390" i="5" s="1"/>
  <c r="L382" i="5"/>
  <c r="M382" i="5" s="1"/>
  <c r="L374" i="5"/>
  <c r="M374" i="5" s="1"/>
  <c r="L359" i="5"/>
  <c r="M359" i="5" s="1"/>
  <c r="L410" i="5"/>
  <c r="M410" i="5" s="1"/>
  <c r="L343" i="5"/>
  <c r="M343" i="5" s="1"/>
  <c r="L394" i="5"/>
  <c r="M394" i="5" s="1"/>
  <c r="L361" i="5"/>
  <c r="M361" i="5" s="1"/>
  <c r="L320" i="5"/>
  <c r="M320" i="5" s="1"/>
  <c r="L312" i="5"/>
  <c r="M312" i="5" s="1"/>
  <c r="L304" i="5"/>
  <c r="M304" i="5" s="1"/>
  <c r="L296" i="5"/>
  <c r="M296" i="5" s="1"/>
  <c r="L288" i="5"/>
  <c r="M288" i="5" s="1"/>
  <c r="L280" i="5"/>
  <c r="M280" i="5" s="1"/>
  <c r="L272" i="5"/>
  <c r="M272" i="5" s="1"/>
  <c r="L264" i="5"/>
  <c r="M264" i="5" s="1"/>
  <c r="L256" i="5"/>
  <c r="M256" i="5" s="1"/>
  <c r="L248" i="5"/>
  <c r="M248" i="5" s="1"/>
  <c r="L240" i="5"/>
  <c r="M240" i="5" s="1"/>
  <c r="L232" i="5"/>
  <c r="M232" i="5" s="1"/>
  <c r="L224" i="5"/>
  <c r="M224" i="5" s="1"/>
  <c r="L216" i="5"/>
  <c r="M216" i="5" s="1"/>
  <c r="L208" i="5"/>
  <c r="M208" i="5" s="1"/>
  <c r="L200" i="5"/>
  <c r="M200" i="5" s="1"/>
  <c r="L192" i="5"/>
  <c r="M192" i="5" s="1"/>
  <c r="L184" i="5"/>
  <c r="M184" i="5" s="1"/>
  <c r="L176" i="5"/>
  <c r="M176" i="5" s="1"/>
  <c r="L168" i="5"/>
  <c r="M168" i="5" s="1"/>
  <c r="L160" i="5"/>
  <c r="M160" i="5" s="1"/>
  <c r="L152" i="5"/>
  <c r="M152" i="5" s="1"/>
  <c r="L150" i="5"/>
  <c r="M150" i="5" s="1"/>
  <c r="L144" i="5"/>
  <c r="M144" i="5" s="1"/>
  <c r="L142" i="5"/>
  <c r="M142" i="5" s="1"/>
  <c r="L136" i="5"/>
  <c r="M136" i="5" s="1"/>
  <c r="L134" i="5"/>
  <c r="M134" i="5" s="1"/>
  <c r="L128" i="5"/>
  <c r="M128" i="5" s="1"/>
  <c r="L126" i="5"/>
  <c r="M126" i="5" s="1"/>
  <c r="L120" i="5"/>
  <c r="M120" i="5" s="1"/>
  <c r="L118" i="5"/>
  <c r="M118" i="5" s="1"/>
  <c r="L112" i="5"/>
  <c r="M112" i="5" s="1"/>
  <c r="L110" i="5"/>
  <c r="M110" i="5" s="1"/>
  <c r="L104" i="5"/>
  <c r="M104" i="5" s="1"/>
  <c r="L102" i="5"/>
  <c r="M102" i="5" s="1"/>
  <c r="L96" i="5"/>
  <c r="M96" i="5" s="1"/>
  <c r="L94" i="5"/>
  <c r="M94" i="5" s="1"/>
  <c r="L88" i="5"/>
  <c r="M88" i="5" s="1"/>
  <c r="L86" i="5"/>
  <c r="M86" i="5" s="1"/>
  <c r="L80" i="5"/>
  <c r="M80" i="5" s="1"/>
  <c r="L78" i="5"/>
  <c r="M78" i="5" s="1"/>
  <c r="L72" i="5"/>
  <c r="M72" i="5" s="1"/>
  <c r="L70" i="5"/>
  <c r="M70" i="5" s="1"/>
  <c r="L64" i="5"/>
  <c r="M64" i="5" s="1"/>
  <c r="L62" i="5"/>
  <c r="M62" i="5" s="1"/>
  <c r="L56" i="5"/>
  <c r="M56" i="5" s="1"/>
  <c r="L54" i="5"/>
  <c r="M54" i="5" s="1"/>
  <c r="L48" i="5"/>
  <c r="M48" i="5" s="1"/>
  <c r="L46" i="5"/>
  <c r="M46" i="5" s="1"/>
  <c r="L40" i="5"/>
  <c r="M40" i="5" s="1"/>
  <c r="L38" i="5"/>
  <c r="M38" i="5" s="1"/>
  <c r="L358" i="5"/>
  <c r="M358" i="5" s="1"/>
  <c r="L346" i="5"/>
  <c r="M346" i="5" s="1"/>
  <c r="L330" i="5"/>
  <c r="M330" i="5" s="1"/>
  <c r="L129" i="5"/>
  <c r="M129" i="5" s="1"/>
  <c r="L105" i="5"/>
  <c r="M105" i="5" s="1"/>
  <c r="L368" i="5"/>
  <c r="M368" i="5" s="1"/>
  <c r="L352" i="5"/>
  <c r="M352" i="5" s="1"/>
  <c r="L336" i="5"/>
  <c r="M336" i="5" s="1"/>
  <c r="L372" i="5"/>
  <c r="M372" i="5" s="1"/>
  <c r="L362" i="5"/>
  <c r="M362" i="5" s="1"/>
  <c r="L350" i="5"/>
  <c r="M350" i="5" s="1"/>
  <c r="L324" i="5"/>
  <c r="M324" i="5" s="1"/>
  <c r="L316" i="5"/>
  <c r="M316" i="5" s="1"/>
  <c r="L308" i="5"/>
  <c r="M308" i="5" s="1"/>
  <c r="L300" i="5"/>
  <c r="M300" i="5" s="1"/>
  <c r="L292" i="5"/>
  <c r="M292" i="5" s="1"/>
  <c r="L284" i="5"/>
  <c r="M284" i="5" s="1"/>
  <c r="L276" i="5"/>
  <c r="M276" i="5" s="1"/>
  <c r="L268" i="5"/>
  <c r="M268" i="5" s="1"/>
  <c r="L260" i="5"/>
  <c r="M260" i="5" s="1"/>
  <c r="L252" i="5"/>
  <c r="M252" i="5" s="1"/>
  <c r="L244" i="5"/>
  <c r="M244" i="5" s="1"/>
  <c r="L236" i="5"/>
  <c r="M236" i="5" s="1"/>
  <c r="L228" i="5"/>
  <c r="M228" i="5" s="1"/>
  <c r="L220" i="5"/>
  <c r="M220" i="5" s="1"/>
  <c r="L212" i="5"/>
  <c r="M212" i="5" s="1"/>
  <c r="L204" i="5"/>
  <c r="M204" i="5" s="1"/>
  <c r="L196" i="5"/>
  <c r="M196" i="5" s="1"/>
  <c r="L188" i="5"/>
  <c r="M188" i="5" s="1"/>
  <c r="L180" i="5"/>
  <c r="M180" i="5" s="1"/>
  <c r="L172" i="5"/>
  <c r="M172" i="5" s="1"/>
  <c r="L164" i="5"/>
  <c r="M164" i="5" s="1"/>
  <c r="L162" i="5"/>
  <c r="M162" i="5" s="1"/>
  <c r="L156" i="5"/>
  <c r="M156" i="5" s="1"/>
  <c r="L154" i="5"/>
  <c r="M154" i="5" s="1"/>
  <c r="L148" i="5"/>
  <c r="M148" i="5" s="1"/>
  <c r="L146" i="5"/>
  <c r="M146" i="5" s="1"/>
  <c r="L140" i="5"/>
  <c r="M140" i="5" s="1"/>
  <c r="L138" i="5"/>
  <c r="M138" i="5" s="1"/>
  <c r="L132" i="5"/>
  <c r="M132" i="5" s="1"/>
  <c r="L130" i="5"/>
  <c r="M130" i="5" s="1"/>
  <c r="L124" i="5"/>
  <c r="M124" i="5" s="1"/>
  <c r="L122" i="5"/>
  <c r="M122" i="5" s="1"/>
  <c r="L116" i="5"/>
  <c r="M116" i="5" s="1"/>
  <c r="L114" i="5"/>
  <c r="M114" i="5" s="1"/>
  <c r="L108" i="5"/>
  <c r="M108" i="5" s="1"/>
  <c r="L106" i="5"/>
  <c r="M106" i="5" s="1"/>
  <c r="L100" i="5"/>
  <c r="M100" i="5" s="1"/>
  <c r="L98" i="5"/>
  <c r="M98" i="5" s="1"/>
  <c r="L92" i="5"/>
  <c r="M92" i="5" s="1"/>
  <c r="L90" i="5"/>
  <c r="M90" i="5" s="1"/>
  <c r="L84" i="5"/>
  <c r="M84" i="5" s="1"/>
  <c r="L82" i="5"/>
  <c r="M82" i="5" s="1"/>
  <c r="L76" i="5"/>
  <c r="M76" i="5" s="1"/>
  <c r="L74" i="5"/>
  <c r="M74" i="5" s="1"/>
  <c r="L68" i="5"/>
  <c r="M68" i="5" s="1"/>
  <c r="L66" i="5"/>
  <c r="M66" i="5" s="1"/>
  <c r="L60" i="5"/>
  <c r="M60" i="5" s="1"/>
  <c r="L58" i="5"/>
  <c r="M58" i="5" s="1"/>
  <c r="L52" i="5"/>
  <c r="M52" i="5" s="1"/>
  <c r="L50" i="5"/>
  <c r="M50" i="5" s="1"/>
  <c r="L44" i="5"/>
  <c r="M44" i="5" s="1"/>
  <c r="L42" i="5"/>
  <c r="M42" i="5" s="1"/>
  <c r="L36" i="5"/>
  <c r="M36" i="5" s="1"/>
  <c r="L34" i="5"/>
  <c r="M34" i="5" s="1"/>
  <c r="L356" i="5"/>
  <c r="M356" i="5" s="1"/>
  <c r="L340" i="5"/>
  <c r="M340" i="5" s="1"/>
  <c r="L366" i="5"/>
  <c r="M366" i="5" s="1"/>
  <c r="L354" i="5"/>
  <c r="M354" i="5" s="1"/>
  <c r="L338" i="5"/>
  <c r="M338" i="5" s="1"/>
  <c r="L327" i="5"/>
  <c r="M327" i="5" s="1"/>
  <c r="L360" i="5"/>
  <c r="M360" i="5" s="1"/>
  <c r="L344" i="5"/>
  <c r="M344" i="5" s="1"/>
  <c r="L328" i="5"/>
  <c r="M328" i="5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2" i="1"/>
  <c r="N485" i="8" l="1"/>
  <c r="O485" i="8" s="1"/>
  <c r="N32" i="8"/>
  <c r="O32" i="8" s="1"/>
  <c r="N386" i="8"/>
  <c r="O386" i="8" s="1"/>
  <c r="N434" i="8"/>
  <c r="O434" i="8" s="1"/>
  <c r="N341" i="8"/>
  <c r="O341" i="8" s="1"/>
  <c r="N455" i="8"/>
  <c r="O455" i="8" s="1"/>
  <c r="N20" i="8"/>
  <c r="O20" i="8" s="1"/>
  <c r="N337" i="8"/>
  <c r="O337" i="8" s="1"/>
  <c r="N366" i="8"/>
  <c r="O366" i="8" s="1"/>
  <c r="N374" i="8"/>
  <c r="O374" i="8" s="1"/>
  <c r="N398" i="8"/>
  <c r="O398" i="8" s="1"/>
  <c r="N414" i="8"/>
  <c r="O414" i="8" s="1"/>
  <c r="N438" i="8"/>
  <c r="O438" i="8" s="1"/>
  <c r="N478" i="8"/>
  <c r="O478" i="8" s="1"/>
  <c r="N365" i="8"/>
  <c r="O365" i="8" s="1"/>
  <c r="N471" i="8"/>
  <c r="O471" i="8" s="1"/>
  <c r="N52" i="8"/>
  <c r="O52" i="8" s="1"/>
  <c r="N68" i="8"/>
  <c r="O68" i="8" s="1"/>
  <c r="N421" i="8"/>
  <c r="O421" i="8" s="1"/>
  <c r="N378" i="8"/>
  <c r="O378" i="8" s="1"/>
  <c r="N394" i="8"/>
  <c r="O394" i="8" s="1"/>
  <c r="N426" i="8"/>
  <c r="O426" i="8" s="1"/>
  <c r="N442" i="8"/>
  <c r="O442" i="8" s="1"/>
  <c r="N458" i="8"/>
  <c r="O458" i="8" s="1"/>
  <c r="N490" i="8"/>
  <c r="O490" i="8" s="1"/>
  <c r="N5" i="8"/>
  <c r="O5" i="8" s="1"/>
  <c r="N393" i="8"/>
  <c r="O393" i="8" s="1"/>
  <c r="N440" i="8"/>
  <c r="O440" i="8" s="1"/>
  <c r="N108" i="8"/>
  <c r="O108" i="8" s="1"/>
  <c r="N180" i="8"/>
  <c r="O180" i="8" s="1"/>
  <c r="N70" i="8"/>
  <c r="O70" i="8" s="1"/>
  <c r="N86" i="8"/>
  <c r="O86" i="8" s="1"/>
  <c r="N134" i="8"/>
  <c r="O134" i="8" s="1"/>
  <c r="N446" i="8"/>
  <c r="O446" i="8" s="1"/>
  <c r="N160" i="8"/>
  <c r="O160" i="8" s="1"/>
  <c r="N232" i="8"/>
  <c r="O232" i="8" s="1"/>
  <c r="N248" i="8"/>
  <c r="O248" i="8" s="1"/>
  <c r="N264" i="8"/>
  <c r="O264" i="8" s="1"/>
  <c r="N296" i="8"/>
  <c r="O296" i="8" s="1"/>
  <c r="N238" i="8"/>
  <c r="O238" i="8" s="1"/>
  <c r="N184" i="8"/>
  <c r="O184" i="8" s="1"/>
  <c r="N194" i="8"/>
  <c r="O194" i="8" s="1"/>
  <c r="N298" i="8"/>
  <c r="O298" i="8" s="1"/>
  <c r="N437" i="8"/>
  <c r="O437" i="8" s="1"/>
  <c r="N372" i="8"/>
  <c r="O372" i="8" s="1"/>
  <c r="N380" i="8"/>
  <c r="O380" i="8" s="1"/>
  <c r="N396" i="8"/>
  <c r="O396" i="8" s="1"/>
  <c r="N412" i="8"/>
  <c r="O412" i="8" s="1"/>
  <c r="N420" i="8"/>
  <c r="O420" i="8" s="1"/>
  <c r="N436" i="8"/>
  <c r="O436" i="8" s="1"/>
  <c r="N484" i="8"/>
  <c r="O484" i="8" s="1"/>
  <c r="N492" i="8"/>
  <c r="O492" i="8" s="1"/>
  <c r="N15" i="8"/>
  <c r="O15" i="8" s="1"/>
  <c r="N31" i="8"/>
  <c r="O31" i="8" s="1"/>
  <c r="N33" i="8"/>
  <c r="O33" i="8" s="1"/>
  <c r="N41" i="8"/>
  <c r="O41" i="8" s="1"/>
  <c r="N49" i="8"/>
  <c r="O49" i="8" s="1"/>
  <c r="N57" i="8"/>
  <c r="O57" i="8" s="1"/>
  <c r="N65" i="8"/>
  <c r="O65" i="8" s="1"/>
  <c r="N73" i="8"/>
  <c r="O73" i="8" s="1"/>
  <c r="N105" i="8"/>
  <c r="O105" i="8" s="1"/>
  <c r="N113" i="8"/>
  <c r="O113" i="8" s="1"/>
  <c r="N121" i="8"/>
  <c r="O121" i="8" s="1"/>
  <c r="N129" i="8"/>
  <c r="O129" i="8" s="1"/>
  <c r="N137" i="8"/>
  <c r="O137" i="8" s="1"/>
  <c r="N153" i="8"/>
  <c r="O153" i="8" s="1"/>
  <c r="N169" i="8"/>
  <c r="O169" i="8" s="1"/>
  <c r="N177" i="8"/>
  <c r="O177" i="8" s="1"/>
  <c r="N185" i="8"/>
  <c r="O185" i="8" s="1"/>
  <c r="N193" i="8"/>
  <c r="O193" i="8" s="1"/>
  <c r="N201" i="8"/>
  <c r="O201" i="8" s="1"/>
  <c r="N423" i="8"/>
  <c r="O423" i="8" s="1"/>
  <c r="N164" i="8"/>
  <c r="O164" i="8" s="1"/>
  <c r="N244" i="8"/>
  <c r="O244" i="8" s="1"/>
  <c r="N163" i="8"/>
  <c r="O163" i="8" s="1"/>
  <c r="N270" i="8"/>
  <c r="O270" i="8" s="1"/>
  <c r="N367" i="8"/>
  <c r="O367" i="8" s="1"/>
  <c r="N334" i="8"/>
  <c r="O334" i="8" s="1"/>
  <c r="N342" i="8"/>
  <c r="O342" i="8" s="1"/>
  <c r="N350" i="8"/>
  <c r="O350" i="8" s="1"/>
  <c r="N358" i="8"/>
  <c r="O358" i="8" s="1"/>
  <c r="N110" i="8"/>
  <c r="O110" i="8" s="1"/>
  <c r="N409" i="8"/>
  <c r="O409" i="8" s="1"/>
  <c r="N463" i="8"/>
  <c r="O463" i="8" s="1"/>
  <c r="N441" i="8"/>
  <c r="O441" i="8" s="1"/>
  <c r="N481" i="8"/>
  <c r="O481" i="8" s="1"/>
  <c r="N12" i="8"/>
  <c r="O12" i="8" s="1"/>
  <c r="N48" i="8"/>
  <c r="O48" i="8" s="1"/>
  <c r="N56" i="8"/>
  <c r="O56" i="8" s="1"/>
  <c r="N72" i="8"/>
  <c r="O72" i="8" s="1"/>
  <c r="N80" i="8"/>
  <c r="O80" i="8" s="1"/>
  <c r="N96" i="8"/>
  <c r="O96" i="8" s="1"/>
  <c r="N120" i="8"/>
  <c r="O120" i="8" s="1"/>
  <c r="N136" i="8"/>
  <c r="O136" i="8" s="1"/>
  <c r="N224" i="8"/>
  <c r="O224" i="8" s="1"/>
  <c r="N304" i="8"/>
  <c r="O304" i="8" s="1"/>
  <c r="N162" i="8"/>
  <c r="O162" i="8" s="1"/>
  <c r="N226" i="8"/>
  <c r="O226" i="8" s="1"/>
  <c r="N242" i="8"/>
  <c r="O242" i="8" s="1"/>
  <c r="N124" i="8"/>
  <c r="O124" i="8" s="1"/>
  <c r="N276" i="8"/>
  <c r="O276" i="8" s="1"/>
  <c r="N460" i="8"/>
  <c r="O460" i="8" s="1"/>
  <c r="N500" i="8"/>
  <c r="O500" i="8" s="1"/>
  <c r="N14" i="8"/>
  <c r="O14" i="8" s="1"/>
  <c r="N406" i="8"/>
  <c r="O406" i="8" s="1"/>
  <c r="N422" i="8"/>
  <c r="O422" i="8" s="1"/>
  <c r="N152" i="8"/>
  <c r="O152" i="8" s="1"/>
  <c r="N389" i="8"/>
  <c r="O389" i="8" s="1"/>
  <c r="N459" i="8"/>
  <c r="O459" i="8" s="1"/>
  <c r="N99" i="8"/>
  <c r="O99" i="8" s="1"/>
  <c r="N123" i="8"/>
  <c r="O123" i="8" s="1"/>
  <c r="N219" i="8"/>
  <c r="O219" i="8" s="1"/>
  <c r="N283" i="8"/>
  <c r="O283" i="8" s="1"/>
  <c r="N323" i="8"/>
  <c r="O323" i="8" s="1"/>
  <c r="N35" i="8"/>
  <c r="O35" i="8" s="1"/>
  <c r="N59" i="8"/>
  <c r="O59" i="8" s="1"/>
  <c r="N67" i="8"/>
  <c r="O67" i="8" s="1"/>
  <c r="N75" i="8"/>
  <c r="O75" i="8" s="1"/>
  <c r="N83" i="8"/>
  <c r="O83" i="8" s="1"/>
  <c r="N91" i="8"/>
  <c r="O91" i="8" s="1"/>
  <c r="N115" i="8"/>
  <c r="O115" i="8" s="1"/>
  <c r="N131" i="8"/>
  <c r="O131" i="8" s="1"/>
  <c r="N139" i="8"/>
  <c r="O139" i="8" s="1"/>
  <c r="N147" i="8"/>
  <c r="O147" i="8" s="1"/>
  <c r="N155" i="8"/>
  <c r="O155" i="8" s="1"/>
  <c r="N195" i="8"/>
  <c r="O195" i="8" s="1"/>
  <c r="N211" i="8"/>
  <c r="O211" i="8" s="1"/>
  <c r="N243" i="8"/>
  <c r="O243" i="8" s="1"/>
  <c r="N259" i="8"/>
  <c r="O259" i="8" s="1"/>
  <c r="N291" i="8"/>
  <c r="O291" i="8" s="1"/>
  <c r="N307" i="8"/>
  <c r="O307" i="8" s="1"/>
  <c r="N475" i="8"/>
  <c r="O475" i="8" s="1"/>
  <c r="N190" i="8"/>
  <c r="O190" i="8" s="1"/>
  <c r="N165" i="8"/>
  <c r="O165" i="8" s="1"/>
  <c r="N269" i="8"/>
  <c r="O269" i="8" s="1"/>
  <c r="N377" i="8"/>
  <c r="O377" i="8" s="1"/>
  <c r="N415" i="8"/>
  <c r="O415" i="8" s="1"/>
  <c r="N22" i="8"/>
  <c r="O22" i="8" s="1"/>
  <c r="N95" i="8"/>
  <c r="O95" i="8" s="1"/>
  <c r="N191" i="8"/>
  <c r="O191" i="8" s="1"/>
  <c r="N231" i="8"/>
  <c r="O231" i="8" s="1"/>
  <c r="N303" i="8"/>
  <c r="O303" i="8" s="1"/>
  <c r="N427" i="8"/>
  <c r="O427" i="8" s="1"/>
  <c r="N16" i="8"/>
  <c r="O16" i="8" s="1"/>
  <c r="N335" i="8"/>
  <c r="O335" i="8" s="1"/>
  <c r="N8" i="8"/>
  <c r="O8" i="8" s="1"/>
  <c r="N369" i="8"/>
  <c r="O369" i="8" s="1"/>
  <c r="N445" i="8"/>
  <c r="O445" i="8" s="1"/>
  <c r="N143" i="8"/>
  <c r="O143" i="8" s="1"/>
  <c r="N207" i="8"/>
  <c r="O207" i="8" s="1"/>
  <c r="N255" i="8"/>
  <c r="O255" i="8" s="1"/>
  <c r="N271" i="8"/>
  <c r="O271" i="8" s="1"/>
  <c r="N279" i="8"/>
  <c r="O279" i="8" s="1"/>
  <c r="N287" i="8"/>
  <c r="O287" i="8" s="1"/>
  <c r="N295" i="8"/>
  <c r="O295" i="8" s="1"/>
  <c r="N311" i="8"/>
  <c r="O311" i="8" s="1"/>
  <c r="N319" i="8"/>
  <c r="O319" i="8" s="1"/>
  <c r="N69" i="8"/>
  <c r="O69" i="8" s="1"/>
  <c r="N117" i="8"/>
  <c r="O117" i="8" s="1"/>
  <c r="N125" i="8"/>
  <c r="O125" i="8" s="1"/>
  <c r="N133" i="8"/>
  <c r="O133" i="8" s="1"/>
  <c r="N141" i="8"/>
  <c r="O141" i="8" s="1"/>
  <c r="N149" i="8"/>
  <c r="O149" i="8" s="1"/>
  <c r="N346" i="8"/>
  <c r="O346" i="8" s="1"/>
  <c r="N55" i="8"/>
  <c r="O55" i="8" s="1"/>
  <c r="N63" i="8"/>
  <c r="O63" i="8" s="1"/>
  <c r="N87" i="8"/>
  <c r="O87" i="8" s="1"/>
  <c r="N103" i="8"/>
  <c r="O103" i="8" s="1"/>
  <c r="N119" i="8"/>
  <c r="O119" i="8" s="1"/>
  <c r="N127" i="8"/>
  <c r="O127" i="8" s="1"/>
  <c r="N159" i="8"/>
  <c r="O159" i="8" s="1"/>
  <c r="N167" i="8"/>
  <c r="O167" i="8" s="1"/>
  <c r="N175" i="8"/>
  <c r="O175" i="8" s="1"/>
  <c r="N183" i="8"/>
  <c r="O183" i="8" s="1"/>
  <c r="N252" i="8"/>
  <c r="O252" i="8" s="1"/>
  <c r="N50" i="8"/>
  <c r="O50" i="8" s="1"/>
  <c r="N58" i="8"/>
  <c r="O58" i="8" s="1"/>
  <c r="N66" i="8"/>
  <c r="O66" i="8" s="1"/>
  <c r="N82" i="8"/>
  <c r="O82" i="8" s="1"/>
  <c r="N138" i="8"/>
  <c r="O138" i="8" s="1"/>
  <c r="N146" i="8"/>
  <c r="O146" i="8" s="1"/>
  <c r="N258" i="8"/>
  <c r="O258" i="8" s="1"/>
  <c r="N278" i="8"/>
  <c r="O278" i="8" s="1"/>
  <c r="N288" i="8"/>
  <c r="O288" i="8" s="1"/>
  <c r="N381" i="8"/>
  <c r="O381" i="8" s="1"/>
  <c r="N495" i="8"/>
  <c r="O495" i="8" s="1"/>
  <c r="N225" i="8"/>
  <c r="O225" i="8" s="1"/>
  <c r="N233" i="8"/>
  <c r="O233" i="8" s="1"/>
  <c r="N241" i="8"/>
  <c r="O241" i="8" s="1"/>
  <c r="N257" i="8"/>
  <c r="O257" i="8" s="1"/>
  <c r="N273" i="8"/>
  <c r="O273" i="8" s="1"/>
  <c r="N281" i="8"/>
  <c r="O281" i="8" s="1"/>
  <c r="N297" i="8"/>
  <c r="O297" i="8" s="1"/>
  <c r="N321" i="8"/>
  <c r="O321" i="8" s="1"/>
  <c r="N488" i="8"/>
  <c r="O488" i="8" s="1"/>
  <c r="N188" i="8"/>
  <c r="O188" i="8" s="1"/>
  <c r="N274" i="8"/>
  <c r="O274" i="8" s="1"/>
  <c r="N310" i="8"/>
  <c r="O310" i="8" s="1"/>
  <c r="N339" i="8"/>
  <c r="O339" i="8" s="1"/>
  <c r="N351" i="8"/>
  <c r="O351" i="8" s="1"/>
  <c r="N359" i="8"/>
  <c r="O359" i="8" s="1"/>
  <c r="N383" i="8"/>
  <c r="O383" i="8" s="1"/>
  <c r="N411" i="8"/>
  <c r="O411" i="8" s="1"/>
  <c r="N260" i="8"/>
  <c r="O260" i="8" s="1"/>
  <c r="N327" i="8"/>
  <c r="O327" i="8" s="1"/>
  <c r="N417" i="8"/>
  <c r="O417" i="8" s="1"/>
  <c r="N511" i="8"/>
  <c r="O511" i="8" s="1"/>
  <c r="N368" i="8"/>
  <c r="O368" i="8" s="1"/>
  <c r="N376" i="8"/>
  <c r="O376" i="8" s="1"/>
  <c r="N384" i="8"/>
  <c r="O384" i="8" s="1"/>
  <c r="N400" i="8"/>
  <c r="O400" i="8" s="1"/>
  <c r="N448" i="8"/>
  <c r="O448" i="8" s="1"/>
  <c r="N472" i="8"/>
  <c r="O472" i="8" s="1"/>
  <c r="N504" i="8"/>
  <c r="O504" i="8" s="1"/>
  <c r="N349" i="8"/>
  <c r="O349" i="8" s="1"/>
  <c r="N462" i="8"/>
  <c r="O462" i="8" s="1"/>
  <c r="N371" i="8"/>
  <c r="O371" i="8" s="1"/>
  <c r="N467" i="8"/>
  <c r="O467" i="8" s="1"/>
  <c r="N84" i="8"/>
  <c r="O84" i="8" s="1"/>
  <c r="N100" i="8"/>
  <c r="O100" i="8" s="1"/>
  <c r="N116" i="8"/>
  <c r="O116" i="8" s="1"/>
  <c r="N212" i="8"/>
  <c r="O212" i="8" s="1"/>
  <c r="N320" i="8"/>
  <c r="O320" i="8" s="1"/>
  <c r="N355" i="8"/>
  <c r="O355" i="8" s="1"/>
  <c r="N451" i="8"/>
  <c r="O451" i="8" s="1"/>
  <c r="N30" i="8"/>
  <c r="O30" i="8" s="1"/>
  <c r="N450" i="8"/>
  <c r="O450" i="8" s="1"/>
  <c r="N181" i="8"/>
  <c r="O181" i="8" s="1"/>
  <c r="N197" i="8"/>
  <c r="O197" i="8" s="1"/>
  <c r="N205" i="8"/>
  <c r="O205" i="8" s="1"/>
  <c r="N229" i="8"/>
  <c r="O229" i="8" s="1"/>
  <c r="N245" i="8"/>
  <c r="O245" i="8" s="1"/>
  <c r="N309" i="8"/>
  <c r="O309" i="8" s="1"/>
  <c r="N332" i="8"/>
  <c r="O332" i="8" s="1"/>
  <c r="N489" i="8"/>
  <c r="O489" i="8" s="1"/>
  <c r="N198" i="8"/>
  <c r="O198" i="8" s="1"/>
  <c r="N216" i="8"/>
  <c r="O216" i="8" s="1"/>
  <c r="N424" i="8"/>
  <c r="O424" i="8" s="1"/>
  <c r="N293" i="8"/>
  <c r="O293" i="8" s="1"/>
  <c r="N497" i="8"/>
  <c r="O497" i="8" s="1"/>
  <c r="N4" i="8"/>
  <c r="O4" i="8" s="1"/>
  <c r="N249" i="8"/>
  <c r="O249" i="8" s="1"/>
  <c r="N265" i="8"/>
  <c r="O265" i="8" s="1"/>
  <c r="N313" i="8"/>
  <c r="O313" i="8" s="1"/>
  <c r="N328" i="8"/>
  <c r="O328" i="8" s="1"/>
  <c r="N344" i="8"/>
  <c r="O344" i="8" s="1"/>
  <c r="N112" i="8"/>
  <c r="O112" i="8" s="1"/>
  <c r="N176" i="8"/>
  <c r="O176" i="8" s="1"/>
  <c r="N132" i="8"/>
  <c r="O132" i="8" s="1"/>
  <c r="N148" i="8"/>
  <c r="O148" i="8" s="1"/>
  <c r="N168" i="8"/>
  <c r="O168" i="8" s="1"/>
  <c r="N200" i="8"/>
  <c r="O200" i="8" s="1"/>
  <c r="N218" i="8"/>
  <c r="O218" i="8" s="1"/>
  <c r="N230" i="8"/>
  <c r="O230" i="8" s="1"/>
  <c r="N282" i="8"/>
  <c r="O282" i="8" s="1"/>
  <c r="N302" i="8"/>
  <c r="O302" i="8" s="1"/>
  <c r="N227" i="8"/>
  <c r="O227" i="8" s="1"/>
  <c r="N21" i="8"/>
  <c r="O21" i="8" s="1"/>
  <c r="N464" i="8"/>
  <c r="O464" i="8" s="1"/>
  <c r="N477" i="8"/>
  <c r="O477" i="8" s="1"/>
  <c r="N433" i="8"/>
  <c r="O433" i="8" s="1"/>
  <c r="N354" i="8"/>
  <c r="O354" i="8" s="1"/>
  <c r="N98" i="8"/>
  <c r="O98" i="8" s="1"/>
  <c r="N114" i="8"/>
  <c r="O114" i="8" s="1"/>
  <c r="N456" i="8"/>
  <c r="O456" i="8" s="1"/>
  <c r="N512" i="8"/>
  <c r="O512" i="8" s="1"/>
  <c r="N19" i="8"/>
  <c r="O19" i="8" s="1"/>
  <c r="N150" i="8"/>
  <c r="O150" i="8" s="1"/>
  <c r="N102" i="8"/>
  <c r="O102" i="8" s="1"/>
  <c r="N452" i="8"/>
  <c r="O452" i="8" s="1"/>
  <c r="N509" i="8"/>
  <c r="O509" i="8" s="1"/>
  <c r="N93" i="8"/>
  <c r="O93" i="8" s="1"/>
  <c r="N157" i="8"/>
  <c r="O157" i="8" s="1"/>
  <c r="N221" i="8"/>
  <c r="O221" i="8" s="1"/>
  <c r="N301" i="8"/>
  <c r="O301" i="8" s="1"/>
  <c r="N348" i="8"/>
  <c r="O348" i="8" s="1"/>
  <c r="N92" i="8"/>
  <c r="O92" i="8" s="1"/>
  <c r="N37" i="8"/>
  <c r="O37" i="8" s="1"/>
  <c r="N45" i="8"/>
  <c r="O45" i="8" s="1"/>
  <c r="N53" i="8"/>
  <c r="O53" i="8" s="1"/>
  <c r="N61" i="8"/>
  <c r="O61" i="8" s="1"/>
  <c r="N77" i="8"/>
  <c r="O77" i="8" s="1"/>
  <c r="N443" i="8"/>
  <c r="O443" i="8" s="1"/>
  <c r="N461" i="8"/>
  <c r="O461" i="8" s="1"/>
  <c r="N382" i="8"/>
  <c r="O382" i="8" s="1"/>
  <c r="N502" i="8"/>
  <c r="O502" i="8" s="1"/>
  <c r="N9" i="8"/>
  <c r="O9" i="8" s="1"/>
  <c r="N17" i="8"/>
  <c r="O17" i="8" s="1"/>
  <c r="N3" i="8"/>
  <c r="O3" i="8" s="1"/>
  <c r="N290" i="8"/>
  <c r="O290" i="8" s="1"/>
  <c r="N306" i="8"/>
  <c r="O306" i="8" s="1"/>
  <c r="N379" i="8"/>
  <c r="O379" i="8" s="1"/>
  <c r="N395" i="8"/>
  <c r="O395" i="8" s="1"/>
  <c r="N413" i="8"/>
  <c r="O413" i="8" s="1"/>
  <c r="N507" i="8"/>
  <c r="O507" i="8" s="1"/>
  <c r="N178" i="8"/>
  <c r="O178" i="8" s="1"/>
  <c r="N71" i="8"/>
  <c r="O71" i="8" s="1"/>
  <c r="N362" i="8"/>
  <c r="O362" i="8" s="1"/>
  <c r="N158" i="8"/>
  <c r="O158" i="8" s="1"/>
  <c r="N140" i="8"/>
  <c r="O140" i="8" s="1"/>
  <c r="N199" i="8"/>
  <c r="O199" i="8" s="1"/>
  <c r="N220" i="8"/>
  <c r="O220" i="8" s="1"/>
  <c r="N217" i="8"/>
  <c r="O217" i="8" s="1"/>
  <c r="N62" i="8"/>
  <c r="O62" i="8" s="1"/>
  <c r="N51" i="8"/>
  <c r="O51" i="8" s="1"/>
  <c r="N107" i="8"/>
  <c r="O107" i="8" s="1"/>
  <c r="N305" i="8"/>
  <c r="O305" i="8" s="1"/>
  <c r="N223" i="8"/>
  <c r="O223" i="8" s="1"/>
  <c r="N76" i="8"/>
  <c r="O76" i="8" s="1"/>
  <c r="N254" i="8"/>
  <c r="O254" i="8" s="1"/>
  <c r="N43" i="8"/>
  <c r="O43" i="8" s="1"/>
  <c r="N299" i="8"/>
  <c r="O299" i="8" s="1"/>
  <c r="N215" i="8"/>
  <c r="O215" i="8" s="1"/>
  <c r="N236" i="8"/>
  <c r="O236" i="8" s="1"/>
  <c r="N449" i="8"/>
  <c r="O449" i="8" s="1"/>
  <c r="N54" i="8"/>
  <c r="O54" i="8" s="1"/>
  <c r="N479" i="8"/>
  <c r="O479" i="8" s="1"/>
  <c r="N404" i="8"/>
  <c r="O404" i="8" s="1"/>
  <c r="N466" i="8"/>
  <c r="O466" i="8" s="1"/>
  <c r="N482" i="8"/>
  <c r="O482" i="8" s="1"/>
  <c r="N126" i="8"/>
  <c r="O126" i="8" s="1"/>
  <c r="N431" i="8"/>
  <c r="O431" i="8" s="1"/>
  <c r="N46" i="8"/>
  <c r="O46" i="8" s="1"/>
  <c r="N172" i="8"/>
  <c r="O172" i="8" s="1"/>
  <c r="N375" i="8"/>
  <c r="O375" i="8" s="1"/>
  <c r="N408" i="8"/>
  <c r="O408" i="8" s="1"/>
  <c r="N499" i="8"/>
  <c r="O499" i="8" s="1"/>
  <c r="N6" i="8"/>
  <c r="O6" i="8" s="1"/>
  <c r="N44" i="8"/>
  <c r="O44" i="8" s="1"/>
  <c r="N122" i="8"/>
  <c r="O122" i="8" s="1"/>
  <c r="N170" i="8"/>
  <c r="O170" i="8" s="1"/>
  <c r="N186" i="8"/>
  <c r="O186" i="8" s="1"/>
  <c r="N234" i="8"/>
  <c r="O234" i="8" s="1"/>
  <c r="N250" i="8"/>
  <c r="O250" i="8" s="1"/>
  <c r="N343" i="8"/>
  <c r="O343" i="8" s="1"/>
  <c r="N209" i="8"/>
  <c r="O209" i="8" s="1"/>
  <c r="N476" i="8"/>
  <c r="O476" i="8" s="1"/>
  <c r="N498" i="8"/>
  <c r="O498" i="8" s="1"/>
  <c r="N361" i="8"/>
  <c r="O361" i="8" s="1"/>
  <c r="N391" i="8"/>
  <c r="O391" i="8" s="1"/>
  <c r="N483" i="8"/>
  <c r="O483" i="8" s="1"/>
  <c r="N26" i="8"/>
  <c r="O26" i="8" s="1"/>
  <c r="N47" i="8"/>
  <c r="O47" i="8" s="1"/>
  <c r="N187" i="8"/>
  <c r="O187" i="8" s="1"/>
  <c r="N118" i="8"/>
  <c r="O118" i="8" s="1"/>
  <c r="N447" i="8"/>
  <c r="O447" i="8" s="1"/>
  <c r="N430" i="8"/>
  <c r="O430" i="8" s="1"/>
  <c r="N468" i="8"/>
  <c r="O468" i="8" s="1"/>
  <c r="N435" i="8"/>
  <c r="O435" i="8" s="1"/>
  <c r="N40" i="8"/>
  <c r="O40" i="8" s="1"/>
  <c r="N174" i="8"/>
  <c r="O174" i="8" s="1"/>
  <c r="N387" i="8"/>
  <c r="O387" i="8" s="1"/>
  <c r="N410" i="8"/>
  <c r="O410" i="8" s="1"/>
  <c r="N469" i="8"/>
  <c r="O469" i="8" s="1"/>
  <c r="N491" i="8"/>
  <c r="O491" i="8" s="1"/>
  <c r="N501" i="8"/>
  <c r="O501" i="8" s="1"/>
  <c r="N428" i="8"/>
  <c r="O428" i="8" s="1"/>
  <c r="N397" i="8"/>
  <c r="O397" i="8" s="1"/>
  <c r="N18" i="8"/>
  <c r="O18" i="8" s="1"/>
  <c r="N156" i="8"/>
  <c r="O156" i="8" s="1"/>
  <c r="N314" i="8"/>
  <c r="O314" i="8" s="1"/>
  <c r="N329" i="8"/>
  <c r="O329" i="8" s="1"/>
  <c r="N454" i="8"/>
  <c r="O454" i="8" s="1"/>
  <c r="N474" i="8"/>
  <c r="O474" i="8" s="1"/>
  <c r="N203" i="8"/>
  <c r="O203" i="8" s="1"/>
  <c r="N416" i="8"/>
  <c r="O416" i="8" s="1"/>
  <c r="N486" i="8"/>
  <c r="O486" i="8" s="1"/>
  <c r="N85" i="8"/>
  <c r="O85" i="8" s="1"/>
  <c r="N39" i="8"/>
  <c r="O39" i="8" s="1"/>
  <c r="N109" i="8"/>
  <c r="O109" i="8" s="1"/>
  <c r="N196" i="8"/>
  <c r="O196" i="8" s="1"/>
  <c r="N28" i="8"/>
  <c r="O28" i="8" s="1"/>
  <c r="N262" i="8"/>
  <c r="O262" i="8" s="1"/>
  <c r="N503" i="8"/>
  <c r="O503" i="8" s="1"/>
  <c r="N275" i="8"/>
  <c r="O275" i="8" s="1"/>
  <c r="N7" i="8"/>
  <c r="O7" i="8" s="1"/>
  <c r="N23" i="8"/>
  <c r="O23" i="8" s="1"/>
  <c r="N256" i="8"/>
  <c r="O256" i="8" s="1"/>
  <c r="N88" i="8"/>
  <c r="O88" i="8" s="1"/>
  <c r="N144" i="8"/>
  <c r="O144" i="8" s="1"/>
  <c r="N300" i="8"/>
  <c r="O300" i="8" s="1"/>
  <c r="N316" i="8"/>
  <c r="O316" i="8" s="1"/>
  <c r="N27" i="8"/>
  <c r="O27" i="8" s="1"/>
  <c r="N333" i="8"/>
  <c r="O333" i="8" s="1"/>
  <c r="N470" i="8"/>
  <c r="O470" i="8" s="1"/>
  <c r="N78" i="8"/>
  <c r="O78" i="8" s="1"/>
  <c r="N94" i="8"/>
  <c r="O94" i="8" s="1"/>
  <c r="N425" i="8"/>
  <c r="O425" i="8" s="1"/>
  <c r="N505" i="8"/>
  <c r="O505" i="8" s="1"/>
  <c r="N111" i="8"/>
  <c r="O111" i="8" s="1"/>
  <c r="N251" i="8"/>
  <c r="O251" i="8" s="1"/>
  <c r="N289" i="8"/>
  <c r="O289" i="8" s="1"/>
  <c r="N352" i="8"/>
  <c r="O352" i="8" s="1"/>
  <c r="N179" i="8"/>
  <c r="O179" i="8" s="1"/>
  <c r="N204" i="8"/>
  <c r="O204" i="8" s="1"/>
  <c r="N101" i="8"/>
  <c r="O101" i="8" s="1"/>
  <c r="N171" i="8"/>
  <c r="O171" i="8" s="1"/>
  <c r="N340" i="8"/>
  <c r="O340" i="8" s="1"/>
  <c r="N356" i="8"/>
  <c r="O356" i="8" s="1"/>
  <c r="N166" i="8"/>
  <c r="O166" i="8" s="1"/>
  <c r="N206" i="8"/>
  <c r="O206" i="8" s="1"/>
  <c r="N345" i="8"/>
  <c r="O345" i="8" s="1"/>
  <c r="N401" i="8"/>
  <c r="O401" i="8" s="1"/>
  <c r="N338" i="8"/>
  <c r="O338" i="8" s="1"/>
  <c r="N432" i="8"/>
  <c r="O432" i="8" s="1"/>
  <c r="N494" i="8"/>
  <c r="O494" i="8" s="1"/>
  <c r="N312" i="8"/>
  <c r="O312" i="8" s="1"/>
  <c r="N419" i="8"/>
  <c r="O419" i="8" s="1"/>
  <c r="N104" i="8"/>
  <c r="O104" i="8" s="1"/>
  <c r="N130" i="8"/>
  <c r="O130" i="8" s="1"/>
  <c r="N246" i="8"/>
  <c r="O246" i="8" s="1"/>
  <c r="N418" i="8"/>
  <c r="O418" i="8" s="1"/>
  <c r="N407" i="8"/>
  <c r="O407" i="8" s="1"/>
  <c r="N142" i="8"/>
  <c r="O142" i="8" s="1"/>
  <c r="N222" i="8"/>
  <c r="O222" i="8" s="1"/>
  <c r="N292" i="8"/>
  <c r="O292" i="8" s="1"/>
  <c r="N457" i="8"/>
  <c r="O457" i="8" s="1"/>
  <c r="N370" i="8"/>
  <c r="O370" i="8" s="1"/>
  <c r="N390" i="8"/>
  <c r="O390" i="8" s="1"/>
  <c r="N81" i="8"/>
  <c r="O81" i="8" s="1"/>
  <c r="N267" i="8"/>
  <c r="O267" i="8" s="1"/>
  <c r="N336" i="8"/>
  <c r="O336" i="8" s="1"/>
  <c r="N173" i="8"/>
  <c r="O173" i="8" s="1"/>
  <c r="N294" i="8"/>
  <c r="O294" i="8" s="1"/>
  <c r="N331" i="8"/>
  <c r="O331" i="8" s="1"/>
  <c r="N74" i="8"/>
  <c r="O74" i="8" s="1"/>
  <c r="N90" i="8"/>
  <c r="O90" i="8" s="1"/>
  <c r="N182" i="8"/>
  <c r="O182" i="8" s="1"/>
  <c r="N210" i="8"/>
  <c r="O210" i="8" s="1"/>
  <c r="N261" i="8"/>
  <c r="O261" i="8" s="1"/>
  <c r="N510" i="8"/>
  <c r="O510" i="8" s="1"/>
  <c r="N280" i="8"/>
  <c r="O280" i="8" s="1"/>
  <c r="N318" i="8"/>
  <c r="O318" i="8" s="1"/>
  <c r="N29" i="8"/>
  <c r="O29" i="8" s="1"/>
  <c r="N286" i="8"/>
  <c r="O286" i="8" s="1"/>
  <c r="N399" i="8"/>
  <c r="O399" i="8" s="1"/>
  <c r="N360" i="8"/>
  <c r="O360" i="8" s="1"/>
  <c r="N64" i="8"/>
  <c r="O64" i="8" s="1"/>
  <c r="N403" i="8"/>
  <c r="O403" i="8" s="1"/>
  <c r="N363" i="8"/>
  <c r="O363" i="8" s="1"/>
  <c r="N97" i="8"/>
  <c r="O97" i="8" s="1"/>
  <c r="N253" i="8"/>
  <c r="O253" i="8" s="1"/>
  <c r="N315" i="8"/>
  <c r="O315" i="8" s="1"/>
  <c r="N79" i="8"/>
  <c r="O79" i="8" s="1"/>
  <c r="N237" i="8"/>
  <c r="O237" i="8" s="1"/>
  <c r="N285" i="8"/>
  <c r="O285" i="8" s="1"/>
  <c r="N235" i="8"/>
  <c r="O235" i="8" s="1"/>
  <c r="N326" i="8"/>
  <c r="O326" i="8" s="1"/>
  <c r="N89" i="8"/>
  <c r="O89" i="8" s="1"/>
  <c r="N151" i="8"/>
  <c r="O151" i="8" s="1"/>
  <c r="N189" i="8"/>
  <c r="O189" i="8" s="1"/>
  <c r="N392" i="8"/>
  <c r="O392" i="8" s="1"/>
  <c r="N154" i="8"/>
  <c r="O154" i="8" s="1"/>
  <c r="N453" i="8"/>
  <c r="O453" i="8" s="1"/>
  <c r="N487" i="8"/>
  <c r="O487" i="8" s="1"/>
  <c r="N60" i="8"/>
  <c r="O60" i="8" s="1"/>
  <c r="N324" i="8"/>
  <c r="O324" i="8" s="1"/>
  <c r="N247" i="8"/>
  <c r="O247" i="8" s="1"/>
  <c r="N325" i="8"/>
  <c r="O325" i="8" s="1"/>
  <c r="N402" i="8"/>
  <c r="O402" i="8" s="1"/>
  <c r="N480" i="8"/>
  <c r="O480" i="8" s="1"/>
  <c r="N496" i="8"/>
  <c r="O496" i="8" s="1"/>
  <c r="N439" i="8"/>
  <c r="O439" i="8" s="1"/>
  <c r="N240" i="8"/>
  <c r="O240" i="8" s="1"/>
  <c r="N444" i="8"/>
  <c r="O444" i="8" s="1"/>
  <c r="N10" i="8"/>
  <c r="O10" i="8" s="1"/>
  <c r="N42" i="8"/>
  <c r="O42" i="8" s="1"/>
  <c r="N192" i="8"/>
  <c r="O192" i="8" s="1"/>
  <c r="N208" i="8"/>
  <c r="O208" i="8" s="1"/>
  <c r="N506" i="8"/>
  <c r="O506" i="8" s="1"/>
  <c r="N13" i="8"/>
  <c r="O13" i="8" s="1"/>
  <c r="N25" i="8"/>
  <c r="O25" i="8" s="1"/>
  <c r="N145" i="8"/>
  <c r="O145" i="8" s="1"/>
  <c r="N330" i="8"/>
  <c r="O330" i="8" s="1"/>
  <c r="N11" i="8"/>
  <c r="O11" i="8" s="1"/>
  <c r="N364" i="8"/>
  <c r="O364" i="8" s="1"/>
  <c r="N284" i="8"/>
  <c r="O284" i="8" s="1"/>
  <c r="N135" i="8"/>
  <c r="O135" i="8" s="1"/>
  <c r="N213" i="8"/>
  <c r="O213" i="8" s="1"/>
  <c r="N322" i="8"/>
  <c r="O322" i="8" s="1"/>
  <c r="N38" i="8"/>
  <c r="O38" i="8" s="1"/>
  <c r="N228" i="8"/>
  <c r="O228" i="8" s="1"/>
  <c r="N308" i="8"/>
  <c r="O308" i="8" s="1"/>
  <c r="N357" i="8"/>
  <c r="O357" i="8" s="1"/>
  <c r="N24" i="8"/>
  <c r="O24" i="8" s="1"/>
  <c r="N263" i="8"/>
  <c r="O263" i="8" s="1"/>
  <c r="N388" i="8"/>
  <c r="O388" i="8" s="1"/>
  <c r="N36" i="8"/>
  <c r="O36" i="8" s="1"/>
  <c r="N272" i="8"/>
  <c r="O272" i="8" s="1"/>
  <c r="N202" i="8"/>
  <c r="O202" i="8" s="1"/>
  <c r="N214" i="8"/>
  <c r="O214" i="8" s="1"/>
  <c r="N465" i="8"/>
  <c r="O465" i="8" s="1"/>
  <c r="N508" i="8"/>
  <c r="O508" i="8" s="1"/>
  <c r="N353" i="8"/>
  <c r="O353" i="8" s="1"/>
  <c r="N385" i="8"/>
  <c r="O385" i="8" s="1"/>
  <c r="N347" i="8"/>
  <c r="O347" i="8" s="1"/>
  <c r="N106" i="8"/>
  <c r="O106" i="8" s="1"/>
  <c r="N266" i="8"/>
  <c r="O266" i="8" s="1"/>
  <c r="N405" i="8"/>
  <c r="O405" i="8" s="1"/>
  <c r="N161" i="8"/>
  <c r="O161" i="8" s="1"/>
  <c r="N239" i="8"/>
  <c r="O239" i="8" s="1"/>
  <c r="N317" i="8"/>
  <c r="O317" i="8" s="1"/>
  <c r="N34" i="8"/>
  <c r="O34" i="8" s="1"/>
  <c r="N277" i="8"/>
  <c r="O277" i="8" s="1"/>
  <c r="N429" i="8"/>
  <c r="O429" i="8" s="1"/>
  <c r="N473" i="8"/>
  <c r="O473" i="8" s="1"/>
  <c r="N128" i="8"/>
  <c r="O128" i="8" s="1"/>
  <c r="N373" i="8"/>
  <c r="O373" i="8" s="1"/>
  <c r="N268" i="8"/>
  <c r="O268" i="8" s="1"/>
  <c r="N493" i="8"/>
  <c r="O493" i="8" s="1"/>
</calcChain>
</file>

<file path=xl/sharedStrings.xml><?xml version="1.0" encoding="utf-8"?>
<sst xmlns="http://schemas.openxmlformats.org/spreadsheetml/2006/main" count="2637" uniqueCount="94">
  <si>
    <t>State</t>
  </si>
  <si>
    <t>Year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</si>
  <si>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</si>
  <si>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</si>
  <si>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</si>
  <si>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</si>
  <si>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</si>
  <si>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</si>
  <si>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</si>
  <si>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</si>
  <si>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</si>
  <si>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</si>
  <si>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</si>
  <si>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</si>
  <si>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</si>
  <si>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</si>
  <si>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</si>
  <si>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</si>
  <si>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</si>
  <si>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</si>
  <si>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index_nsa</t>
  </si>
  <si>
    <t>index_sa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</si>
  <si>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</si>
  <si>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</si>
  <si>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</si>
  <si>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</si>
  <si>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</si>
  <si>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</si>
  <si>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</si>
  <si>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</si>
  <si>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</si>
  <si>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</si>
  <si>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</si>
  <si>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</si>
  <si>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</si>
  <si>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</si>
  <si>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</si>
  <si>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</si>
  <si>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</si>
  <si>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 xml:space="preserve">Kentucky 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</si>
  <si>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</si>
  <si>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</si>
  <si>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</si>
  <si>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</si>
  <si>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</si>
  <si>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</si>
  <si>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</si>
  <si>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</si>
  <si>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</si>
  <si>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</si>
  <si>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</si>
  <si>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</si>
  <si>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</si>
  <si>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</si>
  <si>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</si>
  <si>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</si>
  <si>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</si>
  <si>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</si>
  <si>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</si>
  <si>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</si>
  <si>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</si>
  <si>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</si>
  <si>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</si>
  <si>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</si>
  <si>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</si>
  <si>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</si>
  <si>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</si>
  <si>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</si>
  <si>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</si>
  <si>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</si>
  <si>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</si>
  <si>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</si>
  <si>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</si>
  <si>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Population</t>
  </si>
  <si>
    <t>Average Age</t>
  </si>
  <si>
    <t>Longitude</t>
  </si>
  <si>
    <t>Latitude</t>
  </si>
  <si>
    <t>Under 10 years</t>
  </si>
  <si>
    <t>10 to 19 years</t>
  </si>
  <si>
    <t>20 to 29 years</t>
  </si>
  <si>
    <t>30 to 39 years</t>
  </si>
  <si>
    <t>40 to 49 years</t>
  </si>
  <si>
    <t>50 to 59 years</t>
  </si>
  <si>
    <t>60 to 69 years</t>
  </si>
  <si>
    <t>70 to 79 years</t>
  </si>
  <si>
    <t>80 years and over</t>
  </si>
  <si>
    <t>Under 20 years</t>
  </si>
  <si>
    <t>20 to 39 years</t>
  </si>
  <si>
    <t>40 to 59 years</t>
  </si>
  <si>
    <t>60 to 79 years</t>
  </si>
  <si>
    <t>Average Unemployment Rate</t>
  </si>
  <si>
    <t>Gross Domestic Product</t>
  </si>
  <si>
    <t>Average 15-Year Mortgage Interest Rates</t>
  </si>
  <si>
    <t>Average 30-Year Mortgage Interest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</si>
</sst>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6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3" borderId="1" xfId="0" applyNumberFormat="1" applyFont="1" applyFill="1" applyBorder="1" applyAlignment="1" applyProtection="1">
      <alignment horizontal="right"/>
      <protection locked="0"/>
    </xf>
    <xf numFmtId="3" fontId="2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Fill="1"/>
    <xf numFmtId="0" fontId="0" fillId="3" borderId="0" xfId="0" applyFill="1"/>
    <xf numFmtId="3" fontId="2" fillId="0" borderId="0" xfId="0" applyNumberFormat="1" applyFont="1" applyBorder="1" applyAlignment="1" applyProtection="1">
      <alignment horizontal="right"/>
      <protection locked="0"/>
    </xf>
    <xf numFmtId="3" fontId="2" fillId="3" borderId="0" xfId="0" applyNumberFormat="1" applyFont="1" applyFill="1" applyBorder="1" applyAlignment="1" applyProtection="1">
      <alignment horizontal="right"/>
      <protection locked="0"/>
    </xf>
    <xf numFmtId="0" fontId="1" fillId="4" borderId="0" xfId="1" applyFont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0" borderId="0" xfId="0" applyNumberFormat="1"/>
    <xf numFmtId="3" fontId="0" fillId="3" borderId="0" xfId="0" applyNumberFormat="1" applyFill="1"/>
    <xf numFmtId="3" fontId="0" fillId="0" borderId="0" xfId="0" applyNumberFormat="1" applyFill="1"/>
    <xf numFmtId="166" fontId="7" fillId="0" borderId="0" xfId="2" applyNumberFormat="1" applyFont="1"/>
    <xf numFmtId="0" fontId="3" fillId="2" borderId="1" xfId="0" applyFont="1" applyFill="1" applyBorder="1" applyAlignment="1" applyProtection="1">
      <alignment horizontal="left"/>
      <protection locked="0"/>
    </xf>
  </cellXfs>
  <cellStyles count="3">
    <cellStyle name="20% - Accent1" xfId="1" builtinId="30"/>
    <cellStyle name="Normal" xfId="0" builtinId="0"/>
    <cellStyle name="Normal 2" xfId="2" xr:uid="{727871D7-59F0-4681-8474-FAD11746BF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F087-12F6-4B19-A5D6-59C4DA96F427}">
  <sheetPr>
    <tabColor rgb="FF7030A0"/>
  </sheetPr>
  <dimension ref="A1:W512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13.21875" customWidth="1"/>
    <col min="2" max="2" width="5.5546875" bestFit="1" customWidth="1"/>
    <col min="3" max="3" width="13.5546875" bestFit="1" customWidth="1"/>
    <col min="4" max="4" width="11.5546875" bestFit="1" customWidth="1"/>
    <col min="5" max="19" width="13.77734375" bestFit="1" customWidth="1"/>
    <col min="20" max="20" width="17.21875" bestFit="1" customWidth="1"/>
    <col min="21" max="21" width="17.21875" customWidth="1"/>
    <col min="22" max="22" width="10.44140625" bestFit="1" customWidth="1"/>
    <col min="23" max="23" width="9.77734375" bestFit="1" customWidth="1"/>
  </cols>
  <sheetData>
    <row r="1" spans="1:23" s="1" customFormat="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73</v>
      </c>
      <c r="V1" s="3" t="s">
        <v>20</v>
      </c>
      <c r="W1" s="3" t="s">
        <v>21</v>
      </c>
    </row>
    <row r="2" spans="1:23" x14ac:dyDescent="0.3">
      <c r="A2" t="s">
        <v>22</v>
      </c>
      <c r="B2">
        <v>2010</v>
      </c>
      <c r="C2" s="4">
        <v>304257</v>
      </c>
      <c r="D2" s="4">
        <v>307242</v>
      </c>
      <c r="E2" s="4">
        <v>320124</v>
      </c>
      <c r="F2" s="4">
        <v>340821</v>
      </c>
      <c r="G2" s="4">
        <v>337744</v>
      </c>
      <c r="H2" s="4">
        <v>311118</v>
      </c>
      <c r="I2" s="4">
        <v>299420</v>
      </c>
      <c r="J2" s="4">
        <v>306591</v>
      </c>
      <c r="K2" s="4">
        <v>311590</v>
      </c>
      <c r="L2" s="4">
        <v>345434</v>
      </c>
      <c r="M2" s="4">
        <v>347912</v>
      </c>
      <c r="N2" s="4">
        <v>314040</v>
      </c>
      <c r="O2" s="4">
        <v>278300</v>
      </c>
      <c r="P2" s="4">
        <v>210707</v>
      </c>
      <c r="Q2" s="4">
        <v>161556</v>
      </c>
      <c r="R2" s="4">
        <v>123136</v>
      </c>
      <c r="S2" s="4">
        <v>89202</v>
      </c>
      <c r="T2" s="4">
        <v>76243</v>
      </c>
      <c r="U2" s="9">
        <f>SUM(C2:T2)</f>
        <v>4785437</v>
      </c>
      <c r="V2">
        <v>181.01250000000002</v>
      </c>
      <c r="W2">
        <v>180.3775</v>
      </c>
    </row>
    <row r="3" spans="1:23" x14ac:dyDescent="0.3">
      <c r="A3" t="s">
        <v>22</v>
      </c>
      <c r="B3">
        <v>2011</v>
      </c>
      <c r="C3" s="4">
        <v>302829</v>
      </c>
      <c r="D3" s="4">
        <v>304649</v>
      </c>
      <c r="E3" s="4">
        <v>321557</v>
      </c>
      <c r="F3" s="4">
        <v>329841</v>
      </c>
      <c r="G3" s="4">
        <v>346596</v>
      </c>
      <c r="H3" s="4">
        <v>310059</v>
      </c>
      <c r="I3" s="4">
        <v>304263</v>
      </c>
      <c r="J3" s="4">
        <v>296399</v>
      </c>
      <c r="K3" s="4">
        <v>314456</v>
      </c>
      <c r="L3" s="4">
        <v>337145</v>
      </c>
      <c r="M3" s="4">
        <v>349034</v>
      </c>
      <c r="N3" s="4">
        <v>320503</v>
      </c>
      <c r="O3" s="4">
        <v>289721</v>
      </c>
      <c r="P3" s="4">
        <v>214743</v>
      </c>
      <c r="Q3" s="4">
        <v>164575</v>
      </c>
      <c r="R3" s="4">
        <v>124815</v>
      </c>
      <c r="S3" s="4">
        <v>90037</v>
      </c>
      <c r="T3" s="4">
        <v>77847</v>
      </c>
      <c r="U3" s="9">
        <f t="shared" ref="U3:U66" si="0">SUM(C3:T3)</f>
        <v>4799069</v>
      </c>
      <c r="V3">
        <v>172.04500000000002</v>
      </c>
      <c r="W3">
        <v>171.44749999999999</v>
      </c>
    </row>
    <row r="4" spans="1:23" x14ac:dyDescent="0.3">
      <c r="A4" t="s">
        <v>22</v>
      </c>
      <c r="B4">
        <v>2012</v>
      </c>
      <c r="C4" s="4">
        <v>299235</v>
      </c>
      <c r="D4" s="4">
        <v>305676</v>
      </c>
      <c r="E4" s="4">
        <v>319783</v>
      </c>
      <c r="F4" s="4">
        <v>323788</v>
      </c>
      <c r="G4" s="4">
        <v>353544</v>
      </c>
      <c r="H4" s="4">
        <v>309846</v>
      </c>
      <c r="I4" s="4">
        <v>306693</v>
      </c>
      <c r="J4" s="4">
        <v>292521</v>
      </c>
      <c r="K4" s="4">
        <v>316241</v>
      </c>
      <c r="L4" s="4">
        <v>327799</v>
      </c>
      <c r="M4" s="4">
        <v>347185</v>
      </c>
      <c r="N4" s="4">
        <v>327662</v>
      </c>
      <c r="O4" s="4">
        <v>287611</v>
      </c>
      <c r="P4" s="4">
        <v>231407</v>
      </c>
      <c r="Q4" s="4">
        <v>169787</v>
      </c>
      <c r="R4" s="4">
        <v>126465</v>
      </c>
      <c r="S4" s="4">
        <v>90347</v>
      </c>
      <c r="T4" s="4">
        <v>79998</v>
      </c>
      <c r="U4" s="9">
        <f t="shared" si="0"/>
        <v>4815588</v>
      </c>
      <c r="V4">
        <v>175.70750000000001</v>
      </c>
      <c r="W4">
        <v>175.11</v>
      </c>
    </row>
    <row r="5" spans="1:23" x14ac:dyDescent="0.3">
      <c r="A5" t="s">
        <v>22</v>
      </c>
      <c r="B5">
        <v>2013</v>
      </c>
      <c r="C5" s="6">
        <v>294695</v>
      </c>
      <c r="D5" s="6">
        <v>306917</v>
      </c>
      <c r="E5" s="6">
        <v>316872</v>
      </c>
      <c r="F5" s="6">
        <v>321016</v>
      </c>
      <c r="G5" s="6">
        <v>357045</v>
      </c>
      <c r="H5" s="6">
        <v>311691</v>
      </c>
      <c r="I5" s="6">
        <v>308008</v>
      </c>
      <c r="J5" s="6">
        <v>291555</v>
      </c>
      <c r="K5" s="6">
        <v>315696</v>
      </c>
      <c r="L5" s="6">
        <v>319086</v>
      </c>
      <c r="M5" s="6">
        <v>345825</v>
      </c>
      <c r="N5" s="6">
        <v>332709</v>
      </c>
      <c r="O5" s="6">
        <v>289377</v>
      </c>
      <c r="P5" s="6">
        <v>239965</v>
      </c>
      <c r="Q5" s="6">
        <v>177993</v>
      </c>
      <c r="R5" s="6">
        <v>129780</v>
      </c>
      <c r="S5" s="6">
        <v>90317</v>
      </c>
      <c r="T5" s="6">
        <v>81534</v>
      </c>
      <c r="U5" s="9">
        <f t="shared" si="0"/>
        <v>4830081</v>
      </c>
      <c r="V5">
        <v>180.6275</v>
      </c>
      <c r="W5">
        <v>180.01</v>
      </c>
    </row>
    <row r="6" spans="1:23" x14ac:dyDescent="0.3">
      <c r="A6" t="s">
        <v>22</v>
      </c>
      <c r="B6">
        <v>2014</v>
      </c>
      <c r="C6" s="6">
        <v>293559</v>
      </c>
      <c r="D6" s="6">
        <v>306192</v>
      </c>
      <c r="E6" s="6">
        <v>313817</v>
      </c>
      <c r="F6" s="6">
        <v>318331</v>
      </c>
      <c r="G6" s="6">
        <v>354397</v>
      </c>
      <c r="H6" s="6">
        <v>316637</v>
      </c>
      <c r="I6" s="6">
        <v>307809</v>
      </c>
      <c r="J6" s="6">
        <v>292616</v>
      </c>
      <c r="K6" s="6">
        <v>311572</v>
      </c>
      <c r="L6" s="6">
        <v>311708</v>
      </c>
      <c r="M6" s="6">
        <v>344641</v>
      </c>
      <c r="N6" s="6">
        <v>334850</v>
      </c>
      <c r="O6" s="6">
        <v>293854</v>
      </c>
      <c r="P6" s="6">
        <v>250117</v>
      </c>
      <c r="Q6" s="6">
        <v>183986</v>
      </c>
      <c r="R6" s="6">
        <v>133166</v>
      </c>
      <c r="S6" s="6">
        <v>90999</v>
      </c>
      <c r="T6" s="6">
        <v>83548</v>
      </c>
      <c r="U6" s="9">
        <f t="shared" si="0"/>
        <v>4841799</v>
      </c>
      <c r="V6">
        <v>184.73</v>
      </c>
      <c r="W6">
        <v>184.10249999999999</v>
      </c>
    </row>
    <row r="7" spans="1:23" x14ac:dyDescent="0.3">
      <c r="A7" t="s">
        <v>22</v>
      </c>
      <c r="B7">
        <v>2015</v>
      </c>
      <c r="C7" s="6">
        <v>293970</v>
      </c>
      <c r="D7" s="6">
        <v>305120</v>
      </c>
      <c r="E7" s="6">
        <v>309432</v>
      </c>
      <c r="F7" s="6">
        <v>319474</v>
      </c>
      <c r="G7" s="6">
        <v>346087</v>
      </c>
      <c r="H7" s="6">
        <v>324247</v>
      </c>
      <c r="I7" s="6">
        <v>305357</v>
      </c>
      <c r="J7" s="6">
        <v>295949</v>
      </c>
      <c r="K7" s="6">
        <v>304341</v>
      </c>
      <c r="L7" s="6">
        <v>308963</v>
      </c>
      <c r="M7" s="6">
        <v>339983</v>
      </c>
      <c r="N7" s="6">
        <v>337409</v>
      </c>
      <c r="O7" s="6">
        <v>299946</v>
      </c>
      <c r="P7" s="6">
        <v>260293</v>
      </c>
      <c r="Q7" s="6">
        <v>188699</v>
      </c>
      <c r="R7" s="6">
        <v>135547</v>
      </c>
      <c r="S7" s="6">
        <v>92131</v>
      </c>
      <c r="T7" s="6">
        <v>85399</v>
      </c>
      <c r="U7" s="9">
        <f t="shared" si="0"/>
        <v>4852347</v>
      </c>
      <c r="V7">
        <v>190.38249999999999</v>
      </c>
      <c r="W7">
        <v>189.70750000000001</v>
      </c>
    </row>
    <row r="8" spans="1:23" x14ac:dyDescent="0.3">
      <c r="A8" t="s">
        <v>22</v>
      </c>
      <c r="B8">
        <v>2016</v>
      </c>
      <c r="C8" s="6">
        <v>294209</v>
      </c>
      <c r="D8" s="6">
        <v>303861</v>
      </c>
      <c r="E8" s="6">
        <v>306442</v>
      </c>
      <c r="F8" s="6">
        <v>320661</v>
      </c>
      <c r="G8" s="6">
        <v>335894</v>
      </c>
      <c r="H8" s="6">
        <v>332820</v>
      </c>
      <c r="I8" s="6">
        <v>303389</v>
      </c>
      <c r="J8" s="6">
        <v>300305</v>
      </c>
      <c r="K8" s="6">
        <v>293720</v>
      </c>
      <c r="L8" s="6">
        <v>311703</v>
      </c>
      <c r="M8" s="6">
        <v>332017</v>
      </c>
      <c r="N8" s="6">
        <v>338473</v>
      </c>
      <c r="O8" s="6">
        <v>306332</v>
      </c>
      <c r="P8" s="6">
        <v>271211</v>
      </c>
      <c r="Q8" s="6">
        <v>192661</v>
      </c>
      <c r="R8" s="6">
        <v>138554</v>
      </c>
      <c r="S8" s="6">
        <v>93897</v>
      </c>
      <c r="T8" s="6">
        <v>87376</v>
      </c>
      <c r="U8" s="9">
        <f t="shared" si="0"/>
        <v>4863525</v>
      </c>
      <c r="V8">
        <v>197.21750000000003</v>
      </c>
      <c r="W8">
        <v>196.52499999999998</v>
      </c>
    </row>
    <row r="9" spans="1:23" x14ac:dyDescent="0.3">
      <c r="A9" t="s">
        <v>22</v>
      </c>
      <c r="B9">
        <v>2017</v>
      </c>
      <c r="C9" s="6">
        <v>294604</v>
      </c>
      <c r="D9" s="6">
        <v>301248</v>
      </c>
      <c r="E9" s="6">
        <v>307962</v>
      </c>
      <c r="F9" s="6">
        <v>318271</v>
      </c>
      <c r="G9" s="6">
        <v>328805</v>
      </c>
      <c r="H9" s="6">
        <v>338461</v>
      </c>
      <c r="I9" s="6">
        <v>302009</v>
      </c>
      <c r="J9" s="6">
        <v>302230</v>
      </c>
      <c r="K9" s="6">
        <v>289262</v>
      </c>
      <c r="L9" s="6">
        <v>313406</v>
      </c>
      <c r="M9" s="6">
        <v>322819</v>
      </c>
      <c r="N9" s="6">
        <v>337336</v>
      </c>
      <c r="O9" s="6">
        <v>313289</v>
      </c>
      <c r="P9" s="6">
        <v>268772</v>
      </c>
      <c r="Q9" s="6">
        <v>208424</v>
      </c>
      <c r="R9" s="6">
        <v>143168</v>
      </c>
      <c r="S9" s="6">
        <v>95158</v>
      </c>
      <c r="T9" s="6">
        <v>89262</v>
      </c>
      <c r="U9" s="9">
        <f t="shared" si="0"/>
        <v>4874486</v>
      </c>
      <c r="V9">
        <v>205.9375</v>
      </c>
      <c r="W9">
        <v>205.20499999999998</v>
      </c>
    </row>
    <row r="10" spans="1:23" x14ac:dyDescent="0.3">
      <c r="A10" t="s">
        <v>22</v>
      </c>
      <c r="B10">
        <v>2018</v>
      </c>
      <c r="C10" s="6">
        <v>295295</v>
      </c>
      <c r="D10" s="6">
        <v>297936</v>
      </c>
      <c r="E10" s="6">
        <v>310286</v>
      </c>
      <c r="F10" s="6">
        <v>315919</v>
      </c>
      <c r="G10" s="6">
        <v>324787</v>
      </c>
      <c r="H10" s="6">
        <v>340112</v>
      </c>
      <c r="I10" s="6">
        <v>303392</v>
      </c>
      <c r="J10" s="6">
        <v>303812</v>
      </c>
      <c r="K10" s="6">
        <v>287840</v>
      </c>
      <c r="L10" s="6">
        <v>312605</v>
      </c>
      <c r="M10" s="6">
        <v>314420</v>
      </c>
      <c r="N10" s="6">
        <v>336525</v>
      </c>
      <c r="O10" s="6">
        <v>318300</v>
      </c>
      <c r="P10" s="6">
        <v>270756</v>
      </c>
      <c r="Q10" s="6">
        <v>216525</v>
      </c>
      <c r="R10" s="6">
        <v>150598</v>
      </c>
      <c r="S10" s="6">
        <v>98163</v>
      </c>
      <c r="T10" s="6">
        <v>90410</v>
      </c>
      <c r="U10" s="9">
        <f t="shared" si="0"/>
        <v>4887681</v>
      </c>
      <c r="V10">
        <v>217.16749999999999</v>
      </c>
      <c r="W10">
        <v>216.3775</v>
      </c>
    </row>
    <row r="11" spans="1:23" x14ac:dyDescent="0.3">
      <c r="A11" t="s">
        <v>22</v>
      </c>
      <c r="B11">
        <v>2019</v>
      </c>
      <c r="C11" s="6">
        <v>294357</v>
      </c>
      <c r="D11" s="6">
        <v>297968</v>
      </c>
      <c r="E11" s="6">
        <v>310498</v>
      </c>
      <c r="F11" s="6">
        <v>313615</v>
      </c>
      <c r="G11" s="6">
        <v>322092</v>
      </c>
      <c r="H11" s="6">
        <v>338138</v>
      </c>
      <c r="I11" s="6">
        <v>309091</v>
      </c>
      <c r="J11" s="6">
        <v>304145</v>
      </c>
      <c r="K11" s="6">
        <v>289161</v>
      </c>
      <c r="L11" s="6">
        <v>308951</v>
      </c>
      <c r="M11" s="6">
        <v>307665</v>
      </c>
      <c r="N11" s="6">
        <v>336320</v>
      </c>
      <c r="O11" s="6">
        <v>321347</v>
      </c>
      <c r="P11" s="6">
        <v>275448</v>
      </c>
      <c r="Q11" s="6">
        <v>225999</v>
      </c>
      <c r="R11" s="6">
        <v>155814</v>
      </c>
      <c r="S11" s="6">
        <v>101033</v>
      </c>
      <c r="T11" s="6">
        <v>91543</v>
      </c>
      <c r="U11" s="9">
        <f t="shared" si="0"/>
        <v>4903185</v>
      </c>
      <c r="V11">
        <v>230.065</v>
      </c>
      <c r="W11">
        <v>229.22749999999999</v>
      </c>
    </row>
    <row r="12" spans="1:23" s="8" customFormat="1" x14ac:dyDescent="0.3">
      <c r="A12" s="8" t="s">
        <v>23</v>
      </c>
      <c r="B12" s="8">
        <v>2010</v>
      </c>
      <c r="C12" s="5">
        <v>54405</v>
      </c>
      <c r="D12" s="5">
        <v>51069</v>
      </c>
      <c r="E12" s="5">
        <v>50916</v>
      </c>
      <c r="F12" s="5">
        <v>51992</v>
      </c>
      <c r="G12" s="5">
        <v>54974</v>
      </c>
      <c r="H12" s="5">
        <v>56133</v>
      </c>
      <c r="I12" s="5">
        <v>48338</v>
      </c>
      <c r="J12" s="5">
        <v>45763</v>
      </c>
      <c r="K12" s="5">
        <v>47250</v>
      </c>
      <c r="L12" s="5">
        <v>54384</v>
      </c>
      <c r="M12" s="5">
        <v>56340</v>
      </c>
      <c r="N12" s="5">
        <v>50287</v>
      </c>
      <c r="O12" s="5">
        <v>36493</v>
      </c>
      <c r="P12" s="5">
        <v>22459</v>
      </c>
      <c r="Q12" s="5">
        <v>13374</v>
      </c>
      <c r="R12" s="5">
        <v>8925</v>
      </c>
      <c r="S12" s="5">
        <v>6044</v>
      </c>
      <c r="T12" s="5">
        <v>4764</v>
      </c>
      <c r="U12" s="10">
        <f t="shared" si="0"/>
        <v>713910</v>
      </c>
      <c r="V12" s="8">
        <v>219.95499999999998</v>
      </c>
      <c r="W12" s="8">
        <v>218.91249999999999</v>
      </c>
    </row>
    <row r="13" spans="1:23" x14ac:dyDescent="0.3">
      <c r="A13" t="s">
        <v>23</v>
      </c>
      <c r="B13">
        <v>2011</v>
      </c>
      <c r="C13" s="6">
        <v>55361</v>
      </c>
      <c r="D13" s="6">
        <v>51358</v>
      </c>
      <c r="E13" s="6">
        <v>50855</v>
      </c>
      <c r="F13" s="6">
        <v>50776</v>
      </c>
      <c r="G13" s="6">
        <v>56352</v>
      </c>
      <c r="H13" s="6">
        <v>57835</v>
      </c>
      <c r="I13" s="6">
        <v>50244</v>
      </c>
      <c r="J13" s="6">
        <v>44729</v>
      </c>
      <c r="K13" s="6">
        <v>47352</v>
      </c>
      <c r="L13" s="6">
        <v>52447</v>
      </c>
      <c r="M13" s="6">
        <v>56251</v>
      </c>
      <c r="N13" s="6">
        <v>51355</v>
      </c>
      <c r="O13" s="6">
        <v>39018</v>
      </c>
      <c r="P13" s="6">
        <v>23500</v>
      </c>
      <c r="Q13" s="6">
        <v>14317</v>
      </c>
      <c r="R13" s="6">
        <v>9187</v>
      </c>
      <c r="S13" s="6">
        <v>6235</v>
      </c>
      <c r="T13" s="6">
        <v>4956</v>
      </c>
      <c r="U13" s="9">
        <f t="shared" si="0"/>
        <v>722128</v>
      </c>
      <c r="V13">
        <v>224.44749999999999</v>
      </c>
      <c r="W13">
        <v>223.465</v>
      </c>
    </row>
    <row r="14" spans="1:23" x14ac:dyDescent="0.3">
      <c r="A14" t="s">
        <v>23</v>
      </c>
      <c r="B14">
        <v>2012</v>
      </c>
      <c r="C14" s="6">
        <v>55156</v>
      </c>
      <c r="D14" s="6">
        <v>51909</v>
      </c>
      <c r="E14" s="6">
        <v>50769</v>
      </c>
      <c r="F14" s="6">
        <v>49533</v>
      </c>
      <c r="G14" s="6">
        <v>58770</v>
      </c>
      <c r="H14" s="6">
        <v>58908</v>
      </c>
      <c r="I14" s="6">
        <v>52295</v>
      </c>
      <c r="J14" s="6">
        <v>45112</v>
      </c>
      <c r="K14" s="6">
        <v>47223</v>
      </c>
      <c r="L14" s="6">
        <v>50265</v>
      </c>
      <c r="M14" s="6">
        <v>55598</v>
      </c>
      <c r="N14" s="6">
        <v>52297</v>
      </c>
      <c r="O14" s="6">
        <v>40198</v>
      </c>
      <c r="P14" s="6">
        <v>25874</v>
      </c>
      <c r="Q14" s="6">
        <v>15421</v>
      </c>
      <c r="R14" s="6">
        <v>9567</v>
      </c>
      <c r="S14" s="6">
        <v>6418</v>
      </c>
      <c r="T14" s="6">
        <v>5130</v>
      </c>
      <c r="U14" s="9">
        <f t="shared" si="0"/>
        <v>730443</v>
      </c>
      <c r="V14">
        <v>224.34750000000003</v>
      </c>
      <c r="W14">
        <v>223.30500000000001</v>
      </c>
    </row>
    <row r="15" spans="1:23" x14ac:dyDescent="0.3">
      <c r="A15" t="s">
        <v>23</v>
      </c>
      <c r="B15">
        <v>2013</v>
      </c>
      <c r="C15" s="6">
        <v>55431</v>
      </c>
      <c r="D15" s="6">
        <v>52104</v>
      </c>
      <c r="E15" s="6">
        <v>50714</v>
      </c>
      <c r="F15" s="6">
        <v>48770</v>
      </c>
      <c r="G15" s="6">
        <v>60978</v>
      </c>
      <c r="H15" s="6">
        <v>60420</v>
      </c>
      <c r="I15" s="6">
        <v>54433</v>
      </c>
      <c r="J15" s="6">
        <v>45578</v>
      </c>
      <c r="K15" s="6">
        <v>46509</v>
      </c>
      <c r="L15" s="6">
        <v>47774</v>
      </c>
      <c r="M15" s="6">
        <v>54502</v>
      </c>
      <c r="N15" s="6">
        <v>52219</v>
      </c>
      <c r="O15" s="6">
        <v>41484</v>
      </c>
      <c r="P15" s="6">
        <v>27496</v>
      </c>
      <c r="Q15" s="6">
        <v>16677</v>
      </c>
      <c r="R15" s="6">
        <v>10053</v>
      </c>
      <c r="S15" s="6">
        <v>6519</v>
      </c>
      <c r="T15" s="6">
        <v>5407</v>
      </c>
      <c r="U15" s="9">
        <f t="shared" si="0"/>
        <v>737068</v>
      </c>
      <c r="V15">
        <v>230.67749999999998</v>
      </c>
      <c r="W15">
        <v>229.70749999999998</v>
      </c>
    </row>
    <row r="16" spans="1:23" x14ac:dyDescent="0.3">
      <c r="A16" t="s">
        <v>23</v>
      </c>
      <c r="B16">
        <v>2014</v>
      </c>
      <c r="C16" s="6">
        <v>55343</v>
      </c>
      <c r="D16" s="6">
        <v>51808</v>
      </c>
      <c r="E16" s="6">
        <v>49910</v>
      </c>
      <c r="F16" s="6">
        <v>47997</v>
      </c>
      <c r="G16" s="6">
        <v>60329</v>
      </c>
      <c r="H16" s="6">
        <v>60878</v>
      </c>
      <c r="I16" s="6">
        <v>55816</v>
      </c>
      <c r="J16" s="6">
        <v>46072</v>
      </c>
      <c r="K16" s="6">
        <v>45169</v>
      </c>
      <c r="L16" s="6">
        <v>45850</v>
      </c>
      <c r="M16" s="6">
        <v>53107</v>
      </c>
      <c r="N16" s="6">
        <v>51641</v>
      </c>
      <c r="O16" s="6">
        <v>42469</v>
      </c>
      <c r="P16" s="6">
        <v>29146</v>
      </c>
      <c r="Q16" s="6">
        <v>17969</v>
      </c>
      <c r="R16" s="6">
        <v>10417</v>
      </c>
      <c r="S16" s="6">
        <v>6649</v>
      </c>
      <c r="T16" s="6">
        <v>5713</v>
      </c>
      <c r="U16" s="9">
        <f t="shared" si="0"/>
        <v>736283</v>
      </c>
      <c r="V16">
        <v>235.82499999999999</v>
      </c>
      <c r="W16">
        <v>234.83499999999998</v>
      </c>
    </row>
    <row r="17" spans="1:23" x14ac:dyDescent="0.3">
      <c r="A17" t="s">
        <v>23</v>
      </c>
      <c r="B17">
        <v>2015</v>
      </c>
      <c r="C17" s="6">
        <v>55175</v>
      </c>
      <c r="D17" s="6">
        <v>51789</v>
      </c>
      <c r="E17" s="6">
        <v>49402</v>
      </c>
      <c r="F17" s="6">
        <v>47364</v>
      </c>
      <c r="G17" s="6">
        <v>59296</v>
      </c>
      <c r="H17" s="6">
        <v>61503</v>
      </c>
      <c r="I17" s="6">
        <v>56553</v>
      </c>
      <c r="J17" s="6">
        <v>47359</v>
      </c>
      <c r="K17" s="6">
        <v>43949</v>
      </c>
      <c r="L17" s="6">
        <v>45187</v>
      </c>
      <c r="M17" s="6">
        <v>51018</v>
      </c>
      <c r="N17" s="6">
        <v>51236</v>
      </c>
      <c r="O17" s="6">
        <v>43729</v>
      </c>
      <c r="P17" s="6">
        <v>31073</v>
      </c>
      <c r="Q17" s="6">
        <v>19128</v>
      </c>
      <c r="R17" s="6">
        <v>10986</v>
      </c>
      <c r="S17" s="6">
        <v>6754</v>
      </c>
      <c r="T17" s="6">
        <v>5997</v>
      </c>
      <c r="U17" s="9">
        <f t="shared" si="0"/>
        <v>737498</v>
      </c>
      <c r="V17">
        <v>242.98749999999998</v>
      </c>
      <c r="W17">
        <v>242.05250000000001</v>
      </c>
    </row>
    <row r="18" spans="1:23" x14ac:dyDescent="0.3">
      <c r="A18" t="s">
        <v>23</v>
      </c>
      <c r="B18">
        <v>2016</v>
      </c>
      <c r="C18" s="6">
        <v>54912</v>
      </c>
      <c r="D18" s="6">
        <v>52581</v>
      </c>
      <c r="E18" s="6">
        <v>49552</v>
      </c>
      <c r="F18" s="6">
        <v>47193</v>
      </c>
      <c r="G18" s="6">
        <v>57120</v>
      </c>
      <c r="H18" s="6">
        <v>62799</v>
      </c>
      <c r="I18" s="6">
        <v>57852</v>
      </c>
      <c r="J18" s="6">
        <v>49256</v>
      </c>
      <c r="K18" s="6">
        <v>42857</v>
      </c>
      <c r="L18" s="6">
        <v>44952</v>
      </c>
      <c r="M18" s="6">
        <v>48906</v>
      </c>
      <c r="N18" s="6">
        <v>50825</v>
      </c>
      <c r="O18" s="6">
        <v>44488</v>
      </c>
      <c r="P18" s="6">
        <v>33030</v>
      </c>
      <c r="Q18" s="6">
        <v>19994</v>
      </c>
      <c r="R18" s="6">
        <v>11839</v>
      </c>
      <c r="S18" s="6">
        <v>7013</v>
      </c>
      <c r="T18" s="6">
        <v>6287</v>
      </c>
      <c r="U18" s="9">
        <f t="shared" si="0"/>
        <v>741456</v>
      </c>
      <c r="V18">
        <v>248.065</v>
      </c>
      <c r="W18">
        <v>247.0675</v>
      </c>
    </row>
    <row r="19" spans="1:23" x14ac:dyDescent="0.3">
      <c r="A19" t="s">
        <v>23</v>
      </c>
      <c r="B19">
        <v>2017</v>
      </c>
      <c r="C19" s="6">
        <v>54068</v>
      </c>
      <c r="D19" s="6">
        <v>52337</v>
      </c>
      <c r="E19" s="6">
        <v>49647</v>
      </c>
      <c r="F19" s="6">
        <v>46643</v>
      </c>
      <c r="G19" s="6">
        <v>54593</v>
      </c>
      <c r="H19" s="6">
        <v>62780</v>
      </c>
      <c r="I19" s="6">
        <v>57700</v>
      </c>
      <c r="J19" s="6">
        <v>50445</v>
      </c>
      <c r="K19" s="6">
        <v>42559</v>
      </c>
      <c r="L19" s="6">
        <v>44366</v>
      </c>
      <c r="M19" s="6">
        <v>46744</v>
      </c>
      <c r="N19" s="6">
        <v>50077</v>
      </c>
      <c r="O19" s="6">
        <v>45145</v>
      </c>
      <c r="P19" s="6">
        <v>33912</v>
      </c>
      <c r="Q19" s="6">
        <v>21982</v>
      </c>
      <c r="R19" s="6">
        <v>12782</v>
      </c>
      <c r="S19" s="6">
        <v>7348</v>
      </c>
      <c r="T19" s="6">
        <v>6572</v>
      </c>
      <c r="U19" s="9">
        <f t="shared" si="0"/>
        <v>739700</v>
      </c>
      <c r="V19">
        <v>251.495</v>
      </c>
      <c r="W19">
        <v>250.48</v>
      </c>
    </row>
    <row r="20" spans="1:23" x14ac:dyDescent="0.3">
      <c r="A20" t="s">
        <v>23</v>
      </c>
      <c r="B20">
        <v>2018</v>
      </c>
      <c r="C20" s="6">
        <v>52454</v>
      </c>
      <c r="D20" s="6">
        <v>52033</v>
      </c>
      <c r="E20" s="6">
        <v>49501</v>
      </c>
      <c r="F20" s="6">
        <v>45848</v>
      </c>
      <c r="G20" s="6">
        <v>52714</v>
      </c>
      <c r="H20" s="6">
        <v>61628</v>
      </c>
      <c r="I20" s="6">
        <v>57114</v>
      </c>
      <c r="J20" s="6">
        <v>51681</v>
      </c>
      <c r="K20" s="6">
        <v>42751</v>
      </c>
      <c r="L20" s="6">
        <v>43374</v>
      </c>
      <c r="M20" s="6">
        <v>44452</v>
      </c>
      <c r="N20" s="6">
        <v>49184</v>
      </c>
      <c r="O20" s="6">
        <v>45315</v>
      </c>
      <c r="P20" s="6">
        <v>35049</v>
      </c>
      <c r="Q20" s="6">
        <v>23514</v>
      </c>
      <c r="R20" s="6">
        <v>13939</v>
      </c>
      <c r="S20" s="6">
        <v>7729</v>
      </c>
      <c r="T20" s="6">
        <v>6859</v>
      </c>
      <c r="U20" s="9">
        <f t="shared" si="0"/>
        <v>735139</v>
      </c>
      <c r="V20">
        <v>255.41249999999999</v>
      </c>
      <c r="W20">
        <v>254.33499999999998</v>
      </c>
    </row>
    <row r="21" spans="1:23" x14ac:dyDescent="0.3">
      <c r="A21" t="s">
        <v>23</v>
      </c>
      <c r="B21">
        <v>2019</v>
      </c>
      <c r="C21" s="6">
        <v>51080</v>
      </c>
      <c r="D21" s="6">
        <v>51596</v>
      </c>
      <c r="E21" s="6">
        <v>49066</v>
      </c>
      <c r="F21" s="6">
        <v>45110</v>
      </c>
      <c r="G21" s="6">
        <v>51283</v>
      </c>
      <c r="H21" s="6">
        <v>60427</v>
      </c>
      <c r="I21" s="6">
        <v>57161</v>
      </c>
      <c r="J21" s="6">
        <v>52421</v>
      </c>
      <c r="K21" s="6">
        <v>43344</v>
      </c>
      <c r="L21" s="6">
        <v>42303</v>
      </c>
      <c r="M21" s="6">
        <v>42827</v>
      </c>
      <c r="N21" s="6">
        <v>48222</v>
      </c>
      <c r="O21" s="6">
        <v>45117</v>
      </c>
      <c r="P21" s="6">
        <v>36261</v>
      </c>
      <c r="Q21" s="6">
        <v>25039</v>
      </c>
      <c r="R21" s="6">
        <v>15078</v>
      </c>
      <c r="S21" s="6">
        <v>8029</v>
      </c>
      <c r="T21" s="6">
        <v>7181</v>
      </c>
      <c r="U21" s="9">
        <f t="shared" si="0"/>
        <v>731545</v>
      </c>
      <c r="V21">
        <v>265.4975</v>
      </c>
      <c r="W21">
        <v>264.315</v>
      </c>
    </row>
    <row r="22" spans="1:23" s="8" customFormat="1" x14ac:dyDescent="0.3">
      <c r="A22" s="8" t="s">
        <v>24</v>
      </c>
      <c r="B22" s="8">
        <v>2010</v>
      </c>
      <c r="C22" s="5">
        <v>453425</v>
      </c>
      <c r="D22" s="5">
        <v>452997</v>
      </c>
      <c r="E22" s="5">
        <v>449221</v>
      </c>
      <c r="F22" s="5">
        <v>459891</v>
      </c>
      <c r="G22" s="5">
        <v>446719</v>
      </c>
      <c r="H22" s="5">
        <v>439869</v>
      </c>
      <c r="I22" s="5">
        <v>418557</v>
      </c>
      <c r="J22" s="5">
        <v>414153</v>
      </c>
      <c r="K22" s="5">
        <v>408463</v>
      </c>
      <c r="L22" s="5">
        <v>426042</v>
      </c>
      <c r="M22" s="5">
        <v>417137</v>
      </c>
      <c r="N22" s="5">
        <v>377427</v>
      </c>
      <c r="O22" s="5">
        <v>354180</v>
      </c>
      <c r="P22" s="5">
        <v>284886</v>
      </c>
      <c r="Q22" s="5">
        <v>217074</v>
      </c>
      <c r="R22" s="5">
        <v>162985</v>
      </c>
      <c r="S22" s="5">
        <v>119421</v>
      </c>
      <c r="T22" s="5">
        <v>104725</v>
      </c>
      <c r="U22" s="10">
        <f t="shared" si="0"/>
        <v>6407172</v>
      </c>
      <c r="V22" s="8">
        <v>183.14749999999998</v>
      </c>
      <c r="W22" s="8">
        <v>182.76</v>
      </c>
    </row>
    <row r="23" spans="1:23" x14ac:dyDescent="0.3">
      <c r="A23" t="s">
        <v>24</v>
      </c>
      <c r="B23">
        <v>2011</v>
      </c>
      <c r="C23" s="6">
        <v>445622</v>
      </c>
      <c r="D23" s="6">
        <v>450236</v>
      </c>
      <c r="E23" s="6">
        <v>451146</v>
      </c>
      <c r="F23" s="6">
        <v>453859</v>
      </c>
      <c r="G23" s="6">
        <v>464290</v>
      </c>
      <c r="H23" s="6">
        <v>441038</v>
      </c>
      <c r="I23" s="6">
        <v>426987</v>
      </c>
      <c r="J23" s="6">
        <v>406376</v>
      </c>
      <c r="K23" s="6">
        <v>416222</v>
      </c>
      <c r="L23" s="6">
        <v>418781</v>
      </c>
      <c r="M23" s="6">
        <v>423246</v>
      </c>
      <c r="N23" s="6">
        <v>385602</v>
      </c>
      <c r="O23" s="6">
        <v>369587</v>
      </c>
      <c r="P23" s="6">
        <v>293816</v>
      </c>
      <c r="Q23" s="6">
        <v>226821</v>
      </c>
      <c r="R23" s="6">
        <v>167290</v>
      </c>
      <c r="S23" s="6">
        <v>122613</v>
      </c>
      <c r="T23" s="6">
        <v>109111</v>
      </c>
      <c r="U23" s="9">
        <f t="shared" si="0"/>
        <v>6472643</v>
      </c>
      <c r="V23">
        <v>165.1925</v>
      </c>
      <c r="W23">
        <v>164.8775</v>
      </c>
    </row>
    <row r="24" spans="1:23" x14ac:dyDescent="0.3">
      <c r="A24" t="s">
        <v>24</v>
      </c>
      <c r="B24">
        <v>2012</v>
      </c>
      <c r="C24" s="6">
        <v>439490</v>
      </c>
      <c r="D24" s="6">
        <v>455842</v>
      </c>
      <c r="E24" s="6">
        <v>452466</v>
      </c>
      <c r="F24" s="6">
        <v>452078</v>
      </c>
      <c r="G24" s="6">
        <v>479929</v>
      </c>
      <c r="H24" s="6">
        <v>441459</v>
      </c>
      <c r="I24" s="6">
        <v>434960</v>
      </c>
      <c r="J24" s="6">
        <v>406815</v>
      </c>
      <c r="K24" s="6">
        <v>420931</v>
      </c>
      <c r="L24" s="6">
        <v>412111</v>
      </c>
      <c r="M24" s="6">
        <v>426584</v>
      </c>
      <c r="N24" s="6">
        <v>396151</v>
      </c>
      <c r="O24" s="6">
        <v>366481</v>
      </c>
      <c r="P24" s="6">
        <v>318969</v>
      </c>
      <c r="Q24" s="6">
        <v>239182</v>
      </c>
      <c r="R24" s="6">
        <v>172754</v>
      </c>
      <c r="S24" s="6">
        <v>125255</v>
      </c>
      <c r="T24" s="6">
        <v>113521</v>
      </c>
      <c r="U24" s="9">
        <f t="shared" si="0"/>
        <v>6554978</v>
      </c>
      <c r="V24">
        <v>187.39249999999998</v>
      </c>
      <c r="W24">
        <v>187.02</v>
      </c>
    </row>
    <row r="25" spans="1:23" x14ac:dyDescent="0.3">
      <c r="A25" t="s">
        <v>24</v>
      </c>
      <c r="B25">
        <v>2013</v>
      </c>
      <c r="C25" s="6">
        <v>435162</v>
      </c>
      <c r="D25" s="6">
        <v>460015</v>
      </c>
      <c r="E25" s="6">
        <v>453505</v>
      </c>
      <c r="F25" s="6">
        <v>452029</v>
      </c>
      <c r="G25" s="6">
        <v>487328</v>
      </c>
      <c r="H25" s="6">
        <v>444996</v>
      </c>
      <c r="I25" s="6">
        <v>443515</v>
      </c>
      <c r="J25" s="6">
        <v>409886</v>
      </c>
      <c r="K25" s="6">
        <v>421176</v>
      </c>
      <c r="L25" s="6">
        <v>407467</v>
      </c>
      <c r="M25" s="6">
        <v>428790</v>
      </c>
      <c r="N25" s="6">
        <v>404825</v>
      </c>
      <c r="O25" s="6">
        <v>370555</v>
      </c>
      <c r="P25" s="6">
        <v>332612</v>
      </c>
      <c r="Q25" s="6">
        <v>255663</v>
      </c>
      <c r="R25" s="6">
        <v>180302</v>
      </c>
      <c r="S25" s="6">
        <v>127418</v>
      </c>
      <c r="T25" s="6">
        <v>117520</v>
      </c>
      <c r="U25" s="9">
        <f t="shared" si="0"/>
        <v>6632764</v>
      </c>
      <c r="V25">
        <v>217.62249999999997</v>
      </c>
      <c r="W25">
        <v>217.2175</v>
      </c>
    </row>
    <row r="26" spans="1:23" x14ac:dyDescent="0.3">
      <c r="A26" t="s">
        <v>24</v>
      </c>
      <c r="B26">
        <v>2014</v>
      </c>
      <c r="C26" s="6">
        <v>435175</v>
      </c>
      <c r="D26" s="6">
        <v>460304</v>
      </c>
      <c r="E26" s="6">
        <v>456300</v>
      </c>
      <c r="F26" s="6">
        <v>455356</v>
      </c>
      <c r="G26" s="6">
        <v>493893</v>
      </c>
      <c r="H26" s="6">
        <v>456117</v>
      </c>
      <c r="I26" s="6">
        <v>449641</v>
      </c>
      <c r="J26" s="6">
        <v>415374</v>
      </c>
      <c r="K26" s="6">
        <v>420418</v>
      </c>
      <c r="L26" s="6">
        <v>406119</v>
      </c>
      <c r="M26" s="6">
        <v>431117</v>
      </c>
      <c r="N26" s="6">
        <v>412673</v>
      </c>
      <c r="O26" s="6">
        <v>377972</v>
      </c>
      <c r="P26" s="6">
        <v>348726</v>
      </c>
      <c r="Q26" s="6">
        <v>269112</v>
      </c>
      <c r="R26" s="6">
        <v>190066</v>
      </c>
      <c r="S26" s="6">
        <v>129503</v>
      </c>
      <c r="T26" s="6">
        <v>122547</v>
      </c>
      <c r="U26" s="9">
        <f t="shared" si="0"/>
        <v>6730413</v>
      </c>
      <c r="V26">
        <v>233.10500000000002</v>
      </c>
      <c r="W26">
        <v>232.685</v>
      </c>
    </row>
    <row r="27" spans="1:23" x14ac:dyDescent="0.3">
      <c r="A27" t="s">
        <v>24</v>
      </c>
      <c r="B27">
        <v>2015</v>
      </c>
      <c r="C27" s="6">
        <v>436613</v>
      </c>
      <c r="D27" s="6">
        <v>458172</v>
      </c>
      <c r="E27" s="6">
        <v>457491</v>
      </c>
      <c r="F27" s="6">
        <v>461585</v>
      </c>
      <c r="G27" s="6">
        <v>491715</v>
      </c>
      <c r="H27" s="6">
        <v>471300</v>
      </c>
      <c r="I27" s="6">
        <v>451799</v>
      </c>
      <c r="J27" s="6">
        <v>424664</v>
      </c>
      <c r="K27" s="6">
        <v>417748</v>
      </c>
      <c r="L27" s="6">
        <v>411352</v>
      </c>
      <c r="M27" s="6">
        <v>429680</v>
      </c>
      <c r="N27" s="6">
        <v>421945</v>
      </c>
      <c r="O27" s="6">
        <v>387626</v>
      </c>
      <c r="P27" s="6">
        <v>365781</v>
      </c>
      <c r="Q27" s="6">
        <v>281281</v>
      </c>
      <c r="R27" s="6">
        <v>199011</v>
      </c>
      <c r="S27" s="6">
        <v>133260</v>
      </c>
      <c r="T27" s="6">
        <v>128653</v>
      </c>
      <c r="U27" s="9">
        <f t="shared" si="0"/>
        <v>6829676</v>
      </c>
      <c r="V27">
        <v>248.79</v>
      </c>
      <c r="W27">
        <v>248.345</v>
      </c>
    </row>
    <row r="28" spans="1:23" x14ac:dyDescent="0.3">
      <c r="A28" t="s">
        <v>24</v>
      </c>
      <c r="B28">
        <v>2016</v>
      </c>
      <c r="C28" s="6">
        <v>437089</v>
      </c>
      <c r="D28" s="6">
        <v>457248</v>
      </c>
      <c r="E28" s="6">
        <v>460954</v>
      </c>
      <c r="F28" s="6">
        <v>468080</v>
      </c>
      <c r="G28" s="6">
        <v>489701</v>
      </c>
      <c r="H28" s="6">
        <v>488877</v>
      </c>
      <c r="I28" s="6">
        <v>456539</v>
      </c>
      <c r="J28" s="6">
        <v>436339</v>
      </c>
      <c r="K28" s="6">
        <v>413772</v>
      </c>
      <c r="L28" s="6">
        <v>421759</v>
      </c>
      <c r="M28" s="6">
        <v>424779</v>
      </c>
      <c r="N28" s="6">
        <v>430836</v>
      </c>
      <c r="O28" s="6">
        <v>398526</v>
      </c>
      <c r="P28" s="6">
        <v>384179</v>
      </c>
      <c r="Q28" s="6">
        <v>291976</v>
      </c>
      <c r="R28" s="6">
        <v>209184</v>
      </c>
      <c r="S28" s="6">
        <v>137812</v>
      </c>
      <c r="T28" s="6">
        <v>133422</v>
      </c>
      <c r="U28" s="9">
        <f t="shared" si="0"/>
        <v>6941072</v>
      </c>
      <c r="V28">
        <v>266.87</v>
      </c>
      <c r="W28">
        <v>266.37</v>
      </c>
    </row>
    <row r="29" spans="1:23" x14ac:dyDescent="0.3">
      <c r="A29" t="s">
        <v>24</v>
      </c>
      <c r="B29">
        <v>2017</v>
      </c>
      <c r="C29" s="6">
        <v>435427</v>
      </c>
      <c r="D29" s="6">
        <v>453475</v>
      </c>
      <c r="E29" s="6">
        <v>467890</v>
      </c>
      <c r="F29" s="6">
        <v>469265</v>
      </c>
      <c r="G29" s="6">
        <v>487124</v>
      </c>
      <c r="H29" s="6">
        <v>504720</v>
      </c>
      <c r="I29" s="6">
        <v>460009</v>
      </c>
      <c r="J29" s="6">
        <v>447302</v>
      </c>
      <c r="K29" s="6">
        <v>415964</v>
      </c>
      <c r="L29" s="6">
        <v>428257</v>
      </c>
      <c r="M29" s="6">
        <v>420820</v>
      </c>
      <c r="N29" s="6">
        <v>435976</v>
      </c>
      <c r="O29" s="6">
        <v>411292</v>
      </c>
      <c r="P29" s="6">
        <v>382762</v>
      </c>
      <c r="Q29" s="6">
        <v>320043</v>
      </c>
      <c r="R29" s="6">
        <v>221953</v>
      </c>
      <c r="S29" s="6">
        <v>143422</v>
      </c>
      <c r="T29" s="6">
        <v>138307</v>
      </c>
      <c r="U29" s="9">
        <f t="shared" si="0"/>
        <v>7044008</v>
      </c>
      <c r="V29">
        <v>288.44</v>
      </c>
      <c r="W29">
        <v>287.86750000000001</v>
      </c>
    </row>
    <row r="30" spans="1:23" x14ac:dyDescent="0.3">
      <c r="A30" t="s">
        <v>24</v>
      </c>
      <c r="B30">
        <v>2018</v>
      </c>
      <c r="C30" s="6">
        <v>432798</v>
      </c>
      <c r="D30" s="6">
        <v>451016</v>
      </c>
      <c r="E30" s="6">
        <v>475621</v>
      </c>
      <c r="F30" s="6">
        <v>473184</v>
      </c>
      <c r="G30" s="6">
        <v>491839</v>
      </c>
      <c r="H30" s="6">
        <v>516931</v>
      </c>
      <c r="I30" s="6">
        <v>467145</v>
      </c>
      <c r="J30" s="6">
        <v>458160</v>
      </c>
      <c r="K30" s="6">
        <v>421347</v>
      </c>
      <c r="L30" s="6">
        <v>431339</v>
      </c>
      <c r="M30" s="6">
        <v>418047</v>
      </c>
      <c r="N30" s="6">
        <v>441140</v>
      </c>
      <c r="O30" s="6">
        <v>423285</v>
      </c>
      <c r="P30" s="6">
        <v>388569</v>
      </c>
      <c r="Q30" s="6">
        <v>335898</v>
      </c>
      <c r="R30" s="6">
        <v>238998</v>
      </c>
      <c r="S30" s="6">
        <v>150324</v>
      </c>
      <c r="T30" s="6">
        <v>142383</v>
      </c>
      <c r="U30" s="9">
        <f t="shared" si="0"/>
        <v>7158024</v>
      </c>
      <c r="V30">
        <v>312.78500000000003</v>
      </c>
      <c r="W30">
        <v>312.16000000000003</v>
      </c>
    </row>
    <row r="31" spans="1:23" x14ac:dyDescent="0.3">
      <c r="A31" t="s">
        <v>24</v>
      </c>
      <c r="B31">
        <v>2019</v>
      </c>
      <c r="C31" s="6">
        <v>429788</v>
      </c>
      <c r="D31" s="6">
        <v>453692</v>
      </c>
      <c r="E31" s="6">
        <v>477053</v>
      </c>
      <c r="F31" s="6">
        <v>478065</v>
      </c>
      <c r="G31" s="6">
        <v>495482</v>
      </c>
      <c r="H31" s="6">
        <v>525879</v>
      </c>
      <c r="I31" s="6">
        <v>481214</v>
      </c>
      <c r="J31" s="6">
        <v>466981</v>
      </c>
      <c r="K31" s="6">
        <v>429046</v>
      </c>
      <c r="L31" s="6">
        <v>433343</v>
      </c>
      <c r="M31" s="6">
        <v>418747</v>
      </c>
      <c r="N31" s="6">
        <v>446731</v>
      </c>
      <c r="O31" s="6">
        <v>434063</v>
      </c>
      <c r="P31" s="6">
        <v>398499</v>
      </c>
      <c r="Q31" s="6">
        <v>353200</v>
      </c>
      <c r="R31" s="6">
        <v>252667</v>
      </c>
      <c r="S31" s="6">
        <v>158530</v>
      </c>
      <c r="T31" s="6">
        <v>145737</v>
      </c>
      <c r="U31" s="9">
        <f t="shared" si="0"/>
        <v>7278717</v>
      </c>
      <c r="V31">
        <v>335.16250000000002</v>
      </c>
      <c r="W31">
        <v>334.48750000000001</v>
      </c>
    </row>
    <row r="32" spans="1:23" s="8" customFormat="1" x14ac:dyDescent="0.3">
      <c r="A32" s="8" t="s">
        <v>25</v>
      </c>
      <c r="B32" s="8">
        <v>2010</v>
      </c>
      <c r="C32" s="5">
        <v>197390</v>
      </c>
      <c r="D32" s="5">
        <v>196917</v>
      </c>
      <c r="E32" s="5">
        <v>198040</v>
      </c>
      <c r="F32" s="5">
        <v>203269</v>
      </c>
      <c r="G32" s="5">
        <v>201524</v>
      </c>
      <c r="H32" s="5">
        <v>192221</v>
      </c>
      <c r="I32" s="5">
        <v>184820</v>
      </c>
      <c r="J32" s="5">
        <v>183052</v>
      </c>
      <c r="K32" s="5">
        <v>182934</v>
      </c>
      <c r="L32" s="5">
        <v>204816</v>
      </c>
      <c r="M32" s="5">
        <v>202148</v>
      </c>
      <c r="N32" s="5">
        <v>184978</v>
      </c>
      <c r="O32" s="5">
        <v>168307</v>
      </c>
      <c r="P32" s="5">
        <v>133685</v>
      </c>
      <c r="Q32" s="5">
        <v>101800</v>
      </c>
      <c r="R32" s="5">
        <v>77956</v>
      </c>
      <c r="S32" s="5">
        <v>56362</v>
      </c>
      <c r="T32" s="5">
        <v>51745</v>
      </c>
      <c r="U32" s="10">
        <f t="shared" si="0"/>
        <v>2921964</v>
      </c>
      <c r="V32" s="8">
        <v>178.25250000000003</v>
      </c>
      <c r="W32" s="8">
        <v>177.93</v>
      </c>
    </row>
    <row r="33" spans="1:23" x14ac:dyDescent="0.3">
      <c r="A33" t="s">
        <v>25</v>
      </c>
      <c r="B33">
        <v>2011</v>
      </c>
      <c r="C33" s="6">
        <v>196277</v>
      </c>
      <c r="D33" s="6">
        <v>197456</v>
      </c>
      <c r="E33" s="6">
        <v>199409</v>
      </c>
      <c r="F33" s="6">
        <v>200016</v>
      </c>
      <c r="G33" s="6">
        <v>208068</v>
      </c>
      <c r="H33" s="6">
        <v>191731</v>
      </c>
      <c r="I33" s="6">
        <v>188852</v>
      </c>
      <c r="J33" s="6">
        <v>179625</v>
      </c>
      <c r="K33" s="6">
        <v>185211</v>
      </c>
      <c r="L33" s="6">
        <v>199755</v>
      </c>
      <c r="M33" s="6">
        <v>203725</v>
      </c>
      <c r="N33" s="6">
        <v>188156</v>
      </c>
      <c r="O33" s="6">
        <v>174822</v>
      </c>
      <c r="P33" s="6">
        <v>134977</v>
      </c>
      <c r="Q33" s="6">
        <v>104315</v>
      </c>
      <c r="R33" s="6">
        <v>78972</v>
      </c>
      <c r="S33" s="6">
        <v>56594</v>
      </c>
      <c r="T33" s="6">
        <v>52706</v>
      </c>
      <c r="U33" s="9">
        <f t="shared" si="0"/>
        <v>2940667</v>
      </c>
      <c r="V33">
        <v>176.17</v>
      </c>
      <c r="W33">
        <v>175.86</v>
      </c>
    </row>
    <row r="34" spans="1:23" x14ac:dyDescent="0.3">
      <c r="A34" t="s">
        <v>25</v>
      </c>
      <c r="B34">
        <v>2012</v>
      </c>
      <c r="C34" s="6">
        <v>194436</v>
      </c>
      <c r="D34" s="6">
        <v>199420</v>
      </c>
      <c r="E34" s="6">
        <v>198886</v>
      </c>
      <c r="F34" s="6">
        <v>197713</v>
      </c>
      <c r="G34" s="6">
        <v>211551</v>
      </c>
      <c r="H34" s="6">
        <v>191464</v>
      </c>
      <c r="I34" s="6">
        <v>191490</v>
      </c>
      <c r="J34" s="6">
        <v>177986</v>
      </c>
      <c r="K34" s="6">
        <v>186371</v>
      </c>
      <c r="L34" s="6">
        <v>193834</v>
      </c>
      <c r="M34" s="6">
        <v>203215</v>
      </c>
      <c r="N34" s="6">
        <v>191401</v>
      </c>
      <c r="O34" s="6">
        <v>172121</v>
      </c>
      <c r="P34" s="6">
        <v>144099</v>
      </c>
      <c r="Q34" s="6">
        <v>108005</v>
      </c>
      <c r="R34" s="6">
        <v>79684</v>
      </c>
      <c r="S34" s="6">
        <v>56754</v>
      </c>
      <c r="T34" s="6">
        <v>53734</v>
      </c>
      <c r="U34" s="9">
        <f t="shared" si="0"/>
        <v>2952164</v>
      </c>
      <c r="V34">
        <v>180.88749999999999</v>
      </c>
      <c r="W34">
        <v>180.55250000000001</v>
      </c>
    </row>
    <row r="35" spans="1:23" x14ac:dyDescent="0.3">
      <c r="A35" t="s">
        <v>25</v>
      </c>
      <c r="B35">
        <v>2013</v>
      </c>
      <c r="C35" s="6">
        <v>191652</v>
      </c>
      <c r="D35" s="6">
        <v>200202</v>
      </c>
      <c r="E35" s="6">
        <v>198271</v>
      </c>
      <c r="F35" s="6">
        <v>197053</v>
      </c>
      <c r="G35" s="6">
        <v>213020</v>
      </c>
      <c r="H35" s="6">
        <v>191151</v>
      </c>
      <c r="I35" s="6">
        <v>192980</v>
      </c>
      <c r="J35" s="6">
        <v>178487</v>
      </c>
      <c r="K35" s="6">
        <v>186106</v>
      </c>
      <c r="L35" s="6">
        <v>187701</v>
      </c>
      <c r="M35" s="6">
        <v>203400</v>
      </c>
      <c r="N35" s="6">
        <v>193210</v>
      </c>
      <c r="O35" s="6">
        <v>172709</v>
      </c>
      <c r="P35" s="6">
        <v>148237</v>
      </c>
      <c r="Q35" s="6">
        <v>112715</v>
      </c>
      <c r="R35" s="6">
        <v>81101</v>
      </c>
      <c r="S35" s="6">
        <v>57109</v>
      </c>
      <c r="T35" s="6">
        <v>54296</v>
      </c>
      <c r="U35" s="9">
        <f t="shared" si="0"/>
        <v>2959400</v>
      </c>
      <c r="V35">
        <v>185.67500000000001</v>
      </c>
      <c r="W35">
        <v>185.32249999999999</v>
      </c>
    </row>
    <row r="36" spans="1:23" x14ac:dyDescent="0.3">
      <c r="A36" t="s">
        <v>25</v>
      </c>
      <c r="B36">
        <v>2014</v>
      </c>
      <c r="C36" s="6">
        <v>191111</v>
      </c>
      <c r="D36" s="6">
        <v>198930</v>
      </c>
      <c r="E36" s="6">
        <v>197880</v>
      </c>
      <c r="F36" s="6">
        <v>196905</v>
      </c>
      <c r="G36" s="6">
        <v>212685</v>
      </c>
      <c r="H36" s="6">
        <v>192669</v>
      </c>
      <c r="I36" s="6">
        <v>193234</v>
      </c>
      <c r="J36" s="6">
        <v>180051</v>
      </c>
      <c r="K36" s="6">
        <v>184196</v>
      </c>
      <c r="L36" s="6">
        <v>182387</v>
      </c>
      <c r="M36" s="6">
        <v>202947</v>
      </c>
      <c r="N36" s="6">
        <v>194241</v>
      </c>
      <c r="O36" s="6">
        <v>174641</v>
      </c>
      <c r="P36" s="6">
        <v>153101</v>
      </c>
      <c r="Q36" s="6">
        <v>116479</v>
      </c>
      <c r="R36" s="6">
        <v>83006</v>
      </c>
      <c r="S36" s="6">
        <v>57534</v>
      </c>
      <c r="T36" s="6">
        <v>55395</v>
      </c>
      <c r="U36" s="9">
        <f t="shared" si="0"/>
        <v>2967392</v>
      </c>
      <c r="V36">
        <v>188.57249999999999</v>
      </c>
      <c r="W36">
        <v>188.19499999999999</v>
      </c>
    </row>
    <row r="37" spans="1:23" x14ac:dyDescent="0.3">
      <c r="A37" t="s">
        <v>25</v>
      </c>
      <c r="B37">
        <v>2015</v>
      </c>
      <c r="C37" s="6">
        <v>191125</v>
      </c>
      <c r="D37" s="6">
        <v>198084</v>
      </c>
      <c r="E37" s="6">
        <v>197078</v>
      </c>
      <c r="F37" s="6">
        <v>198080</v>
      </c>
      <c r="G37" s="6">
        <v>209020</v>
      </c>
      <c r="H37" s="6">
        <v>196991</v>
      </c>
      <c r="I37" s="6">
        <v>191616</v>
      </c>
      <c r="J37" s="6">
        <v>183325</v>
      </c>
      <c r="K37" s="6">
        <v>181451</v>
      </c>
      <c r="L37" s="6">
        <v>180834</v>
      </c>
      <c r="M37" s="6">
        <v>200774</v>
      </c>
      <c r="N37" s="6">
        <v>195949</v>
      </c>
      <c r="O37" s="6">
        <v>177401</v>
      </c>
      <c r="P37" s="6">
        <v>157656</v>
      </c>
      <c r="Q37" s="6">
        <v>118843</v>
      </c>
      <c r="R37" s="6">
        <v>84858</v>
      </c>
      <c r="S37" s="6">
        <v>58452</v>
      </c>
      <c r="T37" s="6">
        <v>56511</v>
      </c>
      <c r="U37" s="9">
        <f t="shared" si="0"/>
        <v>2978048</v>
      </c>
      <c r="V37">
        <v>193.48250000000002</v>
      </c>
      <c r="W37">
        <v>193.09500000000003</v>
      </c>
    </row>
    <row r="38" spans="1:23" x14ac:dyDescent="0.3">
      <c r="A38" t="s">
        <v>25</v>
      </c>
      <c r="B38">
        <v>2016</v>
      </c>
      <c r="C38" s="6">
        <v>191402</v>
      </c>
      <c r="D38" s="6">
        <v>196829</v>
      </c>
      <c r="E38" s="6">
        <v>197288</v>
      </c>
      <c r="F38" s="6">
        <v>198723</v>
      </c>
      <c r="G38" s="6">
        <v>205027</v>
      </c>
      <c r="H38" s="6">
        <v>202180</v>
      </c>
      <c r="I38" s="6">
        <v>190472</v>
      </c>
      <c r="J38" s="6">
        <v>187230</v>
      </c>
      <c r="K38" s="6">
        <v>177265</v>
      </c>
      <c r="L38" s="6">
        <v>182709</v>
      </c>
      <c r="M38" s="6">
        <v>195686</v>
      </c>
      <c r="N38" s="6">
        <v>197489</v>
      </c>
      <c r="O38" s="6">
        <v>180304</v>
      </c>
      <c r="P38" s="6">
        <v>163247</v>
      </c>
      <c r="Q38" s="6">
        <v>119974</v>
      </c>
      <c r="R38" s="6">
        <v>87224</v>
      </c>
      <c r="S38" s="6">
        <v>59111</v>
      </c>
      <c r="T38" s="6">
        <v>57758</v>
      </c>
      <c r="U38" s="9">
        <f t="shared" si="0"/>
        <v>2989918</v>
      </c>
      <c r="V38">
        <v>199.24249999999998</v>
      </c>
      <c r="W38">
        <v>198.82000000000002</v>
      </c>
    </row>
    <row r="39" spans="1:23" x14ac:dyDescent="0.3">
      <c r="A39" t="s">
        <v>25</v>
      </c>
      <c r="B39">
        <v>2017</v>
      </c>
      <c r="C39" s="6">
        <v>190929</v>
      </c>
      <c r="D39" s="6">
        <v>195304</v>
      </c>
      <c r="E39" s="6">
        <v>199394</v>
      </c>
      <c r="F39" s="6">
        <v>197931</v>
      </c>
      <c r="G39" s="6">
        <v>202443</v>
      </c>
      <c r="H39" s="6">
        <v>205718</v>
      </c>
      <c r="I39" s="6">
        <v>189945</v>
      </c>
      <c r="J39" s="6">
        <v>189863</v>
      </c>
      <c r="K39" s="6">
        <v>176061</v>
      </c>
      <c r="L39" s="6">
        <v>183998</v>
      </c>
      <c r="M39" s="6">
        <v>190039</v>
      </c>
      <c r="N39" s="6">
        <v>197475</v>
      </c>
      <c r="O39" s="6">
        <v>183824</v>
      </c>
      <c r="P39" s="6">
        <v>161009</v>
      </c>
      <c r="Q39" s="6">
        <v>128661</v>
      </c>
      <c r="R39" s="6">
        <v>90203</v>
      </c>
      <c r="S39" s="6">
        <v>59993</v>
      </c>
      <c r="T39" s="6">
        <v>58555</v>
      </c>
      <c r="U39" s="9">
        <f t="shared" si="0"/>
        <v>3001345</v>
      </c>
      <c r="V39">
        <v>207.08499999999998</v>
      </c>
      <c r="W39">
        <v>206.65249999999997</v>
      </c>
    </row>
    <row r="40" spans="1:23" x14ac:dyDescent="0.3">
      <c r="A40" t="s">
        <v>25</v>
      </c>
      <c r="B40">
        <v>2018</v>
      </c>
      <c r="C40" s="6">
        <v>190281</v>
      </c>
      <c r="D40" s="6">
        <v>193033</v>
      </c>
      <c r="E40" s="6">
        <v>200670</v>
      </c>
      <c r="F40" s="6">
        <v>197607</v>
      </c>
      <c r="G40" s="6">
        <v>201138</v>
      </c>
      <c r="H40" s="6">
        <v>206395</v>
      </c>
      <c r="I40" s="6">
        <v>189880</v>
      </c>
      <c r="J40" s="6">
        <v>191427</v>
      </c>
      <c r="K40" s="6">
        <v>176552</v>
      </c>
      <c r="L40" s="6">
        <v>183828</v>
      </c>
      <c r="M40" s="6">
        <v>184265</v>
      </c>
      <c r="N40" s="6">
        <v>197997</v>
      </c>
      <c r="O40" s="6">
        <v>186034</v>
      </c>
      <c r="P40" s="6">
        <v>162276</v>
      </c>
      <c r="Q40" s="6">
        <v>133008</v>
      </c>
      <c r="R40" s="6">
        <v>94683</v>
      </c>
      <c r="S40" s="6">
        <v>61299</v>
      </c>
      <c r="T40" s="6">
        <v>59360</v>
      </c>
      <c r="U40" s="9">
        <f t="shared" si="0"/>
        <v>3009733</v>
      </c>
      <c r="V40">
        <v>215.30249999999998</v>
      </c>
      <c r="W40">
        <v>214.8475</v>
      </c>
    </row>
    <row r="41" spans="1:23" x14ac:dyDescent="0.3">
      <c r="A41" t="s">
        <v>25</v>
      </c>
      <c r="B41">
        <v>2019</v>
      </c>
      <c r="C41" s="6">
        <v>188464</v>
      </c>
      <c r="D41" s="6">
        <v>192747</v>
      </c>
      <c r="E41" s="6">
        <v>200466</v>
      </c>
      <c r="F41" s="6">
        <v>197251</v>
      </c>
      <c r="G41" s="6">
        <v>200287</v>
      </c>
      <c r="H41" s="6">
        <v>205499</v>
      </c>
      <c r="I41" s="6">
        <v>191369</v>
      </c>
      <c r="J41" s="6">
        <v>192156</v>
      </c>
      <c r="K41" s="6">
        <v>178107</v>
      </c>
      <c r="L41" s="6">
        <v>182264</v>
      </c>
      <c r="M41" s="6">
        <v>179318</v>
      </c>
      <c r="N41" s="6">
        <v>198021</v>
      </c>
      <c r="O41" s="6">
        <v>187973</v>
      </c>
      <c r="P41" s="6">
        <v>164960</v>
      </c>
      <c r="Q41" s="6">
        <v>137869</v>
      </c>
      <c r="R41" s="6">
        <v>98087</v>
      </c>
      <c r="S41" s="6">
        <v>63054</v>
      </c>
      <c r="T41" s="6">
        <v>59912</v>
      </c>
      <c r="U41" s="9">
        <f t="shared" si="0"/>
        <v>3017804</v>
      </c>
      <c r="V41">
        <v>225.17749999999998</v>
      </c>
      <c r="W41">
        <v>224.71749999999997</v>
      </c>
    </row>
    <row r="42" spans="1:23" s="8" customFormat="1" x14ac:dyDescent="0.3">
      <c r="A42" s="8" t="s">
        <v>26</v>
      </c>
      <c r="B42" s="8">
        <v>2010</v>
      </c>
      <c r="C42" s="5">
        <v>2530151</v>
      </c>
      <c r="D42" s="5">
        <v>2504746</v>
      </c>
      <c r="E42" s="5">
        <v>2583939</v>
      </c>
      <c r="F42" s="5">
        <v>2808286</v>
      </c>
      <c r="G42" s="5">
        <v>2784890</v>
      </c>
      <c r="H42" s="5">
        <v>2748613</v>
      </c>
      <c r="I42" s="5">
        <v>2584514</v>
      </c>
      <c r="J42" s="5">
        <v>2563213</v>
      </c>
      <c r="K42" s="5">
        <v>2612457</v>
      </c>
      <c r="L42" s="5">
        <v>2682475</v>
      </c>
      <c r="M42" s="5">
        <v>2571486</v>
      </c>
      <c r="N42" s="5">
        <v>2219922</v>
      </c>
      <c r="O42" s="5">
        <v>1851488</v>
      </c>
      <c r="P42" s="5">
        <v>1316048</v>
      </c>
      <c r="Q42" s="5">
        <v>978497</v>
      </c>
      <c r="R42" s="5">
        <v>767122</v>
      </c>
      <c r="S42" s="5">
        <v>604928</v>
      </c>
      <c r="T42" s="5">
        <v>606727</v>
      </c>
      <c r="U42" s="10">
        <f t="shared" si="0"/>
        <v>37319502</v>
      </c>
      <c r="V42" s="8">
        <v>164.85</v>
      </c>
      <c r="W42" s="8">
        <v>164.1</v>
      </c>
    </row>
    <row r="43" spans="1:23" x14ac:dyDescent="0.3">
      <c r="A43" t="s">
        <v>26</v>
      </c>
      <c r="B43">
        <v>2011</v>
      </c>
      <c r="C43" s="6">
        <v>2533233</v>
      </c>
      <c r="D43" s="6">
        <v>2512748</v>
      </c>
      <c r="E43" s="6">
        <v>2562432</v>
      </c>
      <c r="F43" s="6">
        <v>2745490</v>
      </c>
      <c r="G43" s="6">
        <v>2859272</v>
      </c>
      <c r="H43" s="6">
        <v>2773460</v>
      </c>
      <c r="I43" s="6">
        <v>2636139</v>
      </c>
      <c r="J43" s="6">
        <v>2519606</v>
      </c>
      <c r="K43" s="6">
        <v>2634328</v>
      </c>
      <c r="L43" s="6">
        <v>2645915</v>
      </c>
      <c r="M43" s="6">
        <v>2602512</v>
      </c>
      <c r="N43" s="6">
        <v>2282345</v>
      </c>
      <c r="O43" s="6">
        <v>1939208</v>
      </c>
      <c r="P43" s="6">
        <v>1369392</v>
      </c>
      <c r="Q43" s="6">
        <v>1008972</v>
      </c>
      <c r="R43" s="6">
        <v>776786</v>
      </c>
      <c r="S43" s="6">
        <v>609090</v>
      </c>
      <c r="T43" s="6">
        <v>627441</v>
      </c>
      <c r="U43" s="9">
        <f t="shared" si="0"/>
        <v>37638369</v>
      </c>
      <c r="V43">
        <v>153.97749999999999</v>
      </c>
      <c r="W43">
        <v>153.30500000000001</v>
      </c>
    </row>
    <row r="44" spans="1:23" x14ac:dyDescent="0.3">
      <c r="A44" t="s">
        <v>26</v>
      </c>
      <c r="B44">
        <v>2012</v>
      </c>
      <c r="C44" s="6">
        <v>2514767</v>
      </c>
      <c r="D44" s="6">
        <v>2538033</v>
      </c>
      <c r="E44" s="6">
        <v>2537103</v>
      </c>
      <c r="F44" s="6">
        <v>2697945</v>
      </c>
      <c r="G44" s="6">
        <v>2909112</v>
      </c>
      <c r="H44" s="6">
        <v>2794294</v>
      </c>
      <c r="I44" s="6">
        <v>2691413</v>
      </c>
      <c r="J44" s="6">
        <v>2513742</v>
      </c>
      <c r="K44" s="6">
        <v>2636559</v>
      </c>
      <c r="L44" s="6">
        <v>2608958</v>
      </c>
      <c r="M44" s="6">
        <v>2615340</v>
      </c>
      <c r="N44" s="6">
        <v>2348409</v>
      </c>
      <c r="O44" s="6">
        <v>1952704</v>
      </c>
      <c r="P44" s="6">
        <v>1489598</v>
      </c>
      <c r="Q44" s="6">
        <v>1050004</v>
      </c>
      <c r="R44" s="6">
        <v>791692</v>
      </c>
      <c r="S44" s="6">
        <v>612438</v>
      </c>
      <c r="T44" s="6">
        <v>646689</v>
      </c>
      <c r="U44" s="9">
        <f t="shared" si="0"/>
        <v>37948800</v>
      </c>
      <c r="V44">
        <v>162.0025</v>
      </c>
      <c r="W44">
        <v>161.2825</v>
      </c>
    </row>
    <row r="45" spans="1:23" x14ac:dyDescent="0.3">
      <c r="A45" t="s">
        <v>26</v>
      </c>
      <c r="B45">
        <v>2013</v>
      </c>
      <c r="C45" s="6">
        <v>2500952</v>
      </c>
      <c r="D45" s="6">
        <v>2556133</v>
      </c>
      <c r="E45" s="6">
        <v>2525699</v>
      </c>
      <c r="F45" s="6">
        <v>2656458</v>
      </c>
      <c r="G45" s="6">
        <v>2920000</v>
      </c>
      <c r="H45" s="6">
        <v>2836305</v>
      </c>
      <c r="I45" s="6">
        <v>2750476</v>
      </c>
      <c r="J45" s="6">
        <v>2524909</v>
      </c>
      <c r="K45" s="6">
        <v>2619228</v>
      </c>
      <c r="L45" s="6">
        <v>2577629</v>
      </c>
      <c r="M45" s="6">
        <v>2627692</v>
      </c>
      <c r="N45" s="6">
        <v>2400663</v>
      </c>
      <c r="O45" s="6">
        <v>1996434</v>
      </c>
      <c r="P45" s="6">
        <v>1567336</v>
      </c>
      <c r="Q45" s="6">
        <v>1108256</v>
      </c>
      <c r="R45" s="6">
        <v>813873</v>
      </c>
      <c r="S45" s="6">
        <v>615952</v>
      </c>
      <c r="T45" s="6">
        <v>662792</v>
      </c>
      <c r="U45" s="9">
        <f t="shared" si="0"/>
        <v>38260787</v>
      </c>
      <c r="V45">
        <v>191.89749999999998</v>
      </c>
      <c r="W45">
        <v>191.03499999999997</v>
      </c>
    </row>
    <row r="46" spans="1:23" x14ac:dyDescent="0.3">
      <c r="A46" t="s">
        <v>26</v>
      </c>
      <c r="B46">
        <v>2014</v>
      </c>
      <c r="C46" s="6">
        <v>2505438</v>
      </c>
      <c r="D46" s="6">
        <v>2550998</v>
      </c>
      <c r="E46" s="6">
        <v>2524023</v>
      </c>
      <c r="F46" s="6">
        <v>2617626</v>
      </c>
      <c r="G46" s="6">
        <v>2916144</v>
      </c>
      <c r="H46" s="6">
        <v>2907543</v>
      </c>
      <c r="I46" s="6">
        <v>2799352</v>
      </c>
      <c r="J46" s="6">
        <v>2550643</v>
      </c>
      <c r="K46" s="6">
        <v>2587358</v>
      </c>
      <c r="L46" s="6">
        <v>2557781</v>
      </c>
      <c r="M46" s="6">
        <v>2638693</v>
      </c>
      <c r="N46" s="6">
        <v>2438233</v>
      </c>
      <c r="O46" s="6">
        <v>2052334</v>
      </c>
      <c r="P46" s="6">
        <v>1649314</v>
      </c>
      <c r="Q46" s="6">
        <v>1159869</v>
      </c>
      <c r="R46" s="6">
        <v>840158</v>
      </c>
      <c r="S46" s="6">
        <v>620184</v>
      </c>
      <c r="T46" s="6">
        <v>681281</v>
      </c>
      <c r="U46" s="9">
        <f t="shared" si="0"/>
        <v>38596972</v>
      </c>
      <c r="V46">
        <v>211.255</v>
      </c>
      <c r="W46">
        <v>210.32999999999998</v>
      </c>
    </row>
    <row r="47" spans="1:23" x14ac:dyDescent="0.3">
      <c r="A47" t="s">
        <v>26</v>
      </c>
      <c r="B47">
        <v>2015</v>
      </c>
      <c r="C47" s="6">
        <v>2508131</v>
      </c>
      <c r="D47" s="6">
        <v>2541392</v>
      </c>
      <c r="E47" s="6">
        <v>2517719</v>
      </c>
      <c r="F47" s="6">
        <v>2598665</v>
      </c>
      <c r="G47" s="6">
        <v>2871459</v>
      </c>
      <c r="H47" s="6">
        <v>2990012</v>
      </c>
      <c r="I47" s="6">
        <v>2829199</v>
      </c>
      <c r="J47" s="6">
        <v>2599166</v>
      </c>
      <c r="K47" s="6">
        <v>2543524</v>
      </c>
      <c r="L47" s="6">
        <v>2572324</v>
      </c>
      <c r="M47" s="6">
        <v>2616869</v>
      </c>
      <c r="N47" s="6">
        <v>2479955</v>
      </c>
      <c r="O47" s="6">
        <v>2111035</v>
      </c>
      <c r="P47" s="6">
        <v>1732625</v>
      </c>
      <c r="Q47" s="6">
        <v>1212441</v>
      </c>
      <c r="R47" s="6">
        <v>865756</v>
      </c>
      <c r="S47" s="6">
        <v>626055</v>
      </c>
      <c r="T47" s="6">
        <v>701718</v>
      </c>
      <c r="U47" s="9">
        <f t="shared" si="0"/>
        <v>38918045</v>
      </c>
      <c r="V47">
        <v>226.35499999999999</v>
      </c>
      <c r="W47">
        <v>225.35000000000002</v>
      </c>
    </row>
    <row r="48" spans="1:23" x14ac:dyDescent="0.3">
      <c r="A48" t="s">
        <v>26</v>
      </c>
      <c r="B48">
        <v>2016</v>
      </c>
      <c r="C48" s="6">
        <v>2486786</v>
      </c>
      <c r="D48" s="6">
        <v>2536020</v>
      </c>
      <c r="E48" s="6">
        <v>2520209</v>
      </c>
      <c r="F48" s="6">
        <v>2579376</v>
      </c>
      <c r="G48" s="6">
        <v>2805542</v>
      </c>
      <c r="H48" s="6">
        <v>3072927</v>
      </c>
      <c r="I48" s="6">
        <v>2862577</v>
      </c>
      <c r="J48" s="6">
        <v>2650511</v>
      </c>
      <c r="K48" s="6">
        <v>2502320</v>
      </c>
      <c r="L48" s="6">
        <v>2590690</v>
      </c>
      <c r="M48" s="6">
        <v>2577162</v>
      </c>
      <c r="N48" s="6">
        <v>2505990</v>
      </c>
      <c r="O48" s="6">
        <v>2164450</v>
      </c>
      <c r="P48" s="6">
        <v>1808702</v>
      </c>
      <c r="Q48" s="6">
        <v>1259313</v>
      </c>
      <c r="R48" s="6">
        <v>892177</v>
      </c>
      <c r="S48" s="6">
        <v>634988</v>
      </c>
      <c r="T48" s="6">
        <v>717377</v>
      </c>
      <c r="U48" s="9">
        <f t="shared" si="0"/>
        <v>39167117</v>
      </c>
      <c r="V48">
        <v>242.26249999999999</v>
      </c>
      <c r="W48">
        <v>241.17750000000001</v>
      </c>
    </row>
    <row r="49" spans="1:23" x14ac:dyDescent="0.3">
      <c r="A49" t="s">
        <v>26</v>
      </c>
      <c r="B49">
        <v>2017</v>
      </c>
      <c r="C49" s="6">
        <v>2466351</v>
      </c>
      <c r="D49" s="6">
        <v>2511576</v>
      </c>
      <c r="E49" s="6">
        <v>2539199</v>
      </c>
      <c r="F49" s="6">
        <v>2555367</v>
      </c>
      <c r="G49" s="6">
        <v>2751001</v>
      </c>
      <c r="H49" s="6">
        <v>3119955</v>
      </c>
      <c r="I49" s="6">
        <v>2882843</v>
      </c>
      <c r="J49" s="6">
        <v>2701970</v>
      </c>
      <c r="K49" s="6">
        <v>2492791</v>
      </c>
      <c r="L49" s="6">
        <v>2587239</v>
      </c>
      <c r="M49" s="6">
        <v>2536063</v>
      </c>
      <c r="N49" s="6">
        <v>2512344</v>
      </c>
      <c r="O49" s="6">
        <v>2219396</v>
      </c>
      <c r="P49" s="6">
        <v>1815418</v>
      </c>
      <c r="Q49" s="6">
        <v>1364140</v>
      </c>
      <c r="R49" s="6">
        <v>926810</v>
      </c>
      <c r="S49" s="6">
        <v>647374</v>
      </c>
      <c r="T49" s="6">
        <v>728660</v>
      </c>
      <c r="U49" s="9">
        <f t="shared" si="0"/>
        <v>39358497</v>
      </c>
      <c r="V49">
        <v>261.20249999999999</v>
      </c>
      <c r="W49">
        <v>260.0025</v>
      </c>
    </row>
    <row r="50" spans="1:23" x14ac:dyDescent="0.3">
      <c r="A50" t="s">
        <v>26</v>
      </c>
      <c r="B50">
        <v>2018</v>
      </c>
      <c r="C50" s="6">
        <v>2426483</v>
      </c>
      <c r="D50" s="6">
        <v>2487561</v>
      </c>
      <c r="E50" s="6">
        <v>2546718</v>
      </c>
      <c r="F50" s="6">
        <v>2542222</v>
      </c>
      <c r="G50" s="6">
        <v>2699951</v>
      </c>
      <c r="H50" s="6">
        <v>3119564</v>
      </c>
      <c r="I50" s="6">
        <v>2912204</v>
      </c>
      <c r="J50" s="6">
        <v>2750320</v>
      </c>
      <c r="K50" s="6">
        <v>2492623</v>
      </c>
      <c r="L50" s="6">
        <v>2559441</v>
      </c>
      <c r="M50" s="6">
        <v>2496210</v>
      </c>
      <c r="N50" s="6">
        <v>2512991</v>
      </c>
      <c r="O50" s="6">
        <v>2256644</v>
      </c>
      <c r="P50" s="6">
        <v>1848425</v>
      </c>
      <c r="Q50" s="6">
        <v>1429389</v>
      </c>
      <c r="R50" s="6">
        <v>976216</v>
      </c>
      <c r="S50" s="6">
        <v>664514</v>
      </c>
      <c r="T50" s="6">
        <v>740112</v>
      </c>
      <c r="U50" s="9">
        <f t="shared" si="0"/>
        <v>39461588</v>
      </c>
      <c r="V50">
        <v>278.35749999999996</v>
      </c>
      <c r="W50">
        <v>277.08</v>
      </c>
    </row>
    <row r="51" spans="1:23" x14ac:dyDescent="0.3">
      <c r="A51" t="s">
        <v>26</v>
      </c>
      <c r="B51">
        <v>2019</v>
      </c>
      <c r="C51" s="6">
        <v>2383716</v>
      </c>
      <c r="D51" s="6">
        <v>2478850</v>
      </c>
      <c r="E51" s="6">
        <v>2529137</v>
      </c>
      <c r="F51" s="6">
        <v>2533694</v>
      </c>
      <c r="G51" s="6">
        <v>2647279</v>
      </c>
      <c r="H51" s="6">
        <v>3094978</v>
      </c>
      <c r="I51" s="6">
        <v>2957974</v>
      </c>
      <c r="J51" s="6">
        <v>2780574</v>
      </c>
      <c r="K51" s="6">
        <v>2501526</v>
      </c>
      <c r="L51" s="6">
        <v>2515419</v>
      </c>
      <c r="M51" s="6">
        <v>2464326</v>
      </c>
      <c r="N51" s="6">
        <v>2508777</v>
      </c>
      <c r="O51" s="6">
        <v>2277858</v>
      </c>
      <c r="P51" s="6">
        <v>1889872</v>
      </c>
      <c r="Q51" s="6">
        <v>1496798</v>
      </c>
      <c r="R51" s="6">
        <v>1017681</v>
      </c>
      <c r="S51" s="6">
        <v>683918</v>
      </c>
      <c r="T51" s="6">
        <v>749846</v>
      </c>
      <c r="U51" s="9">
        <f t="shared" si="0"/>
        <v>39512223</v>
      </c>
      <c r="V51">
        <v>289.34999999999997</v>
      </c>
      <c r="W51">
        <v>288.0025</v>
      </c>
    </row>
    <row r="52" spans="1:23" s="8" customFormat="1" x14ac:dyDescent="0.3">
      <c r="A52" s="8" t="s">
        <v>27</v>
      </c>
      <c r="B52" s="8">
        <v>2010</v>
      </c>
      <c r="C52" s="5">
        <v>344093</v>
      </c>
      <c r="D52" s="5">
        <v>348933</v>
      </c>
      <c r="E52" s="5">
        <v>333917</v>
      </c>
      <c r="F52" s="5">
        <v>339753</v>
      </c>
      <c r="G52" s="5">
        <v>349929</v>
      </c>
      <c r="H52" s="5">
        <v>373834</v>
      </c>
      <c r="I52" s="5">
        <v>356452</v>
      </c>
      <c r="J52" s="5">
        <v>352434</v>
      </c>
      <c r="K52" s="5">
        <v>348006</v>
      </c>
      <c r="L52" s="5">
        <v>369742</v>
      </c>
      <c r="M52" s="5">
        <v>371951</v>
      </c>
      <c r="N52" s="5">
        <v>330713</v>
      </c>
      <c r="O52" s="5">
        <v>273182</v>
      </c>
      <c r="P52" s="5">
        <v>184616</v>
      </c>
      <c r="Q52" s="5">
        <v>128720</v>
      </c>
      <c r="R52" s="5">
        <v>97140</v>
      </c>
      <c r="S52" s="5">
        <v>73589</v>
      </c>
      <c r="T52" s="5">
        <v>70345</v>
      </c>
      <c r="U52" s="10">
        <f t="shared" si="0"/>
        <v>5047349</v>
      </c>
      <c r="V52" s="8">
        <v>257.70500000000004</v>
      </c>
      <c r="W52" s="8">
        <v>256.5</v>
      </c>
    </row>
    <row r="53" spans="1:23" x14ac:dyDescent="0.3">
      <c r="A53" t="s">
        <v>27</v>
      </c>
      <c r="B53">
        <v>2011</v>
      </c>
      <c r="C53" s="6">
        <v>341986</v>
      </c>
      <c r="D53" s="6">
        <v>351633</v>
      </c>
      <c r="E53" s="6">
        <v>339674</v>
      </c>
      <c r="F53" s="6">
        <v>340243</v>
      </c>
      <c r="G53" s="6">
        <v>355879</v>
      </c>
      <c r="H53" s="6">
        <v>380660</v>
      </c>
      <c r="I53" s="6">
        <v>368261</v>
      </c>
      <c r="J53" s="6">
        <v>346599</v>
      </c>
      <c r="K53" s="6">
        <v>356824</v>
      </c>
      <c r="L53" s="6">
        <v>359319</v>
      </c>
      <c r="M53" s="6">
        <v>375198</v>
      </c>
      <c r="N53" s="6">
        <v>339228</v>
      </c>
      <c r="O53" s="6">
        <v>290406</v>
      </c>
      <c r="P53" s="6">
        <v>193785</v>
      </c>
      <c r="Q53" s="6">
        <v>134578</v>
      </c>
      <c r="R53" s="6">
        <v>98810</v>
      </c>
      <c r="S53" s="6">
        <v>74981</v>
      </c>
      <c r="T53" s="6">
        <v>73044</v>
      </c>
      <c r="U53" s="9">
        <f t="shared" si="0"/>
        <v>5121108</v>
      </c>
      <c r="V53">
        <v>249.54500000000002</v>
      </c>
      <c r="W53">
        <v>248.39499999999998</v>
      </c>
    </row>
    <row r="54" spans="1:23" x14ac:dyDescent="0.3">
      <c r="A54" t="s">
        <v>27</v>
      </c>
      <c r="B54">
        <v>2012</v>
      </c>
      <c r="C54" s="6">
        <v>338457</v>
      </c>
      <c r="D54" s="6">
        <v>354960</v>
      </c>
      <c r="E54" s="6">
        <v>343566</v>
      </c>
      <c r="F54" s="6">
        <v>338846</v>
      </c>
      <c r="G54" s="6">
        <v>362692</v>
      </c>
      <c r="H54" s="6">
        <v>386068</v>
      </c>
      <c r="I54" s="6">
        <v>379465</v>
      </c>
      <c r="J54" s="6">
        <v>347755</v>
      </c>
      <c r="K54" s="6">
        <v>362283</v>
      </c>
      <c r="L54" s="6">
        <v>350587</v>
      </c>
      <c r="M54" s="6">
        <v>375096</v>
      </c>
      <c r="N54" s="6">
        <v>347821</v>
      </c>
      <c r="O54" s="6">
        <v>293850</v>
      </c>
      <c r="P54" s="6">
        <v>215856</v>
      </c>
      <c r="Q54" s="6">
        <v>142275</v>
      </c>
      <c r="R54" s="6">
        <v>101324</v>
      </c>
      <c r="S54" s="6">
        <v>76147</v>
      </c>
      <c r="T54" s="6">
        <v>75599</v>
      </c>
      <c r="U54" s="9">
        <f t="shared" si="0"/>
        <v>5192647</v>
      </c>
      <c r="V54">
        <v>262.60500000000002</v>
      </c>
      <c r="W54">
        <v>261.40750000000003</v>
      </c>
    </row>
    <row r="55" spans="1:23" x14ac:dyDescent="0.3">
      <c r="A55" t="s">
        <v>27</v>
      </c>
      <c r="B55">
        <v>2013</v>
      </c>
      <c r="C55" s="6">
        <v>335059</v>
      </c>
      <c r="D55" s="6">
        <v>356587</v>
      </c>
      <c r="E55" s="6">
        <v>348979</v>
      </c>
      <c r="F55" s="6">
        <v>339108</v>
      </c>
      <c r="G55" s="6">
        <v>369913</v>
      </c>
      <c r="H55" s="6">
        <v>391398</v>
      </c>
      <c r="I55" s="6">
        <v>390271</v>
      </c>
      <c r="J55" s="6">
        <v>353822</v>
      </c>
      <c r="K55" s="6">
        <v>364160</v>
      </c>
      <c r="L55" s="6">
        <v>344895</v>
      </c>
      <c r="M55" s="6">
        <v>374424</v>
      </c>
      <c r="N55" s="6">
        <v>353903</v>
      </c>
      <c r="O55" s="6">
        <v>302864</v>
      </c>
      <c r="P55" s="6">
        <v>230168</v>
      </c>
      <c r="Q55" s="6">
        <v>153222</v>
      </c>
      <c r="R55" s="6">
        <v>105181</v>
      </c>
      <c r="S55" s="6">
        <v>76965</v>
      </c>
      <c r="T55" s="6">
        <v>78116</v>
      </c>
      <c r="U55" s="9">
        <f t="shared" si="0"/>
        <v>5269035</v>
      </c>
      <c r="V55">
        <v>286.08499999999998</v>
      </c>
      <c r="W55">
        <v>284.82250000000005</v>
      </c>
    </row>
    <row r="56" spans="1:23" x14ac:dyDescent="0.3">
      <c r="A56" t="s">
        <v>27</v>
      </c>
      <c r="B56">
        <v>2014</v>
      </c>
      <c r="C56" s="6">
        <v>334389</v>
      </c>
      <c r="D56" s="6">
        <v>355903</v>
      </c>
      <c r="E56" s="6">
        <v>354589</v>
      </c>
      <c r="F56" s="6">
        <v>341767</v>
      </c>
      <c r="G56" s="6">
        <v>376109</v>
      </c>
      <c r="H56" s="6">
        <v>399790</v>
      </c>
      <c r="I56" s="6">
        <v>400039</v>
      </c>
      <c r="J56" s="6">
        <v>362549</v>
      </c>
      <c r="K56" s="6">
        <v>362437</v>
      </c>
      <c r="L56" s="6">
        <v>343728</v>
      </c>
      <c r="M56" s="6">
        <v>372335</v>
      </c>
      <c r="N56" s="6">
        <v>358923</v>
      </c>
      <c r="O56" s="6">
        <v>311883</v>
      </c>
      <c r="P56" s="6">
        <v>245410</v>
      </c>
      <c r="Q56" s="6">
        <v>162314</v>
      </c>
      <c r="R56" s="6">
        <v>109473</v>
      </c>
      <c r="S56" s="6">
        <v>77775</v>
      </c>
      <c r="T56" s="6">
        <v>80688</v>
      </c>
      <c r="U56" s="9">
        <f t="shared" si="0"/>
        <v>5350101</v>
      </c>
      <c r="V56">
        <v>309.05250000000001</v>
      </c>
      <c r="W56">
        <v>307.75</v>
      </c>
    </row>
    <row r="57" spans="1:23" x14ac:dyDescent="0.3">
      <c r="A57" t="s">
        <v>27</v>
      </c>
      <c r="B57">
        <v>2015</v>
      </c>
      <c r="C57" s="6">
        <v>335388</v>
      </c>
      <c r="D57" s="6">
        <v>356325</v>
      </c>
      <c r="E57" s="6">
        <v>358426</v>
      </c>
      <c r="F57" s="6">
        <v>347373</v>
      </c>
      <c r="G57" s="6">
        <v>380103</v>
      </c>
      <c r="H57" s="6">
        <v>414666</v>
      </c>
      <c r="I57" s="6">
        <v>411555</v>
      </c>
      <c r="J57" s="6">
        <v>375613</v>
      </c>
      <c r="K57" s="6">
        <v>360701</v>
      </c>
      <c r="L57" s="6">
        <v>350134</v>
      </c>
      <c r="M57" s="6">
        <v>366588</v>
      </c>
      <c r="N57" s="6">
        <v>364787</v>
      </c>
      <c r="O57" s="6">
        <v>321371</v>
      </c>
      <c r="P57" s="6">
        <v>261191</v>
      </c>
      <c r="Q57" s="6">
        <v>171066</v>
      </c>
      <c r="R57" s="6">
        <v>113640</v>
      </c>
      <c r="S57" s="6">
        <v>78848</v>
      </c>
      <c r="T57" s="6">
        <v>82848</v>
      </c>
      <c r="U57" s="9">
        <f t="shared" si="0"/>
        <v>5450623</v>
      </c>
      <c r="V57">
        <v>344.05</v>
      </c>
      <c r="W57">
        <v>342.55250000000001</v>
      </c>
    </row>
    <row r="58" spans="1:23" x14ac:dyDescent="0.3">
      <c r="A58" t="s">
        <v>27</v>
      </c>
      <c r="B58">
        <v>2016</v>
      </c>
      <c r="C58" s="6">
        <v>335594</v>
      </c>
      <c r="D58" s="6">
        <v>354986</v>
      </c>
      <c r="E58" s="6">
        <v>360759</v>
      </c>
      <c r="F58" s="6">
        <v>353094</v>
      </c>
      <c r="G58" s="6">
        <v>380617</v>
      </c>
      <c r="H58" s="6">
        <v>428610</v>
      </c>
      <c r="I58" s="6">
        <v>423278</v>
      </c>
      <c r="J58" s="6">
        <v>390103</v>
      </c>
      <c r="K58" s="6">
        <v>356652</v>
      </c>
      <c r="L58" s="6">
        <v>360110</v>
      </c>
      <c r="M58" s="6">
        <v>357202</v>
      </c>
      <c r="N58" s="6">
        <v>369337</v>
      </c>
      <c r="O58" s="6">
        <v>329555</v>
      </c>
      <c r="P58" s="6">
        <v>277068</v>
      </c>
      <c r="Q58" s="6">
        <v>178879</v>
      </c>
      <c r="R58" s="6">
        <v>118372</v>
      </c>
      <c r="S58" s="6">
        <v>80089</v>
      </c>
      <c r="T58" s="6">
        <v>84910</v>
      </c>
      <c r="U58" s="9">
        <f t="shared" si="0"/>
        <v>5539215</v>
      </c>
      <c r="V58">
        <v>378.46749999999997</v>
      </c>
      <c r="W58">
        <v>376.78500000000003</v>
      </c>
    </row>
    <row r="59" spans="1:23" x14ac:dyDescent="0.3">
      <c r="A59" t="s">
        <v>27</v>
      </c>
      <c r="B59">
        <v>2017</v>
      </c>
      <c r="C59" s="6">
        <v>334492</v>
      </c>
      <c r="D59" s="6">
        <v>351095</v>
      </c>
      <c r="E59" s="6">
        <v>364212</v>
      </c>
      <c r="F59" s="6">
        <v>356443</v>
      </c>
      <c r="G59" s="6">
        <v>378023</v>
      </c>
      <c r="H59" s="6">
        <v>441796</v>
      </c>
      <c r="I59" s="6">
        <v>432308</v>
      </c>
      <c r="J59" s="6">
        <v>402427</v>
      </c>
      <c r="K59" s="6">
        <v>358091</v>
      </c>
      <c r="L59" s="6">
        <v>365963</v>
      </c>
      <c r="M59" s="6">
        <v>348355</v>
      </c>
      <c r="N59" s="6">
        <v>368700</v>
      </c>
      <c r="O59" s="6">
        <v>337480</v>
      </c>
      <c r="P59" s="6">
        <v>279942</v>
      </c>
      <c r="Q59" s="6">
        <v>199229</v>
      </c>
      <c r="R59" s="6">
        <v>124799</v>
      </c>
      <c r="S59" s="6">
        <v>81879</v>
      </c>
      <c r="T59" s="6">
        <v>86651</v>
      </c>
      <c r="U59" s="9">
        <f t="shared" si="0"/>
        <v>5611885</v>
      </c>
      <c r="V59">
        <v>414.83499999999998</v>
      </c>
      <c r="W59">
        <v>412.91500000000002</v>
      </c>
    </row>
    <row r="60" spans="1:23" x14ac:dyDescent="0.3">
      <c r="A60" t="s">
        <v>27</v>
      </c>
      <c r="B60">
        <v>2018</v>
      </c>
      <c r="C60" s="6">
        <v>334752</v>
      </c>
      <c r="D60" s="6">
        <v>348431</v>
      </c>
      <c r="E60" s="6">
        <v>365403</v>
      </c>
      <c r="F60" s="6">
        <v>361609</v>
      </c>
      <c r="G60" s="6">
        <v>377221</v>
      </c>
      <c r="H60" s="6">
        <v>453995</v>
      </c>
      <c r="I60" s="6">
        <v>441583</v>
      </c>
      <c r="J60" s="6">
        <v>415420</v>
      </c>
      <c r="K60" s="6">
        <v>364852</v>
      </c>
      <c r="L60" s="6">
        <v>367442</v>
      </c>
      <c r="M60" s="6">
        <v>342320</v>
      </c>
      <c r="N60" s="6">
        <v>367533</v>
      </c>
      <c r="O60" s="6">
        <v>343426</v>
      </c>
      <c r="P60" s="6">
        <v>287729</v>
      </c>
      <c r="Q60" s="6">
        <v>212325</v>
      </c>
      <c r="R60" s="6">
        <v>133983</v>
      </c>
      <c r="S60" s="6">
        <v>85018</v>
      </c>
      <c r="T60" s="6">
        <v>88245</v>
      </c>
      <c r="U60" s="9">
        <f t="shared" si="0"/>
        <v>5691287</v>
      </c>
      <c r="V60">
        <v>450.3775</v>
      </c>
      <c r="W60">
        <v>448.25</v>
      </c>
    </row>
    <row r="61" spans="1:23" x14ac:dyDescent="0.3">
      <c r="A61" t="s">
        <v>27</v>
      </c>
      <c r="B61">
        <v>2019</v>
      </c>
      <c r="C61" s="6">
        <v>332201</v>
      </c>
      <c r="D61" s="6">
        <v>346783</v>
      </c>
      <c r="E61" s="6">
        <v>363539</v>
      </c>
      <c r="F61" s="6">
        <v>365448</v>
      </c>
      <c r="G61" s="6">
        <v>377765</v>
      </c>
      <c r="H61" s="6">
        <v>461160</v>
      </c>
      <c r="I61" s="6">
        <v>452194</v>
      </c>
      <c r="J61" s="6">
        <v>425517</v>
      </c>
      <c r="K61" s="6">
        <v>372554</v>
      </c>
      <c r="L61" s="6">
        <v>365235</v>
      </c>
      <c r="M61" s="6">
        <v>340915</v>
      </c>
      <c r="N61" s="6">
        <v>364977</v>
      </c>
      <c r="O61" s="6">
        <v>348036</v>
      </c>
      <c r="P61" s="6">
        <v>296296</v>
      </c>
      <c r="Q61" s="6">
        <v>225835</v>
      </c>
      <c r="R61" s="6">
        <v>141798</v>
      </c>
      <c r="S61" s="6">
        <v>88562</v>
      </c>
      <c r="T61" s="6">
        <v>89921</v>
      </c>
      <c r="U61" s="9">
        <f t="shared" si="0"/>
        <v>5758736</v>
      </c>
      <c r="V61">
        <v>475.06750000000005</v>
      </c>
      <c r="W61">
        <v>472.8075</v>
      </c>
    </row>
    <row r="62" spans="1:23" s="8" customFormat="1" x14ac:dyDescent="0.3">
      <c r="A62" s="8" t="s">
        <v>28</v>
      </c>
      <c r="B62" s="8">
        <v>2010</v>
      </c>
      <c r="C62" s="5">
        <v>201246</v>
      </c>
      <c r="D62" s="5">
        <v>221819</v>
      </c>
      <c r="E62" s="5">
        <v>239604</v>
      </c>
      <c r="F62" s="5">
        <v>253575</v>
      </c>
      <c r="G62" s="5">
        <v>229165</v>
      </c>
      <c r="H62" s="5">
        <v>215018</v>
      </c>
      <c r="I62" s="5">
        <v>206948</v>
      </c>
      <c r="J62" s="5">
        <v>220236</v>
      </c>
      <c r="K62" s="5">
        <v>260425</v>
      </c>
      <c r="L62" s="5">
        <v>290501</v>
      </c>
      <c r="M62" s="5">
        <v>284953</v>
      </c>
      <c r="N62" s="5">
        <v>242306</v>
      </c>
      <c r="O62" s="5">
        <v>204598</v>
      </c>
      <c r="P62" s="5">
        <v>150719</v>
      </c>
      <c r="Q62" s="5">
        <v>106206</v>
      </c>
      <c r="R62" s="5">
        <v>88869</v>
      </c>
      <c r="S62" s="5">
        <v>77463</v>
      </c>
      <c r="T62" s="5">
        <v>85463</v>
      </c>
      <c r="U62" s="10">
        <f t="shared" si="0"/>
        <v>3579114</v>
      </c>
      <c r="V62" s="8">
        <v>168.23</v>
      </c>
      <c r="W62" s="8">
        <v>167.625</v>
      </c>
    </row>
    <row r="63" spans="1:23" x14ac:dyDescent="0.3">
      <c r="A63" t="s">
        <v>28</v>
      </c>
      <c r="B63">
        <v>2011</v>
      </c>
      <c r="C63" s="6">
        <v>197752</v>
      </c>
      <c r="D63" s="6">
        <v>219437</v>
      </c>
      <c r="E63" s="6">
        <v>237785</v>
      </c>
      <c r="F63" s="6">
        <v>256925</v>
      </c>
      <c r="G63" s="6">
        <v>229540</v>
      </c>
      <c r="H63" s="6">
        <v>217683</v>
      </c>
      <c r="I63" s="6">
        <v>210486</v>
      </c>
      <c r="J63" s="6">
        <v>211144</v>
      </c>
      <c r="K63" s="6">
        <v>255570</v>
      </c>
      <c r="L63" s="6">
        <v>284956</v>
      </c>
      <c r="M63" s="6">
        <v>287966</v>
      </c>
      <c r="N63" s="6">
        <v>250088</v>
      </c>
      <c r="O63" s="6">
        <v>211743</v>
      </c>
      <c r="P63" s="6">
        <v>156081</v>
      </c>
      <c r="Q63" s="6">
        <v>109269</v>
      </c>
      <c r="R63" s="6">
        <v>88096</v>
      </c>
      <c r="S63" s="6">
        <v>76696</v>
      </c>
      <c r="T63" s="6">
        <v>87066</v>
      </c>
      <c r="U63" s="9">
        <f t="shared" si="0"/>
        <v>3588283</v>
      </c>
      <c r="V63">
        <v>162.83750000000001</v>
      </c>
      <c r="W63">
        <v>162.28</v>
      </c>
    </row>
    <row r="64" spans="1:23" x14ac:dyDescent="0.3">
      <c r="A64" t="s">
        <v>28</v>
      </c>
      <c r="B64">
        <v>2012</v>
      </c>
      <c r="C64" s="6">
        <v>194260</v>
      </c>
      <c r="D64" s="6">
        <v>217560</v>
      </c>
      <c r="E64" s="6">
        <v>234516</v>
      </c>
      <c r="F64" s="6">
        <v>257122</v>
      </c>
      <c r="G64" s="6">
        <v>232540</v>
      </c>
      <c r="H64" s="6">
        <v>219029</v>
      </c>
      <c r="I64" s="6">
        <v>213977</v>
      </c>
      <c r="J64" s="6">
        <v>207369</v>
      </c>
      <c r="K64" s="6">
        <v>248887</v>
      </c>
      <c r="L64" s="6">
        <v>278396</v>
      </c>
      <c r="M64" s="6">
        <v>287405</v>
      </c>
      <c r="N64" s="6">
        <v>257873</v>
      </c>
      <c r="O64" s="6">
        <v>209767</v>
      </c>
      <c r="P64" s="6">
        <v>168884</v>
      </c>
      <c r="Q64" s="6">
        <v>114759</v>
      </c>
      <c r="R64" s="6">
        <v>88201</v>
      </c>
      <c r="S64" s="6">
        <v>75368</v>
      </c>
      <c r="T64" s="6">
        <v>88634</v>
      </c>
      <c r="U64" s="9">
        <f t="shared" si="0"/>
        <v>3594547</v>
      </c>
      <c r="V64">
        <v>159.51</v>
      </c>
      <c r="W64">
        <v>159.0025</v>
      </c>
    </row>
    <row r="65" spans="1:23" x14ac:dyDescent="0.3">
      <c r="A65" t="s">
        <v>28</v>
      </c>
      <c r="B65">
        <v>2013</v>
      </c>
      <c r="C65" s="6">
        <v>190351</v>
      </c>
      <c r="D65" s="6">
        <v>214399</v>
      </c>
      <c r="E65" s="6">
        <v>231680</v>
      </c>
      <c r="F65" s="6">
        <v>253825</v>
      </c>
      <c r="G65" s="6">
        <v>237976</v>
      </c>
      <c r="H65" s="6">
        <v>219882</v>
      </c>
      <c r="I65" s="6">
        <v>216294</v>
      </c>
      <c r="J65" s="6">
        <v>206450</v>
      </c>
      <c r="K65" s="6">
        <v>240337</v>
      </c>
      <c r="L65" s="6">
        <v>270372</v>
      </c>
      <c r="M65" s="6">
        <v>285731</v>
      </c>
      <c r="N65" s="6">
        <v>264255</v>
      </c>
      <c r="O65" s="6">
        <v>213196</v>
      </c>
      <c r="P65" s="6">
        <v>173379</v>
      </c>
      <c r="Q65" s="6">
        <v>123597</v>
      </c>
      <c r="R65" s="6">
        <v>89355</v>
      </c>
      <c r="S65" s="6">
        <v>73853</v>
      </c>
      <c r="T65" s="6">
        <v>89909</v>
      </c>
      <c r="U65" s="9">
        <f t="shared" si="0"/>
        <v>3594841</v>
      </c>
      <c r="V65">
        <v>160.89249999999998</v>
      </c>
      <c r="W65">
        <v>160.38999999999999</v>
      </c>
    </row>
    <row r="66" spans="1:23" x14ac:dyDescent="0.3">
      <c r="A66" t="s">
        <v>28</v>
      </c>
      <c r="B66">
        <v>2014</v>
      </c>
      <c r="C66" s="6">
        <v>188416</v>
      </c>
      <c r="D66" s="6">
        <v>209961</v>
      </c>
      <c r="E66" s="6">
        <v>228566</v>
      </c>
      <c r="F66" s="6">
        <v>252082</v>
      </c>
      <c r="G66" s="6">
        <v>244022</v>
      </c>
      <c r="H66" s="6">
        <v>220194</v>
      </c>
      <c r="I66" s="6">
        <v>217635</v>
      </c>
      <c r="J66" s="6">
        <v>207462</v>
      </c>
      <c r="K66" s="6">
        <v>230266</v>
      </c>
      <c r="L66" s="6">
        <v>261448</v>
      </c>
      <c r="M66" s="6">
        <v>284550</v>
      </c>
      <c r="N66" s="6">
        <v>268218</v>
      </c>
      <c r="O66" s="6">
        <v>218694</v>
      </c>
      <c r="P66" s="6">
        <v>178738</v>
      </c>
      <c r="Q66" s="6">
        <v>129814</v>
      </c>
      <c r="R66" s="6">
        <v>91224</v>
      </c>
      <c r="S66" s="6">
        <v>72454</v>
      </c>
      <c r="T66" s="6">
        <v>90780</v>
      </c>
      <c r="U66" s="9">
        <f t="shared" si="0"/>
        <v>3594524</v>
      </c>
      <c r="V66">
        <v>161.69</v>
      </c>
      <c r="W66">
        <v>161.17500000000001</v>
      </c>
    </row>
    <row r="67" spans="1:23" x14ac:dyDescent="0.3">
      <c r="A67" t="s">
        <v>28</v>
      </c>
      <c r="B67">
        <v>2015</v>
      </c>
      <c r="C67" s="6">
        <v>186624</v>
      </c>
      <c r="D67" s="6">
        <v>205673</v>
      </c>
      <c r="E67" s="6">
        <v>224952</v>
      </c>
      <c r="F67" s="6">
        <v>249575</v>
      </c>
      <c r="G67" s="6">
        <v>246416</v>
      </c>
      <c r="H67" s="6">
        <v>219467</v>
      </c>
      <c r="I67" s="6">
        <v>218202</v>
      </c>
      <c r="J67" s="6">
        <v>209851</v>
      </c>
      <c r="K67" s="6">
        <v>219718</v>
      </c>
      <c r="L67" s="6">
        <v>255079</v>
      </c>
      <c r="M67" s="6">
        <v>280648</v>
      </c>
      <c r="N67" s="6">
        <v>271129</v>
      </c>
      <c r="O67" s="6">
        <v>224907</v>
      </c>
      <c r="P67" s="6">
        <v>184443</v>
      </c>
      <c r="Q67" s="6">
        <v>134613</v>
      </c>
      <c r="R67" s="6">
        <v>92818</v>
      </c>
      <c r="S67" s="6">
        <v>71656</v>
      </c>
      <c r="T67" s="6">
        <v>91351</v>
      </c>
      <c r="U67" s="9">
        <f t="shared" ref="U67:U130" si="1">SUM(C67:T67)</f>
        <v>3587122</v>
      </c>
      <c r="V67">
        <v>162.8475</v>
      </c>
      <c r="W67">
        <v>162.28750000000002</v>
      </c>
    </row>
    <row r="68" spans="1:23" x14ac:dyDescent="0.3">
      <c r="A68" t="s">
        <v>28</v>
      </c>
      <c r="B68">
        <v>2016</v>
      </c>
      <c r="C68" s="6">
        <v>184639</v>
      </c>
      <c r="D68" s="6">
        <v>202075</v>
      </c>
      <c r="E68" s="6">
        <v>221948</v>
      </c>
      <c r="F68" s="6">
        <v>247310</v>
      </c>
      <c r="G68" s="6">
        <v>246807</v>
      </c>
      <c r="H68" s="6">
        <v>218423</v>
      </c>
      <c r="I68" s="6">
        <v>219880</v>
      </c>
      <c r="J68" s="6">
        <v>212438</v>
      </c>
      <c r="K68" s="6">
        <v>210134</v>
      </c>
      <c r="L68" s="6">
        <v>249321</v>
      </c>
      <c r="M68" s="6">
        <v>274277</v>
      </c>
      <c r="N68" s="6">
        <v>272794</v>
      </c>
      <c r="O68" s="6">
        <v>231102</v>
      </c>
      <c r="P68" s="6">
        <v>189842</v>
      </c>
      <c r="Q68" s="6">
        <v>138821</v>
      </c>
      <c r="R68" s="6">
        <v>95210</v>
      </c>
      <c r="S68" s="6">
        <v>71223</v>
      </c>
      <c r="T68" s="6">
        <v>91897</v>
      </c>
      <c r="U68" s="9">
        <f t="shared" si="1"/>
        <v>3578141</v>
      </c>
      <c r="V68">
        <v>163.95</v>
      </c>
      <c r="W68">
        <v>163.37</v>
      </c>
    </row>
    <row r="69" spans="1:23" x14ac:dyDescent="0.3">
      <c r="A69" t="s">
        <v>28</v>
      </c>
      <c r="B69">
        <v>2017</v>
      </c>
      <c r="C69" s="6">
        <v>183825</v>
      </c>
      <c r="D69" s="6">
        <v>199036</v>
      </c>
      <c r="E69" s="6">
        <v>219970</v>
      </c>
      <c r="F69" s="6">
        <v>244184</v>
      </c>
      <c r="G69" s="6">
        <v>245749</v>
      </c>
      <c r="H69" s="6">
        <v>220186</v>
      </c>
      <c r="I69" s="6">
        <v>220523</v>
      </c>
      <c r="J69" s="6">
        <v>214943</v>
      </c>
      <c r="K69" s="6">
        <v>206170</v>
      </c>
      <c r="L69" s="6">
        <v>242832</v>
      </c>
      <c r="M69" s="6">
        <v>267315</v>
      </c>
      <c r="N69" s="6">
        <v>271192</v>
      </c>
      <c r="O69" s="6">
        <v>237446</v>
      </c>
      <c r="P69" s="6">
        <v>187582</v>
      </c>
      <c r="Q69" s="6">
        <v>149684</v>
      </c>
      <c r="R69" s="6">
        <v>99930</v>
      </c>
      <c r="S69" s="6">
        <v>71080</v>
      </c>
      <c r="T69" s="6">
        <v>91650</v>
      </c>
      <c r="U69" s="9">
        <f t="shared" si="1"/>
        <v>3573297</v>
      </c>
      <c r="V69">
        <v>167.49</v>
      </c>
      <c r="W69">
        <v>166.9</v>
      </c>
    </row>
    <row r="70" spans="1:23" x14ac:dyDescent="0.3">
      <c r="A70" t="s">
        <v>28</v>
      </c>
      <c r="B70">
        <v>2018</v>
      </c>
      <c r="C70" s="6">
        <v>183048</v>
      </c>
      <c r="D70" s="6">
        <v>196223</v>
      </c>
      <c r="E70" s="6">
        <v>218159</v>
      </c>
      <c r="F70" s="6">
        <v>241659</v>
      </c>
      <c r="G70" s="6">
        <v>242390</v>
      </c>
      <c r="H70" s="6">
        <v>223235</v>
      </c>
      <c r="I70" s="6">
        <v>222560</v>
      </c>
      <c r="J70" s="6">
        <v>217713</v>
      </c>
      <c r="K70" s="6">
        <v>205504</v>
      </c>
      <c r="L70" s="6">
        <v>234897</v>
      </c>
      <c r="M70" s="6">
        <v>259886</v>
      </c>
      <c r="N70" s="6">
        <v>269358</v>
      </c>
      <c r="O70" s="6">
        <v>242295</v>
      </c>
      <c r="P70" s="6">
        <v>190371</v>
      </c>
      <c r="Q70" s="6">
        <v>153242</v>
      </c>
      <c r="R70" s="6">
        <v>107291</v>
      </c>
      <c r="S70" s="6">
        <v>72228</v>
      </c>
      <c r="T70" s="6">
        <v>91461</v>
      </c>
      <c r="U70" s="9">
        <f t="shared" si="1"/>
        <v>3571520</v>
      </c>
      <c r="V70">
        <v>171.1825</v>
      </c>
      <c r="W70">
        <v>170.58500000000001</v>
      </c>
    </row>
    <row r="71" spans="1:23" x14ac:dyDescent="0.3">
      <c r="A71" t="s">
        <v>28</v>
      </c>
      <c r="B71">
        <v>2019</v>
      </c>
      <c r="C71" s="6">
        <v>181710</v>
      </c>
      <c r="D71" s="6">
        <v>194738</v>
      </c>
      <c r="E71" s="6">
        <v>214262</v>
      </c>
      <c r="F71" s="6">
        <v>238872</v>
      </c>
      <c r="G71" s="6">
        <v>239931</v>
      </c>
      <c r="H71" s="6">
        <v>225457</v>
      </c>
      <c r="I71" s="6">
        <v>222572</v>
      </c>
      <c r="J71" s="6">
        <v>219855</v>
      </c>
      <c r="K71" s="6">
        <v>207286</v>
      </c>
      <c r="L71" s="6">
        <v>225494</v>
      </c>
      <c r="M71" s="6">
        <v>251411</v>
      </c>
      <c r="N71" s="6">
        <v>267967</v>
      </c>
      <c r="O71" s="6">
        <v>245488</v>
      </c>
      <c r="P71" s="6">
        <v>195083</v>
      </c>
      <c r="Q71" s="6">
        <v>157736</v>
      </c>
      <c r="R71" s="6">
        <v>112284</v>
      </c>
      <c r="S71" s="6">
        <v>73811</v>
      </c>
      <c r="T71" s="6">
        <v>91330</v>
      </c>
      <c r="U71" s="9">
        <f t="shared" si="1"/>
        <v>3565287</v>
      </c>
      <c r="V71">
        <v>175.33250000000001</v>
      </c>
      <c r="W71">
        <v>174.72750000000002</v>
      </c>
    </row>
    <row r="72" spans="1:23" s="8" customFormat="1" x14ac:dyDescent="0.3">
      <c r="A72" s="8" t="s">
        <v>29</v>
      </c>
      <c r="B72" s="8">
        <v>2010</v>
      </c>
      <c r="C72" s="5">
        <v>55877</v>
      </c>
      <c r="D72" s="5">
        <v>56426</v>
      </c>
      <c r="E72" s="5">
        <v>56872</v>
      </c>
      <c r="F72" s="5">
        <v>64072</v>
      </c>
      <c r="G72" s="5">
        <v>63241</v>
      </c>
      <c r="H72" s="5">
        <v>57732</v>
      </c>
      <c r="I72" s="5">
        <v>54201</v>
      </c>
      <c r="J72" s="5">
        <v>54861</v>
      </c>
      <c r="K72" s="5">
        <v>60590</v>
      </c>
      <c r="L72" s="5">
        <v>67432</v>
      </c>
      <c r="M72" s="5">
        <v>66227</v>
      </c>
      <c r="N72" s="5">
        <v>58318</v>
      </c>
      <c r="O72" s="5">
        <v>53644</v>
      </c>
      <c r="P72" s="5">
        <v>42078</v>
      </c>
      <c r="Q72" s="5">
        <v>30933</v>
      </c>
      <c r="R72" s="5">
        <v>23884</v>
      </c>
      <c r="S72" s="5">
        <v>17355</v>
      </c>
      <c r="T72" s="5">
        <v>15850</v>
      </c>
      <c r="U72" s="10">
        <f t="shared" si="1"/>
        <v>899593</v>
      </c>
      <c r="V72" s="8">
        <v>186.8725</v>
      </c>
      <c r="W72" s="8">
        <v>186.52499999999998</v>
      </c>
    </row>
    <row r="73" spans="1:23" x14ac:dyDescent="0.3">
      <c r="A73" t="s">
        <v>29</v>
      </c>
      <c r="B73">
        <v>2011</v>
      </c>
      <c r="C73" s="6">
        <v>55855</v>
      </c>
      <c r="D73" s="6">
        <v>56329</v>
      </c>
      <c r="E73" s="6">
        <v>57142</v>
      </c>
      <c r="F73" s="6">
        <v>62573</v>
      </c>
      <c r="G73" s="6">
        <v>64915</v>
      </c>
      <c r="H73" s="6">
        <v>58404</v>
      </c>
      <c r="I73" s="6">
        <v>55814</v>
      </c>
      <c r="J73" s="6">
        <v>52872</v>
      </c>
      <c r="K73" s="6">
        <v>60221</v>
      </c>
      <c r="L73" s="6">
        <v>66419</v>
      </c>
      <c r="M73" s="6">
        <v>66947</v>
      </c>
      <c r="N73" s="6">
        <v>60039</v>
      </c>
      <c r="O73" s="6">
        <v>56097</v>
      </c>
      <c r="P73" s="6">
        <v>43396</v>
      </c>
      <c r="Q73" s="6">
        <v>32184</v>
      </c>
      <c r="R73" s="6">
        <v>24111</v>
      </c>
      <c r="S73" s="6">
        <v>17788</v>
      </c>
      <c r="T73" s="6">
        <v>16275</v>
      </c>
      <c r="U73" s="9">
        <f t="shared" si="1"/>
        <v>907381</v>
      </c>
      <c r="V73">
        <v>175.2175</v>
      </c>
      <c r="W73">
        <v>174.8775</v>
      </c>
    </row>
    <row r="74" spans="1:23" x14ac:dyDescent="0.3">
      <c r="A74" t="s">
        <v>29</v>
      </c>
      <c r="B74">
        <v>2012</v>
      </c>
      <c r="C74" s="6">
        <v>55861</v>
      </c>
      <c r="D74" s="6">
        <v>56701</v>
      </c>
      <c r="E74" s="6">
        <v>57038</v>
      </c>
      <c r="F74" s="6">
        <v>61422</v>
      </c>
      <c r="G74" s="6">
        <v>65842</v>
      </c>
      <c r="H74" s="6">
        <v>59073</v>
      </c>
      <c r="I74" s="6">
        <v>57219</v>
      </c>
      <c r="J74" s="6">
        <v>51931</v>
      </c>
      <c r="K74" s="6">
        <v>59246</v>
      </c>
      <c r="L74" s="6">
        <v>65090</v>
      </c>
      <c r="M74" s="6">
        <v>67308</v>
      </c>
      <c r="N74" s="6">
        <v>62133</v>
      </c>
      <c r="O74" s="6">
        <v>55540</v>
      </c>
      <c r="P74" s="6">
        <v>47322</v>
      </c>
      <c r="Q74" s="6">
        <v>34079</v>
      </c>
      <c r="R74" s="6">
        <v>24471</v>
      </c>
      <c r="S74" s="6">
        <v>18105</v>
      </c>
      <c r="T74" s="6">
        <v>16798</v>
      </c>
      <c r="U74" s="9">
        <f t="shared" si="1"/>
        <v>915179</v>
      </c>
      <c r="V74">
        <v>174.11750000000001</v>
      </c>
      <c r="W74">
        <v>173.79500000000002</v>
      </c>
    </row>
    <row r="75" spans="1:23" x14ac:dyDescent="0.3">
      <c r="A75" t="s">
        <v>29</v>
      </c>
      <c r="B75">
        <v>2013</v>
      </c>
      <c r="C75" s="6">
        <v>55416</v>
      </c>
      <c r="D75" s="6">
        <v>56694</v>
      </c>
      <c r="E75" s="6">
        <v>57018</v>
      </c>
      <c r="F75" s="6">
        <v>60344</v>
      </c>
      <c r="G75" s="6">
        <v>65570</v>
      </c>
      <c r="H75" s="6">
        <v>61136</v>
      </c>
      <c r="I75" s="6">
        <v>58312</v>
      </c>
      <c r="J75" s="6">
        <v>52314</v>
      </c>
      <c r="K75" s="6">
        <v>58188</v>
      </c>
      <c r="L75" s="6">
        <v>63134</v>
      </c>
      <c r="M75" s="6">
        <v>67611</v>
      </c>
      <c r="N75" s="6">
        <v>63864</v>
      </c>
      <c r="O75" s="6">
        <v>56502</v>
      </c>
      <c r="P75" s="6">
        <v>49693</v>
      </c>
      <c r="Q75" s="6">
        <v>36653</v>
      </c>
      <c r="R75" s="6">
        <v>25473</v>
      </c>
      <c r="S75" s="6">
        <v>18380</v>
      </c>
      <c r="T75" s="6">
        <v>17274</v>
      </c>
      <c r="U75" s="9">
        <f t="shared" si="1"/>
        <v>923576</v>
      </c>
      <c r="V75">
        <v>180.3775</v>
      </c>
      <c r="W75">
        <v>180.10499999999999</v>
      </c>
    </row>
    <row r="76" spans="1:23" x14ac:dyDescent="0.3">
      <c r="A76" t="s">
        <v>29</v>
      </c>
      <c r="B76">
        <v>2014</v>
      </c>
      <c r="C76" s="6">
        <v>55287</v>
      </c>
      <c r="D76" s="6">
        <v>56604</v>
      </c>
      <c r="E76" s="6">
        <v>57087</v>
      </c>
      <c r="F76" s="6">
        <v>59626</v>
      </c>
      <c r="G76" s="6">
        <v>64333</v>
      </c>
      <c r="H76" s="6">
        <v>63659</v>
      </c>
      <c r="I76" s="6">
        <v>58906</v>
      </c>
      <c r="J76" s="6">
        <v>53458</v>
      </c>
      <c r="K76" s="6">
        <v>56761</v>
      </c>
      <c r="L76" s="6">
        <v>61422</v>
      </c>
      <c r="M76" s="6">
        <v>67887</v>
      </c>
      <c r="N76" s="6">
        <v>65463</v>
      </c>
      <c r="O76" s="6">
        <v>58045</v>
      </c>
      <c r="P76" s="6">
        <v>52260</v>
      </c>
      <c r="Q76" s="6">
        <v>38688</v>
      </c>
      <c r="R76" s="6">
        <v>26577</v>
      </c>
      <c r="S76" s="6">
        <v>18571</v>
      </c>
      <c r="T76" s="6">
        <v>17853</v>
      </c>
      <c r="U76" s="9">
        <f t="shared" si="1"/>
        <v>932487</v>
      </c>
      <c r="V76">
        <v>180.52499999999998</v>
      </c>
      <c r="W76">
        <v>180.29499999999999</v>
      </c>
    </row>
    <row r="77" spans="1:23" x14ac:dyDescent="0.3">
      <c r="A77" t="s">
        <v>29</v>
      </c>
      <c r="B77">
        <v>2015</v>
      </c>
      <c r="C77" s="6">
        <v>55222</v>
      </c>
      <c r="D77" s="6">
        <v>56539</v>
      </c>
      <c r="E77" s="6">
        <v>56960</v>
      </c>
      <c r="F77" s="6">
        <v>59825</v>
      </c>
      <c r="G77" s="6">
        <v>62222</v>
      </c>
      <c r="H77" s="6">
        <v>65792</v>
      </c>
      <c r="I77" s="6">
        <v>59377</v>
      </c>
      <c r="J77" s="6">
        <v>54963</v>
      </c>
      <c r="K77" s="6">
        <v>54927</v>
      </c>
      <c r="L77" s="6">
        <v>60835</v>
      </c>
      <c r="M77" s="6">
        <v>67603</v>
      </c>
      <c r="N77" s="6">
        <v>66694</v>
      </c>
      <c r="O77" s="6">
        <v>60008</v>
      </c>
      <c r="P77" s="6">
        <v>55073</v>
      </c>
      <c r="Q77" s="6">
        <v>40503</v>
      </c>
      <c r="R77" s="6">
        <v>27399</v>
      </c>
      <c r="S77" s="6">
        <v>18890</v>
      </c>
      <c r="T77" s="6">
        <v>18420</v>
      </c>
      <c r="U77" s="9">
        <f t="shared" si="1"/>
        <v>941252</v>
      </c>
      <c r="V77">
        <v>185.80500000000001</v>
      </c>
      <c r="W77">
        <v>185.59500000000003</v>
      </c>
    </row>
    <row r="78" spans="1:23" x14ac:dyDescent="0.3">
      <c r="A78" t="s">
        <v>29</v>
      </c>
      <c r="B78">
        <v>2016</v>
      </c>
      <c r="C78" s="6">
        <v>55048</v>
      </c>
      <c r="D78" s="6">
        <v>56562</v>
      </c>
      <c r="E78" s="6">
        <v>57179</v>
      </c>
      <c r="F78" s="6">
        <v>59887</v>
      </c>
      <c r="G78" s="6">
        <v>60080</v>
      </c>
      <c r="H78" s="6">
        <v>67099</v>
      </c>
      <c r="I78" s="6">
        <v>59957</v>
      </c>
      <c r="J78" s="6">
        <v>56282</v>
      </c>
      <c r="K78" s="6">
        <v>52738</v>
      </c>
      <c r="L78" s="6">
        <v>60351</v>
      </c>
      <c r="M78" s="6">
        <v>66728</v>
      </c>
      <c r="N78" s="6">
        <v>67752</v>
      </c>
      <c r="O78" s="6">
        <v>62271</v>
      </c>
      <c r="P78" s="6">
        <v>57935</v>
      </c>
      <c r="Q78" s="6">
        <v>42075</v>
      </c>
      <c r="R78" s="6">
        <v>28707</v>
      </c>
      <c r="S78" s="6">
        <v>19162</v>
      </c>
      <c r="T78" s="6">
        <v>19108</v>
      </c>
      <c r="U78" s="9">
        <f t="shared" si="1"/>
        <v>948921</v>
      </c>
      <c r="V78">
        <v>191.07500000000002</v>
      </c>
      <c r="W78">
        <v>190.82749999999999</v>
      </c>
    </row>
    <row r="79" spans="1:23" x14ac:dyDescent="0.3">
      <c r="A79" t="s">
        <v>29</v>
      </c>
      <c r="B79">
        <v>2017</v>
      </c>
      <c r="C79" s="6">
        <v>54905</v>
      </c>
      <c r="D79" s="6">
        <v>56461</v>
      </c>
      <c r="E79" s="6">
        <v>57416</v>
      </c>
      <c r="F79" s="6">
        <v>60135</v>
      </c>
      <c r="G79" s="6">
        <v>58877</v>
      </c>
      <c r="H79" s="6">
        <v>67409</v>
      </c>
      <c r="I79" s="6">
        <v>60607</v>
      </c>
      <c r="J79" s="6">
        <v>57338</v>
      </c>
      <c r="K79" s="6">
        <v>52070</v>
      </c>
      <c r="L79" s="6">
        <v>59327</v>
      </c>
      <c r="M79" s="6">
        <v>65513</v>
      </c>
      <c r="N79" s="6">
        <v>68246</v>
      </c>
      <c r="O79" s="6">
        <v>64470</v>
      </c>
      <c r="P79" s="6">
        <v>58112</v>
      </c>
      <c r="Q79" s="6">
        <v>46271</v>
      </c>
      <c r="R79" s="6">
        <v>30508</v>
      </c>
      <c r="S79" s="6">
        <v>19505</v>
      </c>
      <c r="T79" s="6">
        <v>19653</v>
      </c>
      <c r="U79" s="9">
        <f t="shared" si="1"/>
        <v>956823</v>
      </c>
      <c r="V79">
        <v>194.26250000000002</v>
      </c>
      <c r="W79">
        <v>194.0325</v>
      </c>
    </row>
    <row r="80" spans="1:23" x14ac:dyDescent="0.3">
      <c r="A80" t="s">
        <v>29</v>
      </c>
      <c r="B80">
        <v>2018</v>
      </c>
      <c r="C80" s="6">
        <v>54956</v>
      </c>
      <c r="D80" s="6">
        <v>56266</v>
      </c>
      <c r="E80" s="6">
        <v>57660</v>
      </c>
      <c r="F80" s="6">
        <v>60195</v>
      </c>
      <c r="G80" s="6">
        <v>57870</v>
      </c>
      <c r="H80" s="6">
        <v>66731</v>
      </c>
      <c r="I80" s="6">
        <v>61863</v>
      </c>
      <c r="J80" s="6">
        <v>58564</v>
      </c>
      <c r="K80" s="6">
        <v>52451</v>
      </c>
      <c r="L80" s="6">
        <v>58211</v>
      </c>
      <c r="M80" s="6">
        <v>63983</v>
      </c>
      <c r="N80" s="6">
        <v>68677</v>
      </c>
      <c r="O80" s="6">
        <v>66752</v>
      </c>
      <c r="P80" s="6">
        <v>59552</v>
      </c>
      <c r="Q80" s="6">
        <v>48680</v>
      </c>
      <c r="R80" s="6">
        <v>32823</v>
      </c>
      <c r="S80" s="6">
        <v>20270</v>
      </c>
      <c r="T80" s="6">
        <v>19975</v>
      </c>
      <c r="U80" s="9">
        <f t="shared" si="1"/>
        <v>965479</v>
      </c>
      <c r="V80">
        <v>204.98</v>
      </c>
      <c r="W80">
        <v>204.73999999999998</v>
      </c>
    </row>
    <row r="81" spans="1:23" x14ac:dyDescent="0.3">
      <c r="A81" t="s">
        <v>29</v>
      </c>
      <c r="B81">
        <v>2019</v>
      </c>
      <c r="C81" s="6">
        <v>54719</v>
      </c>
      <c r="D81" s="6">
        <v>56312</v>
      </c>
      <c r="E81" s="6">
        <v>57663</v>
      </c>
      <c r="F81" s="6">
        <v>60218</v>
      </c>
      <c r="G81" s="6">
        <v>57154</v>
      </c>
      <c r="H81" s="6">
        <v>65311</v>
      </c>
      <c r="I81" s="6">
        <v>63769</v>
      </c>
      <c r="J81" s="6">
        <v>59374</v>
      </c>
      <c r="K81" s="6">
        <v>53727</v>
      </c>
      <c r="L81" s="6">
        <v>56685</v>
      </c>
      <c r="M81" s="6">
        <v>62196</v>
      </c>
      <c r="N81" s="6">
        <v>69315</v>
      </c>
      <c r="O81" s="6">
        <v>68415</v>
      </c>
      <c r="P81" s="6">
        <v>61422</v>
      </c>
      <c r="Q81" s="6">
        <v>51436</v>
      </c>
      <c r="R81" s="6">
        <v>34652</v>
      </c>
      <c r="S81" s="6">
        <v>21142</v>
      </c>
      <c r="T81" s="6">
        <v>20254</v>
      </c>
      <c r="U81" s="9">
        <f t="shared" si="1"/>
        <v>973764</v>
      </c>
      <c r="V81">
        <v>211.935</v>
      </c>
      <c r="W81">
        <v>211.68</v>
      </c>
    </row>
    <row r="82" spans="1:23" s="8" customFormat="1" x14ac:dyDescent="0.3">
      <c r="A82" s="8" t="s">
        <v>30</v>
      </c>
      <c r="B82" s="8">
        <v>2010</v>
      </c>
      <c r="C82" s="5">
        <v>33277</v>
      </c>
      <c r="D82" s="5">
        <v>26155</v>
      </c>
      <c r="E82" s="5">
        <v>24939</v>
      </c>
      <c r="F82" s="5">
        <v>39837</v>
      </c>
      <c r="G82" s="5">
        <v>63393</v>
      </c>
      <c r="H82" s="5">
        <v>70587</v>
      </c>
      <c r="I82" s="5">
        <v>56236</v>
      </c>
      <c r="J82" s="5">
        <v>43231</v>
      </c>
      <c r="K82" s="5">
        <v>38034</v>
      </c>
      <c r="L82" s="5">
        <v>38618</v>
      </c>
      <c r="M82" s="5">
        <v>37270</v>
      </c>
      <c r="N82" s="5">
        <v>34493</v>
      </c>
      <c r="O82" s="5">
        <v>30053</v>
      </c>
      <c r="P82" s="5">
        <v>21619</v>
      </c>
      <c r="Q82" s="5">
        <v>15568</v>
      </c>
      <c r="R82" s="5">
        <v>11809</v>
      </c>
      <c r="S82" s="5">
        <v>9702</v>
      </c>
      <c r="T82" s="5">
        <v>10405</v>
      </c>
      <c r="U82" s="10">
        <f t="shared" si="1"/>
        <v>605226</v>
      </c>
      <c r="V82" s="8">
        <v>316.01749999999998</v>
      </c>
      <c r="W82" s="8">
        <v>313.71249999999998</v>
      </c>
    </row>
    <row r="83" spans="1:23" x14ac:dyDescent="0.3">
      <c r="A83" t="s">
        <v>30</v>
      </c>
      <c r="B83">
        <v>2011</v>
      </c>
      <c r="C83" s="6">
        <v>36204</v>
      </c>
      <c r="D83" s="6">
        <v>26677</v>
      </c>
      <c r="E83" s="6">
        <v>24796</v>
      </c>
      <c r="F83" s="6">
        <v>39116</v>
      </c>
      <c r="G83" s="6">
        <v>60700</v>
      </c>
      <c r="H83" s="6">
        <v>74641</v>
      </c>
      <c r="I83" s="6">
        <v>61121</v>
      </c>
      <c r="J83" s="6">
        <v>43915</v>
      </c>
      <c r="K83" s="6">
        <v>39363</v>
      </c>
      <c r="L83" s="6">
        <v>38681</v>
      </c>
      <c r="M83" s="6">
        <v>37644</v>
      </c>
      <c r="N83" s="6">
        <v>35300</v>
      </c>
      <c r="O83" s="6">
        <v>31481</v>
      </c>
      <c r="P83" s="6">
        <v>22113</v>
      </c>
      <c r="Q83" s="6">
        <v>15937</v>
      </c>
      <c r="R83" s="6">
        <v>11921</v>
      </c>
      <c r="S83" s="6">
        <v>9541</v>
      </c>
      <c r="T83" s="6">
        <v>10649</v>
      </c>
      <c r="U83" s="9">
        <f t="shared" si="1"/>
        <v>619800</v>
      </c>
      <c r="V83">
        <v>323.97749999999996</v>
      </c>
      <c r="W83">
        <v>321.52500000000003</v>
      </c>
    </row>
    <row r="84" spans="1:23" x14ac:dyDescent="0.3">
      <c r="A84" t="s">
        <v>30</v>
      </c>
      <c r="B84">
        <v>2012</v>
      </c>
      <c r="C84" s="6">
        <v>38800</v>
      </c>
      <c r="D84" s="6">
        <v>28084</v>
      </c>
      <c r="E84" s="6">
        <v>25036</v>
      </c>
      <c r="F84" s="6">
        <v>38491</v>
      </c>
      <c r="G84" s="6">
        <v>58446</v>
      </c>
      <c r="H84" s="6">
        <v>78141</v>
      </c>
      <c r="I84" s="6">
        <v>65569</v>
      </c>
      <c r="J84" s="6">
        <v>45415</v>
      </c>
      <c r="K84" s="6">
        <v>40454</v>
      </c>
      <c r="L84" s="6">
        <v>38343</v>
      </c>
      <c r="M84" s="6">
        <v>37903</v>
      </c>
      <c r="N84" s="6">
        <v>35897</v>
      </c>
      <c r="O84" s="6">
        <v>31677</v>
      </c>
      <c r="P84" s="6">
        <v>23611</v>
      </c>
      <c r="Q84" s="6">
        <v>16571</v>
      </c>
      <c r="R84" s="6">
        <v>12110</v>
      </c>
      <c r="S84" s="6">
        <v>9425</v>
      </c>
      <c r="T84" s="6">
        <v>10951</v>
      </c>
      <c r="U84" s="9">
        <f t="shared" si="1"/>
        <v>634924</v>
      </c>
      <c r="V84">
        <v>347.1925</v>
      </c>
      <c r="W84">
        <v>344.60249999999996</v>
      </c>
    </row>
    <row r="85" spans="1:23" x14ac:dyDescent="0.3">
      <c r="A85" t="s">
        <v>30</v>
      </c>
      <c r="B85">
        <v>2013</v>
      </c>
      <c r="C85" s="6">
        <v>41277</v>
      </c>
      <c r="D85" s="6">
        <v>29811</v>
      </c>
      <c r="E85" s="6">
        <v>25466</v>
      </c>
      <c r="F85" s="6">
        <v>37740</v>
      </c>
      <c r="G85" s="6">
        <v>56773</v>
      </c>
      <c r="H85" s="6">
        <v>80375</v>
      </c>
      <c r="I85" s="6">
        <v>69987</v>
      </c>
      <c r="J85" s="6">
        <v>47846</v>
      </c>
      <c r="K85" s="6">
        <v>41195</v>
      </c>
      <c r="L85" s="6">
        <v>38057</v>
      </c>
      <c r="M85" s="6">
        <v>38532</v>
      </c>
      <c r="N85" s="6">
        <v>36564</v>
      </c>
      <c r="O85" s="6">
        <v>31991</v>
      </c>
      <c r="P85" s="6">
        <v>24766</v>
      </c>
      <c r="Q85" s="6">
        <v>17279</v>
      </c>
      <c r="R85" s="6">
        <v>12360</v>
      </c>
      <c r="S85" s="6">
        <v>9428</v>
      </c>
      <c r="T85" s="6">
        <v>11134</v>
      </c>
      <c r="U85" s="9">
        <f t="shared" si="1"/>
        <v>650581</v>
      </c>
      <c r="V85">
        <v>390.29999999999995</v>
      </c>
      <c r="W85">
        <v>387.35</v>
      </c>
    </row>
    <row r="86" spans="1:23" x14ac:dyDescent="0.3">
      <c r="A86" t="s">
        <v>30</v>
      </c>
      <c r="B86">
        <v>2014</v>
      </c>
      <c r="C86" s="6">
        <v>43070</v>
      </c>
      <c r="D86" s="6">
        <v>31007</v>
      </c>
      <c r="E86" s="6">
        <v>26061</v>
      </c>
      <c r="F86" s="6">
        <v>37059</v>
      </c>
      <c r="G86" s="6">
        <v>55965</v>
      </c>
      <c r="H86" s="6">
        <v>80938</v>
      </c>
      <c r="I86" s="6">
        <v>72744</v>
      </c>
      <c r="J86" s="6">
        <v>50701</v>
      </c>
      <c r="K86" s="6">
        <v>41613</v>
      </c>
      <c r="L86" s="6">
        <v>37734</v>
      </c>
      <c r="M86" s="6">
        <v>38888</v>
      </c>
      <c r="N86" s="6">
        <v>36660</v>
      </c>
      <c r="O86" s="6">
        <v>32544</v>
      </c>
      <c r="P86" s="6">
        <v>25928</v>
      </c>
      <c r="Q86" s="6">
        <v>18030</v>
      </c>
      <c r="R86" s="6">
        <v>12635</v>
      </c>
      <c r="S86" s="6">
        <v>9323</v>
      </c>
      <c r="T86" s="6">
        <v>11428</v>
      </c>
      <c r="U86" s="9">
        <f t="shared" si="1"/>
        <v>662328</v>
      </c>
      <c r="V86">
        <v>418.65999999999997</v>
      </c>
      <c r="W86">
        <v>415.6225</v>
      </c>
    </row>
    <row r="87" spans="1:23" x14ac:dyDescent="0.3">
      <c r="A87" t="s">
        <v>30</v>
      </c>
      <c r="B87">
        <v>2015</v>
      </c>
      <c r="C87" s="6">
        <v>44436</v>
      </c>
      <c r="D87" s="6">
        <v>32396</v>
      </c>
      <c r="E87" s="6">
        <v>26482</v>
      </c>
      <c r="F87" s="6">
        <v>36974</v>
      </c>
      <c r="G87" s="6">
        <v>55421</v>
      </c>
      <c r="H87" s="6">
        <v>81973</v>
      </c>
      <c r="I87" s="6">
        <v>75325</v>
      </c>
      <c r="J87" s="6">
        <v>54040</v>
      </c>
      <c r="K87" s="6">
        <v>41809</v>
      </c>
      <c r="L87" s="6">
        <v>37876</v>
      </c>
      <c r="M87" s="6">
        <v>38831</v>
      </c>
      <c r="N87" s="6">
        <v>36859</v>
      </c>
      <c r="O87" s="6">
        <v>33011</v>
      </c>
      <c r="P87" s="6">
        <v>27143</v>
      </c>
      <c r="Q87" s="6">
        <v>18699</v>
      </c>
      <c r="R87" s="6">
        <v>13065</v>
      </c>
      <c r="S87" s="6">
        <v>9334</v>
      </c>
      <c r="T87" s="6">
        <v>11726</v>
      </c>
      <c r="U87" s="9">
        <f t="shared" si="1"/>
        <v>675400</v>
      </c>
      <c r="V87">
        <v>447.01750000000004</v>
      </c>
      <c r="W87">
        <v>443.63249999999994</v>
      </c>
    </row>
    <row r="88" spans="1:23" x14ac:dyDescent="0.3">
      <c r="A88" t="s">
        <v>30</v>
      </c>
      <c r="B88">
        <v>2016</v>
      </c>
      <c r="C88" s="6">
        <v>44834</v>
      </c>
      <c r="D88" s="6">
        <v>34194</v>
      </c>
      <c r="E88" s="6">
        <v>26603</v>
      </c>
      <c r="F88" s="6">
        <v>36581</v>
      </c>
      <c r="G88" s="6">
        <v>54167</v>
      </c>
      <c r="H88" s="6">
        <v>82968</v>
      </c>
      <c r="I88" s="6">
        <v>77790</v>
      </c>
      <c r="J88" s="6">
        <v>57547</v>
      </c>
      <c r="K88" s="6">
        <v>41518</v>
      </c>
      <c r="L88" s="6">
        <v>38737</v>
      </c>
      <c r="M88" s="6">
        <v>38490</v>
      </c>
      <c r="N88" s="6">
        <v>37085</v>
      </c>
      <c r="O88" s="6">
        <v>33313</v>
      </c>
      <c r="P88" s="6">
        <v>28225</v>
      </c>
      <c r="Q88" s="6">
        <v>19056</v>
      </c>
      <c r="R88" s="6">
        <v>13433</v>
      </c>
      <c r="S88" s="6">
        <v>9454</v>
      </c>
      <c r="T88" s="6">
        <v>11820</v>
      </c>
      <c r="U88" s="9">
        <f t="shared" si="1"/>
        <v>685815</v>
      </c>
      <c r="V88">
        <v>465.99</v>
      </c>
      <c r="W88">
        <v>462.435</v>
      </c>
    </row>
    <row r="89" spans="1:23" x14ac:dyDescent="0.3">
      <c r="A89" t="s">
        <v>30</v>
      </c>
      <c r="B89">
        <v>2017</v>
      </c>
      <c r="C89" s="6">
        <v>45303</v>
      </c>
      <c r="D89" s="6">
        <v>36040</v>
      </c>
      <c r="E89" s="6">
        <v>27587</v>
      </c>
      <c r="F89" s="6">
        <v>36731</v>
      </c>
      <c r="G89" s="6">
        <v>53276</v>
      </c>
      <c r="H89" s="6">
        <v>83807</v>
      </c>
      <c r="I89" s="6">
        <v>79447</v>
      </c>
      <c r="J89" s="6">
        <v>60069</v>
      </c>
      <c r="K89" s="6">
        <v>42148</v>
      </c>
      <c r="L89" s="6">
        <v>38982</v>
      </c>
      <c r="M89" s="6">
        <v>37567</v>
      </c>
      <c r="N89" s="6">
        <v>36847</v>
      </c>
      <c r="O89" s="6">
        <v>33477</v>
      </c>
      <c r="P89" s="6">
        <v>27982</v>
      </c>
      <c r="Q89" s="6">
        <v>20198</v>
      </c>
      <c r="R89" s="6">
        <v>13975</v>
      </c>
      <c r="S89" s="6">
        <v>9537</v>
      </c>
      <c r="T89" s="6">
        <v>11933</v>
      </c>
      <c r="U89" s="9">
        <f t="shared" si="1"/>
        <v>694906</v>
      </c>
      <c r="V89">
        <v>500.45249999999999</v>
      </c>
      <c r="W89">
        <v>496.6275</v>
      </c>
    </row>
    <row r="90" spans="1:23" x14ac:dyDescent="0.3">
      <c r="A90" t="s">
        <v>30</v>
      </c>
      <c r="B90">
        <v>2018</v>
      </c>
      <c r="C90" s="6">
        <v>45218</v>
      </c>
      <c r="D90" s="6">
        <v>37408</v>
      </c>
      <c r="E90" s="6">
        <v>28444</v>
      </c>
      <c r="F90" s="6">
        <v>36764</v>
      </c>
      <c r="G90" s="6">
        <v>52806</v>
      </c>
      <c r="H90" s="6">
        <v>82969</v>
      </c>
      <c r="I90" s="6">
        <v>81089</v>
      </c>
      <c r="J90" s="6">
        <v>62229</v>
      </c>
      <c r="K90" s="6">
        <v>43160</v>
      </c>
      <c r="L90" s="6">
        <v>38864</v>
      </c>
      <c r="M90" s="6">
        <v>36751</v>
      </c>
      <c r="N90" s="6">
        <v>36797</v>
      </c>
      <c r="O90" s="6">
        <v>33597</v>
      </c>
      <c r="P90" s="6">
        <v>28020</v>
      </c>
      <c r="Q90" s="6">
        <v>21128</v>
      </c>
      <c r="R90" s="6">
        <v>14541</v>
      </c>
      <c r="S90" s="6">
        <v>9679</v>
      </c>
      <c r="T90" s="6">
        <v>12083</v>
      </c>
      <c r="U90" s="9">
        <f t="shared" si="1"/>
        <v>701547</v>
      </c>
      <c r="V90">
        <v>531.74249999999995</v>
      </c>
      <c r="W90">
        <v>527.63249999999994</v>
      </c>
    </row>
    <row r="91" spans="1:23" x14ac:dyDescent="0.3">
      <c r="A91" t="s">
        <v>30</v>
      </c>
      <c r="B91">
        <v>2019</v>
      </c>
      <c r="C91" s="6">
        <v>45368</v>
      </c>
      <c r="D91" s="6">
        <v>38177</v>
      </c>
      <c r="E91" s="6">
        <v>29221</v>
      </c>
      <c r="F91" s="6">
        <v>36571</v>
      </c>
      <c r="G91" s="6">
        <v>51397</v>
      </c>
      <c r="H91" s="6">
        <v>82514</v>
      </c>
      <c r="I91" s="6">
        <v>82027</v>
      </c>
      <c r="J91" s="6">
        <v>63808</v>
      </c>
      <c r="K91" s="6">
        <v>45161</v>
      </c>
      <c r="L91" s="6">
        <v>38462</v>
      </c>
      <c r="M91" s="6">
        <v>35824</v>
      </c>
      <c r="N91" s="6">
        <v>36628</v>
      </c>
      <c r="O91" s="6">
        <v>33248</v>
      </c>
      <c r="P91" s="6">
        <v>28255</v>
      </c>
      <c r="Q91" s="6">
        <v>21964</v>
      </c>
      <c r="R91" s="6">
        <v>15010</v>
      </c>
      <c r="S91" s="6">
        <v>9872</v>
      </c>
      <c r="T91" s="6">
        <v>12242</v>
      </c>
      <c r="U91" s="9">
        <f t="shared" si="1"/>
        <v>705749</v>
      </c>
      <c r="V91">
        <v>550.505</v>
      </c>
      <c r="W91">
        <v>546.29750000000001</v>
      </c>
    </row>
    <row r="92" spans="1:23" s="8" customFormat="1" x14ac:dyDescent="0.3">
      <c r="A92" s="8" t="s">
        <v>31</v>
      </c>
      <c r="B92" s="8">
        <v>2010</v>
      </c>
      <c r="C92" s="5">
        <v>1071487</v>
      </c>
      <c r="D92" s="5">
        <v>1079206</v>
      </c>
      <c r="E92" s="5">
        <v>1131057</v>
      </c>
      <c r="F92" s="5">
        <v>1221079</v>
      </c>
      <c r="G92" s="5">
        <v>1239555</v>
      </c>
      <c r="H92" s="5">
        <v>1184559</v>
      </c>
      <c r="I92" s="5">
        <v>1116623</v>
      </c>
      <c r="J92" s="5">
        <v>1172419</v>
      </c>
      <c r="K92" s="5">
        <v>1252866</v>
      </c>
      <c r="L92" s="5">
        <v>1398574</v>
      </c>
      <c r="M92" s="5">
        <v>1346709</v>
      </c>
      <c r="N92" s="5">
        <v>1210128</v>
      </c>
      <c r="O92" s="5">
        <v>1143058</v>
      </c>
      <c r="P92" s="5">
        <v>964829</v>
      </c>
      <c r="Q92" s="5">
        <v>773855</v>
      </c>
      <c r="R92" s="5">
        <v>616368</v>
      </c>
      <c r="S92" s="5">
        <v>484517</v>
      </c>
      <c r="T92" s="5">
        <v>438648</v>
      </c>
      <c r="U92" s="10">
        <f t="shared" si="1"/>
        <v>18845537</v>
      </c>
      <c r="V92" s="8">
        <v>177.96</v>
      </c>
      <c r="W92" s="8">
        <v>177.535</v>
      </c>
    </row>
    <row r="93" spans="1:23" x14ac:dyDescent="0.3">
      <c r="A93" t="s">
        <v>31</v>
      </c>
      <c r="B93">
        <v>2011</v>
      </c>
      <c r="C93" s="6">
        <v>1072460</v>
      </c>
      <c r="D93" s="6">
        <v>1082935</v>
      </c>
      <c r="E93" s="6">
        <v>1135595</v>
      </c>
      <c r="F93" s="6">
        <v>1193519</v>
      </c>
      <c r="G93" s="6">
        <v>1281888</v>
      </c>
      <c r="H93" s="6">
        <v>1205662</v>
      </c>
      <c r="I93" s="6">
        <v>1143994</v>
      </c>
      <c r="J93" s="6">
        <v>1142977</v>
      </c>
      <c r="K93" s="6">
        <v>1259510</v>
      </c>
      <c r="L93" s="6">
        <v>1377123</v>
      </c>
      <c r="M93" s="6">
        <v>1371439</v>
      </c>
      <c r="N93" s="6">
        <v>1238729</v>
      </c>
      <c r="O93" s="6">
        <v>1187959</v>
      </c>
      <c r="P93" s="6">
        <v>990185</v>
      </c>
      <c r="Q93" s="6">
        <v>797233</v>
      </c>
      <c r="R93" s="6">
        <v>625886</v>
      </c>
      <c r="S93" s="6">
        <v>490867</v>
      </c>
      <c r="T93" s="6">
        <v>455276</v>
      </c>
      <c r="U93" s="9">
        <f t="shared" si="1"/>
        <v>19053237</v>
      </c>
      <c r="V93">
        <v>167.47499999999999</v>
      </c>
      <c r="W93">
        <v>167.07750000000001</v>
      </c>
    </row>
    <row r="94" spans="1:23" x14ac:dyDescent="0.3">
      <c r="A94" t="s">
        <v>31</v>
      </c>
      <c r="B94">
        <v>2012</v>
      </c>
      <c r="C94" s="6">
        <v>1072533</v>
      </c>
      <c r="D94" s="6">
        <v>1097183</v>
      </c>
      <c r="E94" s="6">
        <v>1135299</v>
      </c>
      <c r="F94" s="6">
        <v>1175047</v>
      </c>
      <c r="G94" s="6">
        <v>1309638</v>
      </c>
      <c r="H94" s="6">
        <v>1229101</v>
      </c>
      <c r="I94" s="6">
        <v>1175977</v>
      </c>
      <c r="J94" s="6">
        <v>1136680</v>
      </c>
      <c r="K94" s="6">
        <v>1265699</v>
      </c>
      <c r="L94" s="6">
        <v>1354353</v>
      </c>
      <c r="M94" s="6">
        <v>1387764</v>
      </c>
      <c r="N94" s="6">
        <v>1276092</v>
      </c>
      <c r="O94" s="6">
        <v>1175424</v>
      </c>
      <c r="P94" s="6">
        <v>1065553</v>
      </c>
      <c r="Q94" s="6">
        <v>831642</v>
      </c>
      <c r="R94" s="6">
        <v>640606</v>
      </c>
      <c r="S94" s="6">
        <v>494856</v>
      </c>
      <c r="T94" s="6">
        <v>474375</v>
      </c>
      <c r="U94" s="9">
        <f t="shared" si="1"/>
        <v>19297822</v>
      </c>
      <c r="V94">
        <v>178.69</v>
      </c>
      <c r="W94">
        <v>178.26</v>
      </c>
    </row>
    <row r="95" spans="1:23" x14ac:dyDescent="0.3">
      <c r="A95" t="s">
        <v>31</v>
      </c>
      <c r="B95">
        <v>2013</v>
      </c>
      <c r="C95" s="6">
        <v>1072102</v>
      </c>
      <c r="D95" s="6">
        <v>1114428</v>
      </c>
      <c r="E95" s="6">
        <v>1133166</v>
      </c>
      <c r="F95" s="6">
        <v>1174605</v>
      </c>
      <c r="G95" s="6">
        <v>1318668</v>
      </c>
      <c r="H95" s="6">
        <v>1254195</v>
      </c>
      <c r="I95" s="6">
        <v>1204569</v>
      </c>
      <c r="J95" s="6">
        <v>1143038</v>
      </c>
      <c r="K95" s="6">
        <v>1265846</v>
      </c>
      <c r="L95" s="6">
        <v>1327054</v>
      </c>
      <c r="M95" s="6">
        <v>1405438</v>
      </c>
      <c r="N95" s="6">
        <v>1308373</v>
      </c>
      <c r="O95" s="6">
        <v>1188318</v>
      </c>
      <c r="P95" s="6">
        <v>1101087</v>
      </c>
      <c r="Q95" s="6">
        <v>883870</v>
      </c>
      <c r="R95" s="6">
        <v>662649</v>
      </c>
      <c r="S95" s="6">
        <v>497037</v>
      </c>
      <c r="T95" s="6">
        <v>491178</v>
      </c>
      <c r="U95" s="9">
        <f t="shared" si="1"/>
        <v>19545621</v>
      </c>
      <c r="V95">
        <v>198.85999999999999</v>
      </c>
      <c r="W95">
        <v>198.39249999999998</v>
      </c>
    </row>
    <row r="96" spans="1:23" x14ac:dyDescent="0.3">
      <c r="A96" t="s">
        <v>31</v>
      </c>
      <c r="B96">
        <v>2014</v>
      </c>
      <c r="C96" s="6">
        <v>1086855</v>
      </c>
      <c r="D96" s="6">
        <v>1122120</v>
      </c>
      <c r="E96" s="6">
        <v>1136661</v>
      </c>
      <c r="F96" s="6">
        <v>1172591</v>
      </c>
      <c r="G96" s="6">
        <v>1316551</v>
      </c>
      <c r="H96" s="6">
        <v>1294083</v>
      </c>
      <c r="I96" s="6">
        <v>1233911</v>
      </c>
      <c r="J96" s="6">
        <v>1162606</v>
      </c>
      <c r="K96" s="6">
        <v>1259429</v>
      </c>
      <c r="L96" s="6">
        <v>1304881</v>
      </c>
      <c r="M96" s="6">
        <v>1426614</v>
      </c>
      <c r="N96" s="6">
        <v>1340345</v>
      </c>
      <c r="O96" s="6">
        <v>1218717</v>
      </c>
      <c r="P96" s="6">
        <v>1148596</v>
      </c>
      <c r="Q96" s="6">
        <v>923858</v>
      </c>
      <c r="R96" s="6">
        <v>689885</v>
      </c>
      <c r="S96" s="6">
        <v>499448</v>
      </c>
      <c r="T96" s="6">
        <v>508760</v>
      </c>
      <c r="U96" s="9">
        <f t="shared" si="1"/>
        <v>19845911</v>
      </c>
      <c r="V96">
        <v>214.755</v>
      </c>
      <c r="W96">
        <v>214.25749999999999</v>
      </c>
    </row>
    <row r="97" spans="1:23" x14ac:dyDescent="0.3">
      <c r="A97" t="s">
        <v>31</v>
      </c>
      <c r="B97">
        <v>2015</v>
      </c>
      <c r="C97" s="6">
        <v>1107367</v>
      </c>
      <c r="D97" s="6">
        <v>1132016</v>
      </c>
      <c r="E97" s="6">
        <v>1143248</v>
      </c>
      <c r="F97" s="6">
        <v>1183133</v>
      </c>
      <c r="G97" s="6">
        <v>1300817</v>
      </c>
      <c r="H97" s="6">
        <v>1344125</v>
      </c>
      <c r="I97" s="6">
        <v>1262503</v>
      </c>
      <c r="J97" s="6">
        <v>1199531</v>
      </c>
      <c r="K97" s="6">
        <v>1246858</v>
      </c>
      <c r="L97" s="6">
        <v>1307542</v>
      </c>
      <c r="M97" s="6">
        <v>1435059</v>
      </c>
      <c r="N97" s="6">
        <v>1377125</v>
      </c>
      <c r="O97" s="6">
        <v>1257151</v>
      </c>
      <c r="P97" s="6">
        <v>1201088</v>
      </c>
      <c r="Q97" s="6">
        <v>962341</v>
      </c>
      <c r="R97" s="6">
        <v>714226</v>
      </c>
      <c r="S97" s="6">
        <v>508496</v>
      </c>
      <c r="T97" s="6">
        <v>526416</v>
      </c>
      <c r="U97" s="9">
        <f t="shared" si="1"/>
        <v>20209042</v>
      </c>
      <c r="V97">
        <v>234.58</v>
      </c>
      <c r="W97">
        <v>234.04750000000001</v>
      </c>
    </row>
    <row r="98" spans="1:23" x14ac:dyDescent="0.3">
      <c r="A98" t="s">
        <v>31</v>
      </c>
      <c r="B98">
        <v>2016</v>
      </c>
      <c r="C98" s="6">
        <v>1126114</v>
      </c>
      <c r="D98" s="6">
        <v>1145597</v>
      </c>
      <c r="E98" s="6">
        <v>1159205</v>
      </c>
      <c r="F98" s="6">
        <v>1197099</v>
      </c>
      <c r="G98" s="6">
        <v>1281692</v>
      </c>
      <c r="H98" s="6">
        <v>1393873</v>
      </c>
      <c r="I98" s="6">
        <v>1296575</v>
      </c>
      <c r="J98" s="6">
        <v>1242683</v>
      </c>
      <c r="K98" s="6">
        <v>1233230</v>
      </c>
      <c r="L98" s="6">
        <v>1329663</v>
      </c>
      <c r="M98" s="6">
        <v>1429965</v>
      </c>
      <c r="N98" s="6">
        <v>1417152</v>
      </c>
      <c r="O98" s="6">
        <v>1296810</v>
      </c>
      <c r="P98" s="6">
        <v>1257266</v>
      </c>
      <c r="Q98" s="6">
        <v>997368</v>
      </c>
      <c r="R98" s="6">
        <v>743334</v>
      </c>
      <c r="S98" s="6">
        <v>521383</v>
      </c>
      <c r="T98" s="6">
        <v>544468</v>
      </c>
      <c r="U98" s="9">
        <f t="shared" si="1"/>
        <v>20613477</v>
      </c>
      <c r="V98">
        <v>256.85000000000002</v>
      </c>
      <c r="W98">
        <v>256.26750000000004</v>
      </c>
    </row>
    <row r="99" spans="1:23" x14ac:dyDescent="0.3">
      <c r="A99" t="s">
        <v>31</v>
      </c>
      <c r="B99">
        <v>2017</v>
      </c>
      <c r="C99" s="6">
        <v>1138111</v>
      </c>
      <c r="D99" s="6">
        <v>1152515</v>
      </c>
      <c r="E99" s="6">
        <v>1180665</v>
      </c>
      <c r="F99" s="6">
        <v>1204764</v>
      </c>
      <c r="G99" s="6">
        <v>1271673</v>
      </c>
      <c r="H99" s="6">
        <v>1424439</v>
      </c>
      <c r="I99" s="6">
        <v>1322559</v>
      </c>
      <c r="J99" s="6">
        <v>1280346</v>
      </c>
      <c r="K99" s="6">
        <v>1235959</v>
      </c>
      <c r="L99" s="6">
        <v>1344617</v>
      </c>
      <c r="M99" s="6">
        <v>1415796</v>
      </c>
      <c r="N99" s="6">
        <v>1443881</v>
      </c>
      <c r="O99" s="6">
        <v>1340578</v>
      </c>
      <c r="P99" s="6">
        <v>1249800</v>
      </c>
      <c r="Q99" s="6">
        <v>1080957</v>
      </c>
      <c r="R99" s="6">
        <v>779991</v>
      </c>
      <c r="S99" s="6">
        <v>536862</v>
      </c>
      <c r="T99" s="6">
        <v>560100</v>
      </c>
      <c r="U99" s="9">
        <f t="shared" si="1"/>
        <v>20963613</v>
      </c>
      <c r="V99">
        <v>278.85249999999996</v>
      </c>
      <c r="W99">
        <v>278.22500000000002</v>
      </c>
    </row>
    <row r="100" spans="1:23" x14ac:dyDescent="0.3">
      <c r="A100" t="s">
        <v>31</v>
      </c>
      <c r="B100">
        <v>2018</v>
      </c>
      <c r="C100" s="6">
        <v>1143080</v>
      </c>
      <c r="D100" s="6">
        <v>1155556</v>
      </c>
      <c r="E100" s="6">
        <v>1203372</v>
      </c>
      <c r="F100" s="6">
        <v>1202914</v>
      </c>
      <c r="G100" s="6">
        <v>1264952</v>
      </c>
      <c r="H100" s="6">
        <v>1429957</v>
      </c>
      <c r="I100" s="6">
        <v>1347442</v>
      </c>
      <c r="J100" s="6">
        <v>1313625</v>
      </c>
      <c r="K100" s="6">
        <v>1246966</v>
      </c>
      <c r="L100" s="6">
        <v>1348678</v>
      </c>
      <c r="M100" s="6">
        <v>1392395</v>
      </c>
      <c r="N100" s="6">
        <v>1467417</v>
      </c>
      <c r="O100" s="6">
        <v>1377219</v>
      </c>
      <c r="P100" s="6">
        <v>1267246</v>
      </c>
      <c r="Q100" s="6">
        <v>1121978</v>
      </c>
      <c r="R100" s="6">
        <v>832353</v>
      </c>
      <c r="S100" s="6">
        <v>557006</v>
      </c>
      <c r="T100" s="6">
        <v>572161</v>
      </c>
      <c r="U100" s="9">
        <f t="shared" si="1"/>
        <v>21244317</v>
      </c>
      <c r="V100">
        <v>300.77</v>
      </c>
      <c r="W100">
        <v>300.07499999999993</v>
      </c>
    </row>
    <row r="101" spans="1:23" x14ac:dyDescent="0.3">
      <c r="A101" t="s">
        <v>31</v>
      </c>
      <c r="B101">
        <v>2019</v>
      </c>
      <c r="C101" s="6">
        <v>1139742</v>
      </c>
      <c r="D101" s="6">
        <v>1166350</v>
      </c>
      <c r="E101" s="6">
        <v>1206047</v>
      </c>
      <c r="F101" s="6">
        <v>1202436</v>
      </c>
      <c r="G101" s="6">
        <v>1258122</v>
      </c>
      <c r="H101" s="6">
        <v>1419816</v>
      </c>
      <c r="I101" s="6">
        <v>1379606</v>
      </c>
      <c r="J101" s="6">
        <v>1336741</v>
      </c>
      <c r="K101" s="6">
        <v>1263790</v>
      </c>
      <c r="L101" s="6">
        <v>1340417</v>
      </c>
      <c r="M101" s="6">
        <v>1368978</v>
      </c>
      <c r="N101" s="6">
        <v>1489510</v>
      </c>
      <c r="O101" s="6">
        <v>1408845</v>
      </c>
      <c r="P101" s="6">
        <v>1295884</v>
      </c>
      <c r="Q101" s="6">
        <v>1169485</v>
      </c>
      <c r="R101" s="6">
        <v>870367</v>
      </c>
      <c r="S101" s="6">
        <v>580147</v>
      </c>
      <c r="T101" s="6">
        <v>581454</v>
      </c>
      <c r="U101" s="9">
        <f t="shared" si="1"/>
        <v>21477737</v>
      </c>
      <c r="V101">
        <v>318.32249999999999</v>
      </c>
      <c r="W101">
        <v>317.58499999999998</v>
      </c>
    </row>
    <row r="102" spans="1:23" s="8" customFormat="1" x14ac:dyDescent="0.3">
      <c r="A102" s="8" t="s">
        <v>32</v>
      </c>
      <c r="B102" s="8">
        <v>2010</v>
      </c>
      <c r="C102" s="5">
        <v>684720</v>
      </c>
      <c r="D102" s="5">
        <v>694383</v>
      </c>
      <c r="E102" s="5">
        <v>691541</v>
      </c>
      <c r="F102" s="5">
        <v>709746</v>
      </c>
      <c r="G102" s="5">
        <v>684125</v>
      </c>
      <c r="H102" s="5">
        <v>673538</v>
      </c>
      <c r="I102" s="5">
        <v>664078</v>
      </c>
      <c r="J102" s="5">
        <v>693663</v>
      </c>
      <c r="K102" s="5">
        <v>701335</v>
      </c>
      <c r="L102" s="5">
        <v>723244</v>
      </c>
      <c r="M102" s="5">
        <v>671646</v>
      </c>
      <c r="N102" s="5">
        <v>577875</v>
      </c>
      <c r="O102" s="5">
        <v>500983</v>
      </c>
      <c r="P102" s="5">
        <v>359247</v>
      </c>
      <c r="Q102" s="5">
        <v>252948</v>
      </c>
      <c r="R102" s="5">
        <v>183802</v>
      </c>
      <c r="S102" s="5">
        <v>129887</v>
      </c>
      <c r="T102" s="5">
        <v>115120</v>
      </c>
      <c r="U102" s="10">
        <f t="shared" si="1"/>
        <v>9711881</v>
      </c>
      <c r="V102" s="8">
        <v>160.0625</v>
      </c>
      <c r="W102" s="8">
        <v>159.54750000000001</v>
      </c>
    </row>
    <row r="103" spans="1:23" x14ac:dyDescent="0.3">
      <c r="A103" t="s">
        <v>32</v>
      </c>
      <c r="B103">
        <v>2011</v>
      </c>
      <c r="C103" s="6">
        <v>679004</v>
      </c>
      <c r="D103" s="6">
        <v>694546</v>
      </c>
      <c r="E103" s="6">
        <v>699339</v>
      </c>
      <c r="F103" s="6">
        <v>701942</v>
      </c>
      <c r="G103" s="6">
        <v>701449</v>
      </c>
      <c r="H103" s="6">
        <v>673633</v>
      </c>
      <c r="I103" s="6">
        <v>674030</v>
      </c>
      <c r="J103" s="6">
        <v>671793</v>
      </c>
      <c r="K103" s="6">
        <v>711254</v>
      </c>
      <c r="L103" s="6">
        <v>717703</v>
      </c>
      <c r="M103" s="6">
        <v>683692</v>
      </c>
      <c r="N103" s="6">
        <v>593581</v>
      </c>
      <c r="O103" s="6">
        <v>524682</v>
      </c>
      <c r="P103" s="6">
        <v>372470</v>
      </c>
      <c r="Q103" s="6">
        <v>263578</v>
      </c>
      <c r="R103" s="6">
        <v>189108</v>
      </c>
      <c r="S103" s="6">
        <v>131981</v>
      </c>
      <c r="T103" s="6">
        <v>118646</v>
      </c>
      <c r="U103" s="9">
        <f t="shared" si="1"/>
        <v>9802431</v>
      </c>
      <c r="V103" s="7">
        <v>148.48749999999998</v>
      </c>
      <c r="W103" s="7">
        <v>148.05250000000001</v>
      </c>
    </row>
    <row r="104" spans="1:23" x14ac:dyDescent="0.3">
      <c r="A104" t="s">
        <v>32</v>
      </c>
      <c r="B104">
        <v>2012</v>
      </c>
      <c r="C104" s="6">
        <v>671191</v>
      </c>
      <c r="D104" s="6">
        <v>698649</v>
      </c>
      <c r="E104" s="6">
        <v>702891</v>
      </c>
      <c r="F104" s="6">
        <v>698479</v>
      </c>
      <c r="G104" s="6">
        <v>722372</v>
      </c>
      <c r="H104" s="6">
        <v>675882</v>
      </c>
      <c r="I104" s="6">
        <v>680852</v>
      </c>
      <c r="J104" s="6">
        <v>660336</v>
      </c>
      <c r="K104" s="6">
        <v>716779</v>
      </c>
      <c r="L104" s="6">
        <v>709269</v>
      </c>
      <c r="M104" s="6">
        <v>690810</v>
      </c>
      <c r="N104" s="6">
        <v>611718</v>
      </c>
      <c r="O104" s="6">
        <v>523397</v>
      </c>
      <c r="P104" s="6">
        <v>408220</v>
      </c>
      <c r="Q104" s="6">
        <v>278540</v>
      </c>
      <c r="R104" s="6">
        <v>194351</v>
      </c>
      <c r="S104" s="6">
        <v>134624</v>
      </c>
      <c r="T104" s="6">
        <v>123070</v>
      </c>
      <c r="U104" s="9">
        <f t="shared" si="1"/>
        <v>9901430</v>
      </c>
      <c r="V104">
        <v>152.9325</v>
      </c>
      <c r="W104">
        <v>152.44499999999999</v>
      </c>
    </row>
    <row r="105" spans="1:23" x14ac:dyDescent="0.3">
      <c r="A105" t="s">
        <v>32</v>
      </c>
      <c r="B105">
        <v>2013</v>
      </c>
      <c r="C105" s="6">
        <v>661361</v>
      </c>
      <c r="D105" s="6">
        <v>703025</v>
      </c>
      <c r="E105" s="6">
        <v>705882</v>
      </c>
      <c r="F105" s="6">
        <v>694986</v>
      </c>
      <c r="G105" s="6">
        <v>727447</v>
      </c>
      <c r="H105" s="6">
        <v>678113</v>
      </c>
      <c r="I105" s="6">
        <v>684030</v>
      </c>
      <c r="J105" s="6">
        <v>656442</v>
      </c>
      <c r="K105" s="6">
        <v>715594</v>
      </c>
      <c r="L105" s="6">
        <v>698785</v>
      </c>
      <c r="M105" s="6">
        <v>698133</v>
      </c>
      <c r="N105" s="6">
        <v>625656</v>
      </c>
      <c r="O105" s="6">
        <v>529086</v>
      </c>
      <c r="P105" s="6">
        <v>429692</v>
      </c>
      <c r="Q105" s="6">
        <v>299348</v>
      </c>
      <c r="R105" s="6">
        <v>201518</v>
      </c>
      <c r="S105" s="6">
        <v>136928</v>
      </c>
      <c r="T105" s="6">
        <v>126453</v>
      </c>
      <c r="U105" s="9">
        <f t="shared" si="1"/>
        <v>9972479</v>
      </c>
      <c r="V105">
        <v>167.63249999999999</v>
      </c>
      <c r="W105">
        <v>167.12</v>
      </c>
    </row>
    <row r="106" spans="1:23" x14ac:dyDescent="0.3">
      <c r="A106" t="s">
        <v>32</v>
      </c>
      <c r="B106">
        <v>2014</v>
      </c>
      <c r="C106" s="6">
        <v>658144</v>
      </c>
      <c r="D106" s="6">
        <v>702038</v>
      </c>
      <c r="E106" s="6">
        <v>709803</v>
      </c>
      <c r="F106" s="6">
        <v>696678</v>
      </c>
      <c r="G106" s="6">
        <v>731958</v>
      </c>
      <c r="H106" s="6">
        <v>692472</v>
      </c>
      <c r="I106" s="6">
        <v>685314</v>
      </c>
      <c r="J106" s="6">
        <v>659889</v>
      </c>
      <c r="K106" s="6">
        <v>707076</v>
      </c>
      <c r="L106" s="6">
        <v>691384</v>
      </c>
      <c r="M106" s="6">
        <v>705972</v>
      </c>
      <c r="N106" s="6">
        <v>638055</v>
      </c>
      <c r="O106" s="6">
        <v>540382</v>
      </c>
      <c r="P106" s="6">
        <v>452141</v>
      </c>
      <c r="Q106" s="6">
        <v>315542</v>
      </c>
      <c r="R106" s="6">
        <v>210646</v>
      </c>
      <c r="S106" s="6">
        <v>139478</v>
      </c>
      <c r="T106" s="6">
        <v>130306</v>
      </c>
      <c r="U106" s="9">
        <f t="shared" si="1"/>
        <v>10067278</v>
      </c>
      <c r="V106">
        <v>180.01499999999999</v>
      </c>
      <c r="W106">
        <v>179.4975</v>
      </c>
    </row>
    <row r="107" spans="1:23" x14ac:dyDescent="0.3">
      <c r="A107" t="s">
        <v>32</v>
      </c>
      <c r="B107">
        <v>2015</v>
      </c>
      <c r="C107" s="6">
        <v>658992</v>
      </c>
      <c r="D107" s="6">
        <v>700820</v>
      </c>
      <c r="E107" s="6">
        <v>710012</v>
      </c>
      <c r="F107" s="6">
        <v>705889</v>
      </c>
      <c r="G107" s="6">
        <v>728802</v>
      </c>
      <c r="H107" s="6">
        <v>710673</v>
      </c>
      <c r="I107" s="6">
        <v>685926</v>
      </c>
      <c r="J107" s="6">
        <v>671008</v>
      </c>
      <c r="K107" s="6">
        <v>693613</v>
      </c>
      <c r="L107" s="6">
        <v>695682</v>
      </c>
      <c r="M107" s="6">
        <v>708766</v>
      </c>
      <c r="N107" s="6">
        <v>652030</v>
      </c>
      <c r="O107" s="6">
        <v>554970</v>
      </c>
      <c r="P107" s="6">
        <v>474312</v>
      </c>
      <c r="Q107" s="6">
        <v>329546</v>
      </c>
      <c r="R107" s="6">
        <v>218927</v>
      </c>
      <c r="S107" s="6">
        <v>143774</v>
      </c>
      <c r="T107" s="6">
        <v>134705</v>
      </c>
      <c r="U107" s="9">
        <f t="shared" si="1"/>
        <v>10178447</v>
      </c>
      <c r="V107">
        <v>191.5325</v>
      </c>
      <c r="W107">
        <v>190.97749999999999</v>
      </c>
    </row>
    <row r="108" spans="1:23" x14ac:dyDescent="0.3">
      <c r="A108" t="s">
        <v>32</v>
      </c>
      <c r="B108">
        <v>2016</v>
      </c>
      <c r="C108" s="6">
        <v>659760</v>
      </c>
      <c r="D108" s="6">
        <v>698557</v>
      </c>
      <c r="E108" s="6">
        <v>714443</v>
      </c>
      <c r="F108" s="6">
        <v>716494</v>
      </c>
      <c r="G108" s="6">
        <v>722808</v>
      </c>
      <c r="H108" s="6">
        <v>734063</v>
      </c>
      <c r="I108" s="6">
        <v>691206</v>
      </c>
      <c r="J108" s="6">
        <v>685470</v>
      </c>
      <c r="K108" s="6">
        <v>675725</v>
      </c>
      <c r="L108" s="6">
        <v>708423</v>
      </c>
      <c r="M108" s="6">
        <v>705921</v>
      </c>
      <c r="N108" s="6">
        <v>664682</v>
      </c>
      <c r="O108" s="6">
        <v>570461</v>
      </c>
      <c r="P108" s="6">
        <v>496311</v>
      </c>
      <c r="Q108" s="6">
        <v>341486</v>
      </c>
      <c r="R108" s="6">
        <v>228845</v>
      </c>
      <c r="S108" s="6">
        <v>148254</v>
      </c>
      <c r="T108" s="6">
        <v>138981</v>
      </c>
      <c r="U108" s="9">
        <f t="shared" si="1"/>
        <v>10301890</v>
      </c>
      <c r="V108">
        <v>204.00000000000003</v>
      </c>
      <c r="W108">
        <v>203.4025</v>
      </c>
    </row>
    <row r="109" spans="1:23" x14ac:dyDescent="0.3">
      <c r="A109" t="s">
        <v>32</v>
      </c>
      <c r="B109">
        <v>2017</v>
      </c>
      <c r="C109" s="6">
        <v>658646</v>
      </c>
      <c r="D109" s="6">
        <v>693393</v>
      </c>
      <c r="E109" s="6">
        <v>721324</v>
      </c>
      <c r="F109" s="6">
        <v>722493</v>
      </c>
      <c r="G109" s="6">
        <v>717297</v>
      </c>
      <c r="H109" s="6">
        <v>753377</v>
      </c>
      <c r="I109" s="6">
        <v>696488</v>
      </c>
      <c r="J109" s="6">
        <v>695525</v>
      </c>
      <c r="K109" s="6">
        <v>668084</v>
      </c>
      <c r="L109" s="6">
        <v>715784</v>
      </c>
      <c r="M109" s="6">
        <v>700405</v>
      </c>
      <c r="N109" s="6">
        <v>672733</v>
      </c>
      <c r="O109" s="6">
        <v>588787</v>
      </c>
      <c r="P109" s="6">
        <v>494663</v>
      </c>
      <c r="Q109" s="6">
        <v>374268</v>
      </c>
      <c r="R109" s="6">
        <v>241499</v>
      </c>
      <c r="S109" s="6">
        <v>152601</v>
      </c>
      <c r="T109" s="6">
        <v>142963</v>
      </c>
      <c r="U109" s="9">
        <f t="shared" si="1"/>
        <v>10410330</v>
      </c>
      <c r="V109">
        <v>218.15750000000003</v>
      </c>
      <c r="W109">
        <v>217.5025</v>
      </c>
    </row>
    <row r="110" spans="1:23" x14ac:dyDescent="0.3">
      <c r="A110" t="s">
        <v>32</v>
      </c>
      <c r="B110">
        <v>2018</v>
      </c>
      <c r="C110" s="6">
        <v>658631</v>
      </c>
      <c r="D110" s="6">
        <v>685762</v>
      </c>
      <c r="E110" s="6">
        <v>727975</v>
      </c>
      <c r="F110" s="6">
        <v>726710</v>
      </c>
      <c r="G110" s="6">
        <v>714437</v>
      </c>
      <c r="H110" s="6">
        <v>766177</v>
      </c>
      <c r="I110" s="6">
        <v>704475</v>
      </c>
      <c r="J110" s="6">
        <v>704437</v>
      </c>
      <c r="K110" s="6">
        <v>666565</v>
      </c>
      <c r="L110" s="6">
        <v>718148</v>
      </c>
      <c r="M110" s="6">
        <v>693022</v>
      </c>
      <c r="N110" s="6">
        <v>682264</v>
      </c>
      <c r="O110" s="6">
        <v>602990</v>
      </c>
      <c r="P110" s="6">
        <v>500569</v>
      </c>
      <c r="Q110" s="6">
        <v>394048</v>
      </c>
      <c r="R110" s="6">
        <v>259642</v>
      </c>
      <c r="S110" s="6">
        <v>158510</v>
      </c>
      <c r="T110" s="6">
        <v>146769</v>
      </c>
      <c r="U110" s="9">
        <f t="shared" si="1"/>
        <v>10511131</v>
      </c>
      <c r="V110">
        <v>235.29500000000002</v>
      </c>
      <c r="W110">
        <v>234.5925</v>
      </c>
    </row>
    <row r="111" spans="1:23" x14ac:dyDescent="0.3">
      <c r="A111" t="s">
        <v>32</v>
      </c>
      <c r="B111">
        <v>2019</v>
      </c>
      <c r="C111" s="6">
        <v>656566</v>
      </c>
      <c r="D111" s="6">
        <v>685587</v>
      </c>
      <c r="E111" s="6">
        <v>727416</v>
      </c>
      <c r="F111" s="6">
        <v>732120</v>
      </c>
      <c r="G111" s="6">
        <v>717380</v>
      </c>
      <c r="H111" s="6">
        <v>771584</v>
      </c>
      <c r="I111" s="6">
        <v>721677</v>
      </c>
      <c r="J111" s="6">
        <v>709018</v>
      </c>
      <c r="K111" s="6">
        <v>671936</v>
      </c>
      <c r="L111" s="6">
        <v>712696</v>
      </c>
      <c r="M111" s="6">
        <v>686956</v>
      </c>
      <c r="N111" s="6">
        <v>691407</v>
      </c>
      <c r="O111" s="6">
        <v>616126</v>
      </c>
      <c r="P111" s="6">
        <v>511367</v>
      </c>
      <c r="Q111" s="6">
        <v>414634</v>
      </c>
      <c r="R111" s="6">
        <v>273561</v>
      </c>
      <c r="S111" s="6">
        <v>166323</v>
      </c>
      <c r="T111" s="6">
        <v>151069</v>
      </c>
      <c r="U111" s="9">
        <f t="shared" si="1"/>
        <v>10617423</v>
      </c>
      <c r="V111">
        <v>249.72499999999999</v>
      </c>
      <c r="W111">
        <v>248.96250000000001</v>
      </c>
    </row>
    <row r="112" spans="1:23" s="8" customFormat="1" x14ac:dyDescent="0.3">
      <c r="A112" s="8" t="s">
        <v>33</v>
      </c>
      <c r="B112" s="8">
        <v>2010</v>
      </c>
      <c r="C112" s="5">
        <v>87774</v>
      </c>
      <c r="D112" s="5">
        <v>83255</v>
      </c>
      <c r="E112" s="5">
        <v>81516</v>
      </c>
      <c r="F112" s="5">
        <v>85806</v>
      </c>
      <c r="G112" s="5">
        <v>96766</v>
      </c>
      <c r="H112" s="5">
        <v>97813</v>
      </c>
      <c r="I112" s="5">
        <v>88685</v>
      </c>
      <c r="J112" s="5">
        <v>86326</v>
      </c>
      <c r="K112" s="5">
        <v>89654</v>
      </c>
      <c r="L112" s="5">
        <v>95343</v>
      </c>
      <c r="M112" s="5">
        <v>97852</v>
      </c>
      <c r="N112" s="5">
        <v>93507</v>
      </c>
      <c r="O112" s="5">
        <v>83042</v>
      </c>
      <c r="P112" s="5">
        <v>59962</v>
      </c>
      <c r="Q112" s="5">
        <v>41768</v>
      </c>
      <c r="R112" s="5">
        <v>34475</v>
      </c>
      <c r="S112" s="5">
        <v>29756</v>
      </c>
      <c r="T112" s="5">
        <v>30663</v>
      </c>
      <c r="U112" s="10">
        <f t="shared" si="1"/>
        <v>1363963</v>
      </c>
      <c r="V112" s="8">
        <v>177.20250000000001</v>
      </c>
      <c r="W112" s="8">
        <v>177.13249999999999</v>
      </c>
    </row>
    <row r="113" spans="1:23" x14ac:dyDescent="0.3">
      <c r="A113" t="s">
        <v>33</v>
      </c>
      <c r="B113">
        <v>2011</v>
      </c>
      <c r="C113" s="6">
        <v>90086</v>
      </c>
      <c r="D113" s="6">
        <v>83850</v>
      </c>
      <c r="E113" s="6">
        <v>81723</v>
      </c>
      <c r="F113" s="6">
        <v>83417</v>
      </c>
      <c r="G113" s="6">
        <v>99299</v>
      </c>
      <c r="H113" s="6">
        <v>99703</v>
      </c>
      <c r="I113" s="6">
        <v>91856</v>
      </c>
      <c r="J113" s="6">
        <v>85178</v>
      </c>
      <c r="K113" s="6">
        <v>89791</v>
      </c>
      <c r="L113" s="6">
        <v>93600</v>
      </c>
      <c r="M113" s="6">
        <v>97008</v>
      </c>
      <c r="N113" s="6">
        <v>94402</v>
      </c>
      <c r="O113" s="6">
        <v>86326</v>
      </c>
      <c r="P113" s="6">
        <v>63041</v>
      </c>
      <c r="Q113" s="6">
        <v>43443</v>
      </c>
      <c r="R113" s="6">
        <v>34299</v>
      </c>
      <c r="S113" s="6">
        <v>29869</v>
      </c>
      <c r="T113" s="6">
        <v>32438</v>
      </c>
      <c r="U113" s="9">
        <f t="shared" si="1"/>
        <v>1379329</v>
      </c>
      <c r="V113">
        <v>166.53749999999999</v>
      </c>
      <c r="W113">
        <v>166.44499999999999</v>
      </c>
    </row>
    <row r="114" spans="1:23" x14ac:dyDescent="0.3">
      <c r="A114" t="s">
        <v>33</v>
      </c>
      <c r="B114">
        <v>2012</v>
      </c>
      <c r="C114" s="6">
        <v>91251</v>
      </c>
      <c r="D114" s="6">
        <v>85413</v>
      </c>
      <c r="E114" s="6">
        <v>81830</v>
      </c>
      <c r="F114" s="6">
        <v>81444</v>
      </c>
      <c r="G114" s="6">
        <v>100904</v>
      </c>
      <c r="H114" s="6">
        <v>101368</v>
      </c>
      <c r="I114" s="6">
        <v>95314</v>
      </c>
      <c r="J114" s="6">
        <v>85786</v>
      </c>
      <c r="K114" s="6">
        <v>89981</v>
      </c>
      <c r="L114" s="6">
        <v>91200</v>
      </c>
      <c r="M114" s="6">
        <v>96161</v>
      </c>
      <c r="N114" s="6">
        <v>94917</v>
      </c>
      <c r="O114" s="6">
        <v>87088</v>
      </c>
      <c r="P114" s="6">
        <v>68135</v>
      </c>
      <c r="Q114" s="6">
        <v>45742</v>
      </c>
      <c r="R114" s="6">
        <v>34154</v>
      </c>
      <c r="S114" s="6">
        <v>29905</v>
      </c>
      <c r="T114" s="6">
        <v>34211</v>
      </c>
      <c r="U114" s="9">
        <f t="shared" si="1"/>
        <v>1394804</v>
      </c>
      <c r="V114">
        <v>176.95000000000002</v>
      </c>
      <c r="W114">
        <v>176.86750000000001</v>
      </c>
    </row>
    <row r="115" spans="1:23" x14ac:dyDescent="0.3">
      <c r="A115" t="s">
        <v>33</v>
      </c>
      <c r="B115">
        <v>2013</v>
      </c>
      <c r="C115" s="6">
        <v>91929</v>
      </c>
      <c r="D115" s="6">
        <v>86272</v>
      </c>
      <c r="E115" s="6">
        <v>82280</v>
      </c>
      <c r="F115" s="6">
        <v>80162</v>
      </c>
      <c r="G115" s="6">
        <v>101996</v>
      </c>
      <c r="H115" s="6">
        <v>102912</v>
      </c>
      <c r="I115" s="6">
        <v>98355</v>
      </c>
      <c r="J115" s="6">
        <v>86906</v>
      </c>
      <c r="K115" s="6">
        <v>89235</v>
      </c>
      <c r="L115" s="6">
        <v>89082</v>
      </c>
      <c r="M115" s="6">
        <v>95198</v>
      </c>
      <c r="N115" s="6">
        <v>94761</v>
      </c>
      <c r="O115" s="6">
        <v>88075</v>
      </c>
      <c r="P115" s="6">
        <v>72380</v>
      </c>
      <c r="Q115" s="6">
        <v>48513</v>
      </c>
      <c r="R115" s="6">
        <v>34699</v>
      </c>
      <c r="S115" s="6">
        <v>29577</v>
      </c>
      <c r="T115" s="6">
        <v>35911</v>
      </c>
      <c r="U115" s="9">
        <f t="shared" si="1"/>
        <v>1408243</v>
      </c>
      <c r="V115">
        <v>193.63249999999999</v>
      </c>
      <c r="W115">
        <v>193.52500000000001</v>
      </c>
    </row>
    <row r="116" spans="1:23" x14ac:dyDescent="0.3">
      <c r="A116" t="s">
        <v>33</v>
      </c>
      <c r="B116">
        <v>2014</v>
      </c>
      <c r="C116" s="6">
        <v>92177</v>
      </c>
      <c r="D116" s="6">
        <v>85886</v>
      </c>
      <c r="E116" s="6">
        <v>82150</v>
      </c>
      <c r="F116" s="6">
        <v>78648</v>
      </c>
      <c r="G116" s="6">
        <v>101878</v>
      </c>
      <c r="H116" s="6">
        <v>103277</v>
      </c>
      <c r="I116" s="6">
        <v>99895</v>
      </c>
      <c r="J116" s="6">
        <v>88394</v>
      </c>
      <c r="K116" s="6">
        <v>87488</v>
      </c>
      <c r="L116" s="6">
        <v>87713</v>
      </c>
      <c r="M116" s="6">
        <v>93929</v>
      </c>
      <c r="N116" s="6">
        <v>94514</v>
      </c>
      <c r="O116" s="6">
        <v>88858</v>
      </c>
      <c r="P116" s="6">
        <v>75490</v>
      </c>
      <c r="Q116" s="6">
        <v>52167</v>
      </c>
      <c r="R116" s="6">
        <v>35477</v>
      </c>
      <c r="S116" s="6">
        <v>29149</v>
      </c>
      <c r="T116" s="6">
        <v>37448</v>
      </c>
      <c r="U116" s="9">
        <f t="shared" si="1"/>
        <v>1414538</v>
      </c>
      <c r="V116">
        <v>205.48500000000001</v>
      </c>
      <c r="W116">
        <v>205.38</v>
      </c>
    </row>
    <row r="117" spans="1:23" x14ac:dyDescent="0.3">
      <c r="A117" t="s">
        <v>33</v>
      </c>
      <c r="B117">
        <v>2015</v>
      </c>
      <c r="C117" s="6">
        <v>92326</v>
      </c>
      <c r="D117" s="6">
        <v>85966</v>
      </c>
      <c r="E117" s="6">
        <v>82223</v>
      </c>
      <c r="F117" s="6">
        <v>78257</v>
      </c>
      <c r="G117" s="6">
        <v>100224</v>
      </c>
      <c r="H117" s="6">
        <v>104740</v>
      </c>
      <c r="I117" s="6">
        <v>100775</v>
      </c>
      <c r="J117" s="6">
        <v>91007</v>
      </c>
      <c r="K117" s="6">
        <v>85303</v>
      </c>
      <c r="L117" s="6">
        <v>87432</v>
      </c>
      <c r="M117" s="6">
        <v>91901</v>
      </c>
      <c r="N117" s="6">
        <v>94233</v>
      </c>
      <c r="O117" s="6">
        <v>89380</v>
      </c>
      <c r="P117" s="6">
        <v>78682</v>
      </c>
      <c r="Q117" s="6">
        <v>55308</v>
      </c>
      <c r="R117" s="6">
        <v>36650</v>
      </c>
      <c r="S117" s="6">
        <v>28799</v>
      </c>
      <c r="T117" s="6">
        <v>38846</v>
      </c>
      <c r="U117" s="9">
        <f t="shared" si="1"/>
        <v>1422052</v>
      </c>
      <c r="V117">
        <v>217.05</v>
      </c>
      <c r="W117">
        <v>216.935</v>
      </c>
    </row>
    <row r="118" spans="1:23" x14ac:dyDescent="0.3">
      <c r="A118" t="s">
        <v>33</v>
      </c>
      <c r="B118">
        <v>2016</v>
      </c>
      <c r="C118" s="6">
        <v>91246</v>
      </c>
      <c r="D118" s="6">
        <v>86469</v>
      </c>
      <c r="E118" s="6">
        <v>81774</v>
      </c>
      <c r="F118" s="6">
        <v>78052</v>
      </c>
      <c r="G118" s="6">
        <v>97447</v>
      </c>
      <c r="H118" s="6">
        <v>106509</v>
      </c>
      <c r="I118" s="6">
        <v>101143</v>
      </c>
      <c r="J118" s="6">
        <v>93197</v>
      </c>
      <c r="K118" s="6">
        <v>84133</v>
      </c>
      <c r="L118" s="6">
        <v>87448</v>
      </c>
      <c r="M118" s="6">
        <v>90065</v>
      </c>
      <c r="N118" s="6">
        <v>93462</v>
      </c>
      <c r="O118" s="6">
        <v>90264</v>
      </c>
      <c r="P118" s="6">
        <v>81497</v>
      </c>
      <c r="Q118" s="6">
        <v>58029</v>
      </c>
      <c r="R118" s="6">
        <v>38190</v>
      </c>
      <c r="S118" s="6">
        <v>28567</v>
      </c>
      <c r="T118" s="6">
        <v>40067</v>
      </c>
      <c r="U118" s="9">
        <f t="shared" si="1"/>
        <v>1427559</v>
      </c>
      <c r="V118">
        <v>224.8775</v>
      </c>
      <c r="W118">
        <v>224.76250000000002</v>
      </c>
    </row>
    <row r="119" spans="1:23" x14ac:dyDescent="0.3">
      <c r="A119" t="s">
        <v>33</v>
      </c>
      <c r="B119">
        <v>2017</v>
      </c>
      <c r="C119" s="6">
        <v>89567</v>
      </c>
      <c r="D119" s="6">
        <v>86521</v>
      </c>
      <c r="E119" s="6">
        <v>82068</v>
      </c>
      <c r="F119" s="6">
        <v>77400</v>
      </c>
      <c r="G119" s="6">
        <v>93428</v>
      </c>
      <c r="H119" s="6">
        <v>105357</v>
      </c>
      <c r="I119" s="6">
        <v>100318</v>
      </c>
      <c r="J119" s="6">
        <v>94849</v>
      </c>
      <c r="K119" s="6">
        <v>83688</v>
      </c>
      <c r="L119" s="6">
        <v>87029</v>
      </c>
      <c r="M119" s="6">
        <v>87392</v>
      </c>
      <c r="N119" s="6">
        <v>92247</v>
      </c>
      <c r="O119" s="6">
        <v>90444</v>
      </c>
      <c r="P119" s="6">
        <v>81831</v>
      </c>
      <c r="Q119" s="6">
        <v>62759</v>
      </c>
      <c r="R119" s="6">
        <v>40059</v>
      </c>
      <c r="S119" s="6">
        <v>28301</v>
      </c>
      <c r="T119" s="6">
        <v>41135</v>
      </c>
      <c r="U119" s="9">
        <f t="shared" si="1"/>
        <v>1424393</v>
      </c>
      <c r="V119">
        <v>239.80500000000001</v>
      </c>
      <c r="W119">
        <v>239.66499999999999</v>
      </c>
    </row>
    <row r="120" spans="1:23" x14ac:dyDescent="0.3">
      <c r="A120" t="s">
        <v>33</v>
      </c>
      <c r="B120" s="7">
        <v>2018</v>
      </c>
      <c r="C120" s="6">
        <v>87412</v>
      </c>
      <c r="D120" s="6">
        <v>86526</v>
      </c>
      <c r="E120" s="6">
        <v>81853</v>
      </c>
      <c r="F120" s="6">
        <v>77168</v>
      </c>
      <c r="G120" s="6">
        <v>90749</v>
      </c>
      <c r="H120" s="6">
        <v>104006</v>
      </c>
      <c r="I120" s="6">
        <v>98947</v>
      </c>
      <c r="J120" s="6">
        <v>96433</v>
      </c>
      <c r="K120" s="6">
        <v>83875</v>
      </c>
      <c r="L120" s="6">
        <v>85742</v>
      </c>
      <c r="M120" s="6">
        <v>85180</v>
      </c>
      <c r="N120" s="6">
        <v>91143</v>
      </c>
      <c r="O120" s="6">
        <v>90039</v>
      </c>
      <c r="P120" s="6">
        <v>82505</v>
      </c>
      <c r="Q120" s="6">
        <v>66427</v>
      </c>
      <c r="R120" s="6">
        <v>42365</v>
      </c>
      <c r="S120" s="6">
        <v>28604</v>
      </c>
      <c r="T120" s="6">
        <v>41619</v>
      </c>
      <c r="U120" s="9">
        <f t="shared" si="1"/>
        <v>1420593</v>
      </c>
      <c r="V120">
        <v>250.3775</v>
      </c>
      <c r="W120">
        <v>250.22749999999999</v>
      </c>
    </row>
    <row r="121" spans="1:23" x14ac:dyDescent="0.3">
      <c r="A121" t="s">
        <v>33</v>
      </c>
      <c r="B121" s="7">
        <v>2019</v>
      </c>
      <c r="C121" s="6">
        <v>85219</v>
      </c>
      <c r="D121" s="6">
        <v>86710</v>
      </c>
      <c r="E121" s="6">
        <v>80876</v>
      </c>
      <c r="F121" s="6">
        <v>77287</v>
      </c>
      <c r="G121" s="6">
        <v>88650</v>
      </c>
      <c r="H121" s="6">
        <v>101864</v>
      </c>
      <c r="I121" s="6">
        <v>98131</v>
      </c>
      <c r="J121" s="6">
        <v>96871</v>
      </c>
      <c r="K121" s="6">
        <v>84932</v>
      </c>
      <c r="L121" s="6">
        <v>84135</v>
      </c>
      <c r="M121" s="6">
        <v>83612</v>
      </c>
      <c r="N121" s="6">
        <v>89958</v>
      </c>
      <c r="O121" s="6">
        <v>89179</v>
      </c>
      <c r="P121" s="6">
        <v>83038</v>
      </c>
      <c r="Q121" s="6">
        <v>69054</v>
      </c>
      <c r="R121" s="6">
        <v>45499</v>
      </c>
      <c r="S121" s="6">
        <v>29189</v>
      </c>
      <c r="T121" s="6">
        <v>41668</v>
      </c>
      <c r="U121" s="9">
        <f t="shared" si="1"/>
        <v>1415872</v>
      </c>
      <c r="V121">
        <v>261.3075</v>
      </c>
      <c r="W121">
        <v>261.15499999999997</v>
      </c>
    </row>
    <row r="122" spans="1:23" s="8" customFormat="1" x14ac:dyDescent="0.3">
      <c r="A122" s="8" t="s">
        <v>34</v>
      </c>
      <c r="B122" s="8">
        <v>2010</v>
      </c>
      <c r="C122" s="5">
        <v>121480</v>
      </c>
      <c r="D122" s="5">
        <v>121244</v>
      </c>
      <c r="E122" s="5">
        <v>117307</v>
      </c>
      <c r="F122" s="5">
        <v>115053</v>
      </c>
      <c r="G122" s="5">
        <v>108455</v>
      </c>
      <c r="H122" s="5">
        <v>106592</v>
      </c>
      <c r="I122" s="5">
        <v>102685</v>
      </c>
      <c r="J122" s="5">
        <v>96610</v>
      </c>
      <c r="K122" s="5">
        <v>95073</v>
      </c>
      <c r="L122" s="5">
        <v>103024</v>
      </c>
      <c r="M122" s="5">
        <v>105190</v>
      </c>
      <c r="N122" s="5">
        <v>97588</v>
      </c>
      <c r="O122" s="5">
        <v>84316</v>
      </c>
      <c r="P122" s="5">
        <v>63908</v>
      </c>
      <c r="Q122" s="5">
        <v>46651</v>
      </c>
      <c r="R122" s="5">
        <v>34438</v>
      </c>
      <c r="S122" s="5">
        <v>25669</v>
      </c>
      <c r="T122" s="5">
        <v>25463</v>
      </c>
      <c r="U122" s="10">
        <f t="shared" si="1"/>
        <v>1570746</v>
      </c>
      <c r="V122" s="8">
        <v>200.86</v>
      </c>
      <c r="W122" s="8">
        <v>199.64499999999998</v>
      </c>
    </row>
    <row r="123" spans="1:23" x14ac:dyDescent="0.3">
      <c r="A123" t="s">
        <v>34</v>
      </c>
      <c r="B123" s="7">
        <v>2011</v>
      </c>
      <c r="C123" s="6">
        <v>119433</v>
      </c>
      <c r="D123" s="6">
        <v>121396</v>
      </c>
      <c r="E123" s="6">
        <v>118744</v>
      </c>
      <c r="F123" s="6">
        <v>114263</v>
      </c>
      <c r="G123" s="6">
        <v>110279</v>
      </c>
      <c r="H123" s="6">
        <v>106037</v>
      </c>
      <c r="I123" s="6">
        <v>104691</v>
      </c>
      <c r="J123" s="6">
        <v>95867</v>
      </c>
      <c r="K123" s="6">
        <v>96691</v>
      </c>
      <c r="L123" s="6">
        <v>99910</v>
      </c>
      <c r="M123" s="6">
        <v>106140</v>
      </c>
      <c r="N123" s="6">
        <v>99502</v>
      </c>
      <c r="O123" s="6">
        <v>89226</v>
      </c>
      <c r="P123" s="6">
        <v>65872</v>
      </c>
      <c r="Q123" s="6">
        <v>48843</v>
      </c>
      <c r="R123" s="6">
        <v>35330</v>
      </c>
      <c r="S123" s="6">
        <v>25806</v>
      </c>
      <c r="T123" s="6">
        <v>25880</v>
      </c>
      <c r="U123" s="9">
        <f t="shared" si="1"/>
        <v>1583910</v>
      </c>
      <c r="V123">
        <v>181.52249999999998</v>
      </c>
      <c r="W123">
        <v>180.44749999999999</v>
      </c>
    </row>
    <row r="124" spans="1:23" x14ac:dyDescent="0.3">
      <c r="A124" t="s">
        <v>34</v>
      </c>
      <c r="B124" s="7">
        <v>2012</v>
      </c>
      <c r="C124" s="6">
        <v>116861</v>
      </c>
      <c r="D124" s="6">
        <v>122202</v>
      </c>
      <c r="E124" s="6">
        <v>119520</v>
      </c>
      <c r="F124" s="6">
        <v>113659</v>
      </c>
      <c r="G124" s="6">
        <v>111746</v>
      </c>
      <c r="H124" s="6">
        <v>105219</v>
      </c>
      <c r="I124" s="6">
        <v>105607</v>
      </c>
      <c r="J124" s="6">
        <v>96797</v>
      </c>
      <c r="K124" s="6">
        <v>97385</v>
      </c>
      <c r="L124" s="6">
        <v>97180</v>
      </c>
      <c r="M124" s="6">
        <v>105472</v>
      </c>
      <c r="N124" s="6">
        <v>101547</v>
      </c>
      <c r="O124" s="6">
        <v>90173</v>
      </c>
      <c r="P124" s="6">
        <v>71855</v>
      </c>
      <c r="Q124" s="6">
        <v>51529</v>
      </c>
      <c r="R124" s="6">
        <v>36268</v>
      </c>
      <c r="S124" s="6">
        <v>26127</v>
      </c>
      <c r="T124" s="6">
        <v>26177</v>
      </c>
      <c r="U124" s="9">
        <f t="shared" si="1"/>
        <v>1595324</v>
      </c>
      <c r="V124">
        <v>195.9725</v>
      </c>
      <c r="W124">
        <v>194.7775</v>
      </c>
    </row>
    <row r="125" spans="1:23" x14ac:dyDescent="0.3">
      <c r="A125" t="s">
        <v>34</v>
      </c>
      <c r="B125" s="7">
        <v>2013</v>
      </c>
      <c r="C125" s="6">
        <v>114856</v>
      </c>
      <c r="D125" s="6">
        <v>123019</v>
      </c>
      <c r="E125" s="6">
        <v>120831</v>
      </c>
      <c r="F125" s="6">
        <v>114121</v>
      </c>
      <c r="G125" s="6">
        <v>112719</v>
      </c>
      <c r="H125" s="6">
        <v>105070</v>
      </c>
      <c r="I125" s="6">
        <v>106943</v>
      </c>
      <c r="J125" s="6">
        <v>99222</v>
      </c>
      <c r="K125" s="6">
        <v>97460</v>
      </c>
      <c r="L125" s="6">
        <v>94988</v>
      </c>
      <c r="M125" s="6">
        <v>105117</v>
      </c>
      <c r="N125" s="6">
        <v>102756</v>
      </c>
      <c r="O125" s="6">
        <v>92450</v>
      </c>
      <c r="P125" s="6">
        <v>75403</v>
      </c>
      <c r="Q125" s="6">
        <v>55398</v>
      </c>
      <c r="R125" s="6">
        <v>37668</v>
      </c>
      <c r="S125" s="6">
        <v>26656</v>
      </c>
      <c r="T125" s="6">
        <v>26529</v>
      </c>
      <c r="U125" s="9">
        <f t="shared" si="1"/>
        <v>1611206</v>
      </c>
      <c r="V125">
        <v>213.91749999999999</v>
      </c>
      <c r="W125">
        <v>212.67750000000001</v>
      </c>
    </row>
    <row r="126" spans="1:23" x14ac:dyDescent="0.3">
      <c r="A126" t="s">
        <v>34</v>
      </c>
      <c r="B126" s="7">
        <v>2014</v>
      </c>
      <c r="C126" s="6">
        <v>113989</v>
      </c>
      <c r="D126" s="6">
        <v>123302</v>
      </c>
      <c r="E126" s="6">
        <v>122471</v>
      </c>
      <c r="F126" s="6">
        <v>115643</v>
      </c>
      <c r="G126" s="6">
        <v>112890</v>
      </c>
      <c r="H126" s="6">
        <v>106599</v>
      </c>
      <c r="I126" s="6">
        <v>107610</v>
      </c>
      <c r="J126" s="6">
        <v>102119</v>
      </c>
      <c r="K126" s="6">
        <v>97447</v>
      </c>
      <c r="L126" s="6">
        <v>94446</v>
      </c>
      <c r="M126" s="6">
        <v>104446</v>
      </c>
      <c r="N126" s="6">
        <v>103766</v>
      </c>
      <c r="O126" s="6">
        <v>94946</v>
      </c>
      <c r="P126" s="6">
        <v>79559</v>
      </c>
      <c r="Q126" s="6">
        <v>58255</v>
      </c>
      <c r="R126" s="6">
        <v>39702</v>
      </c>
      <c r="S126" s="6">
        <v>26992</v>
      </c>
      <c r="T126" s="6">
        <v>26930</v>
      </c>
      <c r="U126" s="9">
        <f t="shared" si="1"/>
        <v>1631112</v>
      </c>
      <c r="V126">
        <v>225.07250000000002</v>
      </c>
      <c r="W126">
        <v>223.77499999999998</v>
      </c>
    </row>
    <row r="127" spans="1:23" x14ac:dyDescent="0.3">
      <c r="A127" t="s">
        <v>34</v>
      </c>
      <c r="B127" s="7">
        <v>2015</v>
      </c>
      <c r="C127" s="6">
        <v>113858</v>
      </c>
      <c r="D127" s="6">
        <v>122999</v>
      </c>
      <c r="E127" s="6">
        <v>123611</v>
      </c>
      <c r="F127" s="6">
        <v>117617</v>
      </c>
      <c r="G127" s="6">
        <v>111670</v>
      </c>
      <c r="H127" s="6">
        <v>108515</v>
      </c>
      <c r="I127" s="6">
        <v>107982</v>
      </c>
      <c r="J127" s="6">
        <v>105004</v>
      </c>
      <c r="K127" s="6">
        <v>97627</v>
      </c>
      <c r="L127" s="6">
        <v>95611</v>
      </c>
      <c r="M127" s="6">
        <v>102650</v>
      </c>
      <c r="N127" s="6">
        <v>105099</v>
      </c>
      <c r="O127" s="6">
        <v>97662</v>
      </c>
      <c r="P127" s="6">
        <v>83974</v>
      </c>
      <c r="Q127" s="6">
        <v>60759</v>
      </c>
      <c r="R127" s="6">
        <v>41249</v>
      </c>
      <c r="S127" s="6">
        <v>27653</v>
      </c>
      <c r="T127" s="6">
        <v>27519</v>
      </c>
      <c r="U127" s="9">
        <f t="shared" si="1"/>
        <v>1651059</v>
      </c>
      <c r="V127">
        <v>240.49</v>
      </c>
      <c r="W127">
        <v>239.07999999999998</v>
      </c>
    </row>
    <row r="128" spans="1:23" x14ac:dyDescent="0.3">
      <c r="A128" t="s">
        <v>34</v>
      </c>
      <c r="B128" s="7">
        <v>2016</v>
      </c>
      <c r="C128" s="6">
        <v>114787</v>
      </c>
      <c r="D128" s="6">
        <v>122904</v>
      </c>
      <c r="E128" s="6">
        <v>125125</v>
      </c>
      <c r="F128" s="6">
        <v>120427</v>
      </c>
      <c r="G128" s="6">
        <v>112448</v>
      </c>
      <c r="H128" s="6">
        <v>112200</v>
      </c>
      <c r="I128" s="6">
        <v>109105</v>
      </c>
      <c r="J128" s="6">
        <v>108909</v>
      </c>
      <c r="K128" s="6">
        <v>98139</v>
      </c>
      <c r="L128" s="6">
        <v>98230</v>
      </c>
      <c r="M128" s="6">
        <v>100446</v>
      </c>
      <c r="N128" s="6">
        <v>106760</v>
      </c>
      <c r="O128" s="6">
        <v>100593</v>
      </c>
      <c r="P128" s="6">
        <v>89624</v>
      </c>
      <c r="Q128" s="6">
        <v>63079</v>
      </c>
      <c r="R128" s="6">
        <v>43318</v>
      </c>
      <c r="S128" s="6">
        <v>28312</v>
      </c>
      <c r="T128" s="6">
        <v>27974</v>
      </c>
      <c r="U128" s="9">
        <f t="shared" si="1"/>
        <v>1682380</v>
      </c>
      <c r="V128">
        <v>260.3</v>
      </c>
      <c r="W128">
        <v>258.73250000000002</v>
      </c>
    </row>
    <row r="129" spans="1:23" x14ac:dyDescent="0.3">
      <c r="A129" t="s">
        <v>34</v>
      </c>
      <c r="B129" s="7">
        <v>2017</v>
      </c>
      <c r="C129" s="6">
        <v>116115</v>
      </c>
      <c r="D129" s="6">
        <v>122891</v>
      </c>
      <c r="E129" s="6">
        <v>128040</v>
      </c>
      <c r="F129" s="6">
        <v>121956</v>
      </c>
      <c r="G129" s="6">
        <v>113522</v>
      </c>
      <c r="H129" s="6">
        <v>116049</v>
      </c>
      <c r="I129" s="6">
        <v>110886</v>
      </c>
      <c r="J129" s="6">
        <v>112472</v>
      </c>
      <c r="K129" s="6">
        <v>100661</v>
      </c>
      <c r="L129" s="6">
        <v>100364</v>
      </c>
      <c r="M129" s="6">
        <v>99023</v>
      </c>
      <c r="N129" s="6">
        <v>107725</v>
      </c>
      <c r="O129" s="6">
        <v>103809</v>
      </c>
      <c r="P129" s="6">
        <v>91195</v>
      </c>
      <c r="Q129" s="6">
        <v>69425</v>
      </c>
      <c r="R129" s="6">
        <v>45968</v>
      </c>
      <c r="S129" s="6">
        <v>29047</v>
      </c>
      <c r="T129" s="6">
        <v>28567</v>
      </c>
      <c r="U129" s="9">
        <f t="shared" si="1"/>
        <v>1717715</v>
      </c>
      <c r="V129">
        <v>286.53750000000002</v>
      </c>
      <c r="W129">
        <v>284.82499999999999</v>
      </c>
    </row>
    <row r="130" spans="1:23" x14ac:dyDescent="0.3">
      <c r="A130" t="s">
        <v>34</v>
      </c>
      <c r="B130" s="7">
        <v>2018</v>
      </c>
      <c r="C130" s="6">
        <v>115820</v>
      </c>
      <c r="D130" s="6">
        <v>122697</v>
      </c>
      <c r="E130" s="6">
        <v>130402</v>
      </c>
      <c r="F130" s="6">
        <v>123300</v>
      </c>
      <c r="G130" s="6">
        <v>114743</v>
      </c>
      <c r="H130" s="6">
        <v>119274</v>
      </c>
      <c r="I130" s="6">
        <v>112212</v>
      </c>
      <c r="J130" s="6">
        <v>115509</v>
      </c>
      <c r="K130" s="6">
        <v>104756</v>
      </c>
      <c r="L130" s="6">
        <v>101780</v>
      </c>
      <c r="M130" s="6">
        <v>98147</v>
      </c>
      <c r="N130" s="6">
        <v>108543</v>
      </c>
      <c r="O130" s="6">
        <v>106189</v>
      </c>
      <c r="P130" s="6">
        <v>94410</v>
      </c>
      <c r="Q130" s="6">
        <v>73423</v>
      </c>
      <c r="R130" s="6">
        <v>49906</v>
      </c>
      <c r="S130" s="6">
        <v>30193</v>
      </c>
      <c r="T130" s="6">
        <v>29232</v>
      </c>
      <c r="U130" s="9">
        <f t="shared" si="1"/>
        <v>1750536</v>
      </c>
      <c r="V130">
        <v>322.94749999999999</v>
      </c>
      <c r="W130">
        <v>320.93</v>
      </c>
    </row>
    <row r="131" spans="1:23" x14ac:dyDescent="0.3">
      <c r="A131" t="s">
        <v>34</v>
      </c>
      <c r="B131" s="7">
        <v>2019</v>
      </c>
      <c r="C131" s="6">
        <v>116200</v>
      </c>
      <c r="D131" s="6">
        <v>123317</v>
      </c>
      <c r="E131" s="6">
        <v>131471</v>
      </c>
      <c r="F131" s="6">
        <v>125185</v>
      </c>
      <c r="G131" s="6">
        <v>116434</v>
      </c>
      <c r="H131" s="6">
        <v>121631</v>
      </c>
      <c r="I131" s="6">
        <v>114859</v>
      </c>
      <c r="J131" s="6">
        <v>118233</v>
      </c>
      <c r="K131" s="6">
        <v>108939</v>
      </c>
      <c r="L131" s="6">
        <v>102792</v>
      </c>
      <c r="M131" s="6">
        <v>98974</v>
      </c>
      <c r="N131" s="6">
        <v>109541</v>
      </c>
      <c r="O131" s="6">
        <v>108819</v>
      </c>
      <c r="P131" s="6">
        <v>97884</v>
      </c>
      <c r="Q131" s="6">
        <v>77982</v>
      </c>
      <c r="R131" s="6">
        <v>52941</v>
      </c>
      <c r="S131" s="6">
        <v>32089</v>
      </c>
      <c r="T131" s="6">
        <v>29774</v>
      </c>
      <c r="U131" s="9">
        <f t="shared" ref="U131:U194" si="2">SUM(C131:T131)</f>
        <v>1787065</v>
      </c>
      <c r="V131">
        <v>362.39249999999998</v>
      </c>
      <c r="W131">
        <v>360.13750000000005</v>
      </c>
    </row>
    <row r="132" spans="1:23" s="8" customFormat="1" x14ac:dyDescent="0.3">
      <c r="A132" s="8" t="s">
        <v>35</v>
      </c>
      <c r="B132" s="8">
        <v>2010</v>
      </c>
      <c r="C132" s="5">
        <v>834770</v>
      </c>
      <c r="D132" s="5">
        <v>857433</v>
      </c>
      <c r="E132" s="5">
        <v>877816</v>
      </c>
      <c r="F132" s="5">
        <v>920230</v>
      </c>
      <c r="G132" s="5">
        <v>880094</v>
      </c>
      <c r="H132" s="5">
        <v>909775</v>
      </c>
      <c r="I132" s="5">
        <v>868874</v>
      </c>
      <c r="J132" s="5">
        <v>851305</v>
      </c>
      <c r="K132" s="5">
        <v>870067</v>
      </c>
      <c r="L132" s="5">
        <v>936066</v>
      </c>
      <c r="M132" s="5">
        <v>932386</v>
      </c>
      <c r="N132" s="5">
        <v>812820</v>
      </c>
      <c r="O132" s="5">
        <v>672860</v>
      </c>
      <c r="P132" s="5">
        <v>487949</v>
      </c>
      <c r="Q132" s="5">
        <v>366107</v>
      </c>
      <c r="R132" s="5">
        <v>288996</v>
      </c>
      <c r="S132" s="5">
        <v>235865</v>
      </c>
      <c r="T132" s="5">
        <v>237090</v>
      </c>
      <c r="U132" s="10">
        <f t="shared" si="2"/>
        <v>12840503</v>
      </c>
      <c r="V132" s="8">
        <v>176.07999999999998</v>
      </c>
      <c r="W132" s="8">
        <v>175.48750000000001</v>
      </c>
    </row>
    <row r="133" spans="1:23" x14ac:dyDescent="0.3">
      <c r="A133" t="s">
        <v>35</v>
      </c>
      <c r="B133">
        <v>2011</v>
      </c>
      <c r="C133" s="6">
        <v>825300</v>
      </c>
      <c r="D133" s="6">
        <v>850827</v>
      </c>
      <c r="E133" s="6">
        <v>872237</v>
      </c>
      <c r="F133" s="6">
        <v>908026</v>
      </c>
      <c r="G133" s="6">
        <v>887340</v>
      </c>
      <c r="H133" s="6">
        <v>906341</v>
      </c>
      <c r="I133" s="6">
        <v>881524</v>
      </c>
      <c r="J133" s="6">
        <v>830140</v>
      </c>
      <c r="K133" s="6">
        <v>873407</v>
      </c>
      <c r="L133" s="6">
        <v>912331</v>
      </c>
      <c r="M133" s="6">
        <v>938860</v>
      </c>
      <c r="N133" s="6">
        <v>831221</v>
      </c>
      <c r="O133" s="6">
        <v>708005</v>
      </c>
      <c r="P133" s="6">
        <v>499378</v>
      </c>
      <c r="Q133" s="6">
        <v>374560</v>
      </c>
      <c r="R133" s="6">
        <v>289985</v>
      </c>
      <c r="S133" s="6">
        <v>235357</v>
      </c>
      <c r="T133" s="6">
        <v>242615</v>
      </c>
      <c r="U133" s="9">
        <f t="shared" si="2"/>
        <v>12867454</v>
      </c>
      <c r="V133">
        <v>165.57999999999998</v>
      </c>
      <c r="W133">
        <v>165.04749999999999</v>
      </c>
    </row>
    <row r="134" spans="1:23" x14ac:dyDescent="0.3">
      <c r="A134" t="s">
        <v>35</v>
      </c>
      <c r="B134">
        <v>2012</v>
      </c>
      <c r="C134" s="6">
        <v>813773</v>
      </c>
      <c r="D134" s="6">
        <v>847454</v>
      </c>
      <c r="E134" s="6">
        <v>864776</v>
      </c>
      <c r="F134" s="6">
        <v>891235</v>
      </c>
      <c r="G134" s="6">
        <v>898250</v>
      </c>
      <c r="H134" s="6">
        <v>899342</v>
      </c>
      <c r="I134" s="6">
        <v>889793</v>
      </c>
      <c r="J134" s="6">
        <v>822046</v>
      </c>
      <c r="K134" s="6">
        <v>869800</v>
      </c>
      <c r="L134" s="6">
        <v>889515</v>
      </c>
      <c r="M134" s="6">
        <v>934027</v>
      </c>
      <c r="N134" s="6">
        <v>850738</v>
      </c>
      <c r="O134" s="6">
        <v>709523</v>
      </c>
      <c r="P134" s="6">
        <v>538227</v>
      </c>
      <c r="Q134" s="6">
        <v>389428</v>
      </c>
      <c r="R134" s="6">
        <v>293386</v>
      </c>
      <c r="S134" s="6">
        <v>232482</v>
      </c>
      <c r="T134" s="6">
        <v>248715</v>
      </c>
      <c r="U134" s="9">
        <f t="shared" si="2"/>
        <v>12882510</v>
      </c>
      <c r="V134">
        <v>163.97500000000002</v>
      </c>
      <c r="W134">
        <v>163.42750000000001</v>
      </c>
    </row>
    <row r="135" spans="1:23" x14ac:dyDescent="0.3">
      <c r="A135" t="s">
        <v>35</v>
      </c>
      <c r="B135">
        <v>2013</v>
      </c>
      <c r="C135" s="6">
        <v>801163</v>
      </c>
      <c r="D135" s="6">
        <v>842067</v>
      </c>
      <c r="E135" s="6">
        <v>858093</v>
      </c>
      <c r="F135" s="6">
        <v>875634</v>
      </c>
      <c r="G135" s="6">
        <v>906018</v>
      </c>
      <c r="H135" s="6">
        <v>897448</v>
      </c>
      <c r="I135" s="6">
        <v>897175</v>
      </c>
      <c r="J135" s="6">
        <v>824302</v>
      </c>
      <c r="K135" s="6">
        <v>858656</v>
      </c>
      <c r="L135" s="6">
        <v>867439</v>
      </c>
      <c r="M135" s="6">
        <v>926470</v>
      </c>
      <c r="N135" s="6">
        <v>866988</v>
      </c>
      <c r="O135" s="6">
        <v>722292</v>
      </c>
      <c r="P135" s="6">
        <v>558572</v>
      </c>
      <c r="Q135" s="6">
        <v>409912</v>
      </c>
      <c r="R135" s="6">
        <v>299853</v>
      </c>
      <c r="S135" s="6">
        <v>229950</v>
      </c>
      <c r="T135" s="6">
        <v>253097</v>
      </c>
      <c r="U135" s="9">
        <f t="shared" si="2"/>
        <v>12895129</v>
      </c>
      <c r="V135">
        <v>170.1275</v>
      </c>
      <c r="W135">
        <v>169.55250000000001</v>
      </c>
    </row>
    <row r="136" spans="1:23" x14ac:dyDescent="0.3">
      <c r="A136" t="s">
        <v>35</v>
      </c>
      <c r="B136">
        <v>2014</v>
      </c>
      <c r="C136" s="6">
        <v>793668</v>
      </c>
      <c r="D136" s="6">
        <v>828999</v>
      </c>
      <c r="E136" s="6">
        <v>852096</v>
      </c>
      <c r="F136" s="6">
        <v>860613</v>
      </c>
      <c r="G136" s="6">
        <v>906990</v>
      </c>
      <c r="H136" s="6">
        <v>896155</v>
      </c>
      <c r="I136" s="6">
        <v>896399</v>
      </c>
      <c r="J136" s="6">
        <v>829275</v>
      </c>
      <c r="K136" s="6">
        <v>842074</v>
      </c>
      <c r="L136" s="6">
        <v>847183</v>
      </c>
      <c r="M136" s="6">
        <v>916513</v>
      </c>
      <c r="N136" s="6">
        <v>876888</v>
      </c>
      <c r="O136" s="6">
        <v>738407</v>
      </c>
      <c r="P136" s="6">
        <v>583438</v>
      </c>
      <c r="Q136" s="6">
        <v>423128</v>
      </c>
      <c r="R136" s="6">
        <v>307597</v>
      </c>
      <c r="S136" s="6">
        <v>227451</v>
      </c>
      <c r="T136" s="6">
        <v>257619</v>
      </c>
      <c r="U136" s="9">
        <f t="shared" si="2"/>
        <v>12884493</v>
      </c>
      <c r="V136">
        <v>175.73000000000002</v>
      </c>
      <c r="W136">
        <v>175.1525</v>
      </c>
    </row>
    <row r="137" spans="1:23" x14ac:dyDescent="0.3">
      <c r="A137" t="s">
        <v>35</v>
      </c>
      <c r="B137">
        <v>2015</v>
      </c>
      <c r="C137" s="6">
        <v>786730</v>
      </c>
      <c r="D137" s="6">
        <v>817846</v>
      </c>
      <c r="E137" s="6">
        <v>841251</v>
      </c>
      <c r="F137" s="6">
        <v>851546</v>
      </c>
      <c r="G137" s="6">
        <v>897985</v>
      </c>
      <c r="H137" s="6">
        <v>895277</v>
      </c>
      <c r="I137" s="6">
        <v>888406</v>
      </c>
      <c r="J137" s="6">
        <v>839300</v>
      </c>
      <c r="K137" s="6">
        <v>820486</v>
      </c>
      <c r="L137" s="6">
        <v>838311</v>
      </c>
      <c r="M137" s="6">
        <v>898142</v>
      </c>
      <c r="N137" s="6">
        <v>883312</v>
      </c>
      <c r="O137" s="6">
        <v>756183</v>
      </c>
      <c r="P137" s="6">
        <v>611305</v>
      </c>
      <c r="Q137" s="6">
        <v>433401</v>
      </c>
      <c r="R137" s="6">
        <v>312186</v>
      </c>
      <c r="S137" s="6">
        <v>226288</v>
      </c>
      <c r="T137" s="6">
        <v>260958</v>
      </c>
      <c r="U137" s="9">
        <f t="shared" si="2"/>
        <v>12858913</v>
      </c>
      <c r="V137">
        <v>180.64249999999998</v>
      </c>
      <c r="W137">
        <v>180.05250000000001</v>
      </c>
    </row>
    <row r="138" spans="1:23" x14ac:dyDescent="0.3">
      <c r="A138" t="s">
        <v>35</v>
      </c>
      <c r="B138">
        <v>2016</v>
      </c>
      <c r="C138" s="6">
        <v>778785</v>
      </c>
      <c r="D138" s="6">
        <v>805370</v>
      </c>
      <c r="E138" s="6">
        <v>832490</v>
      </c>
      <c r="F138" s="6">
        <v>843442</v>
      </c>
      <c r="G138" s="6">
        <v>879794</v>
      </c>
      <c r="H138" s="6">
        <v>898053</v>
      </c>
      <c r="I138" s="6">
        <v>882407</v>
      </c>
      <c r="J138" s="6">
        <v>846793</v>
      </c>
      <c r="K138" s="6">
        <v>795959</v>
      </c>
      <c r="L138" s="6">
        <v>837777</v>
      </c>
      <c r="M138" s="6">
        <v>871722</v>
      </c>
      <c r="N138" s="6">
        <v>885282</v>
      </c>
      <c r="O138" s="6">
        <v>769854</v>
      </c>
      <c r="P138" s="6">
        <v>640232</v>
      </c>
      <c r="Q138" s="6">
        <v>442106</v>
      </c>
      <c r="R138" s="6">
        <v>318601</v>
      </c>
      <c r="S138" s="6">
        <v>227795</v>
      </c>
      <c r="T138" s="6">
        <v>264065</v>
      </c>
      <c r="U138" s="9">
        <f t="shared" si="2"/>
        <v>12820527</v>
      </c>
      <c r="V138">
        <v>186.79500000000002</v>
      </c>
      <c r="W138">
        <v>186.1925</v>
      </c>
    </row>
    <row r="139" spans="1:23" x14ac:dyDescent="0.3">
      <c r="A139" t="s">
        <v>35</v>
      </c>
      <c r="B139">
        <v>2017</v>
      </c>
      <c r="C139" s="6">
        <v>770135</v>
      </c>
      <c r="D139" s="6">
        <v>791923</v>
      </c>
      <c r="E139" s="6">
        <v>826619</v>
      </c>
      <c r="F139" s="6">
        <v>834840</v>
      </c>
      <c r="G139" s="6">
        <v>861790</v>
      </c>
      <c r="H139" s="6">
        <v>902796</v>
      </c>
      <c r="I139" s="6">
        <v>872376</v>
      </c>
      <c r="J139" s="6">
        <v>850674</v>
      </c>
      <c r="K139" s="6">
        <v>785655</v>
      </c>
      <c r="L139" s="6">
        <v>831352</v>
      </c>
      <c r="M139" s="6">
        <v>846582</v>
      </c>
      <c r="N139" s="6">
        <v>877936</v>
      </c>
      <c r="O139" s="6">
        <v>785619</v>
      </c>
      <c r="P139" s="6">
        <v>639833</v>
      </c>
      <c r="Q139" s="6">
        <v>474748</v>
      </c>
      <c r="R139" s="6">
        <v>330564</v>
      </c>
      <c r="S139" s="6">
        <v>230179</v>
      </c>
      <c r="T139" s="6">
        <v>265207</v>
      </c>
      <c r="U139" s="9">
        <f t="shared" si="2"/>
        <v>12778828</v>
      </c>
      <c r="V139">
        <v>193.48499999999999</v>
      </c>
      <c r="W139">
        <v>192.85750000000002</v>
      </c>
    </row>
    <row r="140" spans="1:23" x14ac:dyDescent="0.3">
      <c r="A140" t="s">
        <v>35</v>
      </c>
      <c r="B140">
        <v>2018</v>
      </c>
      <c r="C140" s="6">
        <v>758978</v>
      </c>
      <c r="D140" s="6">
        <v>777945</v>
      </c>
      <c r="E140" s="6">
        <v>819193</v>
      </c>
      <c r="F140" s="6">
        <v>827427</v>
      </c>
      <c r="G140" s="6">
        <v>844417</v>
      </c>
      <c r="H140" s="6">
        <v>900897</v>
      </c>
      <c r="I140" s="6">
        <v>864165</v>
      </c>
      <c r="J140" s="6">
        <v>852981</v>
      </c>
      <c r="K140" s="6">
        <v>783956</v>
      </c>
      <c r="L140" s="6">
        <v>817094</v>
      </c>
      <c r="M140" s="6">
        <v>820877</v>
      </c>
      <c r="N140" s="6">
        <v>866870</v>
      </c>
      <c r="O140" s="6">
        <v>797198</v>
      </c>
      <c r="P140" s="6">
        <v>649112</v>
      </c>
      <c r="Q140" s="6">
        <v>492110</v>
      </c>
      <c r="R140" s="6">
        <v>347903</v>
      </c>
      <c r="S140" s="6">
        <v>235333</v>
      </c>
      <c r="T140" s="6">
        <v>266615</v>
      </c>
      <c r="U140" s="9">
        <f t="shared" si="2"/>
        <v>12723071</v>
      </c>
      <c r="V140">
        <v>199.685</v>
      </c>
      <c r="W140">
        <v>199</v>
      </c>
    </row>
    <row r="141" spans="1:23" x14ac:dyDescent="0.3">
      <c r="A141" t="s">
        <v>35</v>
      </c>
      <c r="B141">
        <v>2019</v>
      </c>
      <c r="C141" s="6">
        <v>746934</v>
      </c>
      <c r="D141" s="6">
        <v>769727</v>
      </c>
      <c r="E141" s="6">
        <v>806018</v>
      </c>
      <c r="F141" s="6">
        <v>822630</v>
      </c>
      <c r="G141" s="6">
        <v>829977</v>
      </c>
      <c r="H141" s="6">
        <v>897230</v>
      </c>
      <c r="I141" s="6">
        <v>860866</v>
      </c>
      <c r="J141" s="6">
        <v>849955</v>
      </c>
      <c r="K141" s="6">
        <v>787180</v>
      </c>
      <c r="L141" s="6">
        <v>799928</v>
      </c>
      <c r="M141" s="6">
        <v>799861</v>
      </c>
      <c r="N141" s="6">
        <v>854601</v>
      </c>
      <c r="O141" s="6">
        <v>803682</v>
      </c>
      <c r="P141" s="6">
        <v>662179</v>
      </c>
      <c r="Q141" s="6">
        <v>513854</v>
      </c>
      <c r="R141" s="6">
        <v>359028</v>
      </c>
      <c r="S141" s="6">
        <v>241202</v>
      </c>
      <c r="T141" s="6">
        <v>266969</v>
      </c>
      <c r="U141" s="9">
        <f t="shared" si="2"/>
        <v>12671821</v>
      </c>
      <c r="V141">
        <v>204.86500000000001</v>
      </c>
      <c r="W141">
        <v>204.1525</v>
      </c>
    </row>
    <row r="142" spans="1:23" s="8" customFormat="1" x14ac:dyDescent="0.3">
      <c r="A142" s="8" t="s">
        <v>36</v>
      </c>
      <c r="B142" s="8">
        <v>2010</v>
      </c>
      <c r="C142" s="5">
        <v>433066</v>
      </c>
      <c r="D142" s="5">
        <v>443844</v>
      </c>
      <c r="E142" s="5">
        <v>452336</v>
      </c>
      <c r="F142" s="5">
        <v>474474</v>
      </c>
      <c r="G142" s="5">
        <v>453918</v>
      </c>
      <c r="H142" s="5">
        <v>419393</v>
      </c>
      <c r="I142" s="5">
        <v>409526</v>
      </c>
      <c r="J142" s="5">
        <v>414438</v>
      </c>
      <c r="K142" s="5">
        <v>424378</v>
      </c>
      <c r="L142" s="5">
        <v>471672</v>
      </c>
      <c r="M142" s="5">
        <v>473502</v>
      </c>
      <c r="N142" s="5">
        <v>421314</v>
      </c>
      <c r="O142" s="5">
        <v>354296</v>
      </c>
      <c r="P142" s="5">
        <v>260118</v>
      </c>
      <c r="Q142" s="5">
        <v>194401</v>
      </c>
      <c r="R142" s="5">
        <v>151655</v>
      </c>
      <c r="S142" s="5">
        <v>121753</v>
      </c>
      <c r="T142" s="5">
        <v>116348</v>
      </c>
      <c r="U142" s="10">
        <f t="shared" si="2"/>
        <v>6490432</v>
      </c>
      <c r="V142" s="8">
        <v>157.0275</v>
      </c>
      <c r="W142" s="8">
        <v>156.35249999999999</v>
      </c>
    </row>
    <row r="143" spans="1:23" x14ac:dyDescent="0.3">
      <c r="A143" t="s">
        <v>36</v>
      </c>
      <c r="B143">
        <v>2011</v>
      </c>
      <c r="C143" s="6">
        <v>429148</v>
      </c>
      <c r="D143" s="6">
        <v>441704</v>
      </c>
      <c r="E143" s="6">
        <v>453242</v>
      </c>
      <c r="F143" s="6">
        <v>468226</v>
      </c>
      <c r="G143" s="6">
        <v>464862</v>
      </c>
      <c r="H143" s="6">
        <v>416713</v>
      </c>
      <c r="I143" s="6">
        <v>416493</v>
      </c>
      <c r="J143" s="6">
        <v>402812</v>
      </c>
      <c r="K143" s="6">
        <v>428390</v>
      </c>
      <c r="L143" s="6">
        <v>458167</v>
      </c>
      <c r="M143" s="6">
        <v>476731</v>
      </c>
      <c r="N143" s="6">
        <v>430682</v>
      </c>
      <c r="O143" s="6">
        <v>372415</v>
      </c>
      <c r="P143" s="6">
        <v>264691</v>
      </c>
      <c r="Q143" s="6">
        <v>199492</v>
      </c>
      <c r="R143" s="6">
        <v>152311</v>
      </c>
      <c r="S143" s="6">
        <v>121146</v>
      </c>
      <c r="T143" s="6">
        <v>119303</v>
      </c>
      <c r="U143" s="9">
        <f t="shared" si="2"/>
        <v>6516528</v>
      </c>
      <c r="V143">
        <v>155.5975</v>
      </c>
      <c r="W143">
        <v>154.95500000000001</v>
      </c>
    </row>
    <row r="144" spans="1:23" x14ac:dyDescent="0.3">
      <c r="A144" t="s">
        <v>36</v>
      </c>
      <c r="B144">
        <v>2012</v>
      </c>
      <c r="C144" s="6">
        <v>423724</v>
      </c>
      <c r="D144" s="6">
        <v>442702</v>
      </c>
      <c r="E144" s="6">
        <v>451817</v>
      </c>
      <c r="F144" s="6">
        <v>459842</v>
      </c>
      <c r="G144" s="6">
        <v>478144</v>
      </c>
      <c r="H144" s="6">
        <v>414642</v>
      </c>
      <c r="I144" s="6">
        <v>419957</v>
      </c>
      <c r="J144" s="6">
        <v>397889</v>
      </c>
      <c r="K144" s="6">
        <v>427707</v>
      </c>
      <c r="L144" s="6">
        <v>445331</v>
      </c>
      <c r="M144" s="6">
        <v>474232</v>
      </c>
      <c r="N144" s="6">
        <v>439966</v>
      </c>
      <c r="O144" s="6">
        <v>372928</v>
      </c>
      <c r="P144" s="6">
        <v>285822</v>
      </c>
      <c r="Q144" s="6">
        <v>207306</v>
      </c>
      <c r="R144" s="6">
        <v>153699</v>
      </c>
      <c r="S144" s="6">
        <v>119976</v>
      </c>
      <c r="T144" s="6">
        <v>122019</v>
      </c>
      <c r="U144" s="9">
        <f t="shared" si="2"/>
        <v>6537703</v>
      </c>
      <c r="V144">
        <v>157.16000000000003</v>
      </c>
      <c r="W144">
        <v>156.5275</v>
      </c>
    </row>
    <row r="145" spans="1:23" x14ac:dyDescent="0.3">
      <c r="A145" t="s">
        <v>36</v>
      </c>
      <c r="B145">
        <v>2013</v>
      </c>
      <c r="C145" s="6">
        <v>420559</v>
      </c>
      <c r="D145" s="6">
        <v>443874</v>
      </c>
      <c r="E145" s="6">
        <v>450847</v>
      </c>
      <c r="F145" s="6">
        <v>457306</v>
      </c>
      <c r="G145" s="6">
        <v>485749</v>
      </c>
      <c r="H145" s="6">
        <v>416346</v>
      </c>
      <c r="I145" s="6">
        <v>424009</v>
      </c>
      <c r="J145" s="6">
        <v>399024</v>
      </c>
      <c r="K145" s="6">
        <v>425293</v>
      </c>
      <c r="L145" s="6">
        <v>432598</v>
      </c>
      <c r="M145" s="6">
        <v>470392</v>
      </c>
      <c r="N145" s="6">
        <v>447955</v>
      </c>
      <c r="O145" s="6">
        <v>380123</v>
      </c>
      <c r="P145" s="6">
        <v>296866</v>
      </c>
      <c r="Q145" s="6">
        <v>218019</v>
      </c>
      <c r="R145" s="6">
        <v>157035</v>
      </c>
      <c r="S145" s="6">
        <v>118694</v>
      </c>
      <c r="T145" s="6">
        <v>124024</v>
      </c>
      <c r="U145" s="9">
        <f t="shared" si="2"/>
        <v>6568713</v>
      </c>
      <c r="V145">
        <v>163.24250000000001</v>
      </c>
      <c r="W145">
        <v>162.5975</v>
      </c>
    </row>
    <row r="146" spans="1:23" x14ac:dyDescent="0.3">
      <c r="A146" t="s">
        <v>36</v>
      </c>
      <c r="B146">
        <v>2014</v>
      </c>
      <c r="C146" s="6">
        <v>419980</v>
      </c>
      <c r="D146" s="6">
        <v>440582</v>
      </c>
      <c r="E146" s="6">
        <v>450099</v>
      </c>
      <c r="F146" s="6">
        <v>455616</v>
      </c>
      <c r="G146" s="6">
        <v>489167</v>
      </c>
      <c r="H146" s="6">
        <v>421764</v>
      </c>
      <c r="I146" s="6">
        <v>422930</v>
      </c>
      <c r="J146" s="6">
        <v>403157</v>
      </c>
      <c r="K146" s="6">
        <v>419437</v>
      </c>
      <c r="L146" s="6">
        <v>421231</v>
      </c>
      <c r="M146" s="6">
        <v>467138</v>
      </c>
      <c r="N146" s="6">
        <v>452253</v>
      </c>
      <c r="O146" s="6">
        <v>388461</v>
      </c>
      <c r="P146" s="6">
        <v>311578</v>
      </c>
      <c r="Q146" s="6">
        <v>224996</v>
      </c>
      <c r="R146" s="6">
        <v>161702</v>
      </c>
      <c r="S146" s="6">
        <v>117241</v>
      </c>
      <c r="T146" s="6">
        <v>126312</v>
      </c>
      <c r="U146" s="9">
        <f t="shared" si="2"/>
        <v>6593644</v>
      </c>
      <c r="V146">
        <v>167.61499999999998</v>
      </c>
      <c r="W146">
        <v>166.95000000000002</v>
      </c>
    </row>
    <row r="147" spans="1:23" x14ac:dyDescent="0.3">
      <c r="A147" t="s">
        <v>36</v>
      </c>
      <c r="B147">
        <v>2015</v>
      </c>
      <c r="C147" s="6">
        <v>419858</v>
      </c>
      <c r="D147" s="6">
        <v>438061</v>
      </c>
      <c r="E147" s="6">
        <v>446111</v>
      </c>
      <c r="F147" s="6">
        <v>455847</v>
      </c>
      <c r="G147" s="6">
        <v>486530</v>
      </c>
      <c r="H147" s="6">
        <v>427369</v>
      </c>
      <c r="I147" s="6">
        <v>419595</v>
      </c>
      <c r="J147" s="6">
        <v>409191</v>
      </c>
      <c r="K147" s="6">
        <v>410592</v>
      </c>
      <c r="L147" s="6">
        <v>417179</v>
      </c>
      <c r="M147" s="6">
        <v>458409</v>
      </c>
      <c r="N147" s="6">
        <v>455430</v>
      </c>
      <c r="O147" s="6">
        <v>397639</v>
      </c>
      <c r="P147" s="6">
        <v>326221</v>
      </c>
      <c r="Q147" s="6">
        <v>231055</v>
      </c>
      <c r="R147" s="6">
        <v>164330</v>
      </c>
      <c r="S147" s="6">
        <v>117072</v>
      </c>
      <c r="T147" s="6">
        <v>127933</v>
      </c>
      <c r="U147" s="9">
        <f t="shared" si="2"/>
        <v>6608422</v>
      </c>
      <c r="V147">
        <v>174.08749999999998</v>
      </c>
      <c r="W147">
        <v>173.39500000000001</v>
      </c>
    </row>
    <row r="148" spans="1:23" x14ac:dyDescent="0.3">
      <c r="A148" t="s">
        <v>36</v>
      </c>
      <c r="B148">
        <v>2016</v>
      </c>
      <c r="C148" s="6">
        <v>420793</v>
      </c>
      <c r="D148" s="6">
        <v>435080</v>
      </c>
      <c r="E148" s="6">
        <v>444470</v>
      </c>
      <c r="F148" s="6">
        <v>458046</v>
      </c>
      <c r="G148" s="6">
        <v>482128</v>
      </c>
      <c r="H148" s="6">
        <v>437797</v>
      </c>
      <c r="I148" s="6">
        <v>418181</v>
      </c>
      <c r="J148" s="6">
        <v>416533</v>
      </c>
      <c r="K148" s="6">
        <v>398082</v>
      </c>
      <c r="L148" s="6">
        <v>420722</v>
      </c>
      <c r="M148" s="6">
        <v>444647</v>
      </c>
      <c r="N148" s="6">
        <v>457297</v>
      </c>
      <c r="O148" s="6">
        <v>406177</v>
      </c>
      <c r="P148" s="6">
        <v>342858</v>
      </c>
      <c r="Q148" s="6">
        <v>234854</v>
      </c>
      <c r="R148" s="6">
        <v>169117</v>
      </c>
      <c r="S148" s="6">
        <v>118044</v>
      </c>
      <c r="T148" s="6">
        <v>129478</v>
      </c>
      <c r="U148" s="9">
        <f t="shared" si="2"/>
        <v>6634304</v>
      </c>
      <c r="V148">
        <v>182.345</v>
      </c>
      <c r="W148">
        <v>181.60500000000002</v>
      </c>
    </row>
    <row r="149" spans="1:23" x14ac:dyDescent="0.3">
      <c r="A149" t="s">
        <v>36</v>
      </c>
      <c r="B149">
        <v>2017</v>
      </c>
      <c r="C149" s="6">
        <v>420385</v>
      </c>
      <c r="D149" s="6">
        <v>432171</v>
      </c>
      <c r="E149" s="6">
        <v>446719</v>
      </c>
      <c r="F149" s="6">
        <v>456584</v>
      </c>
      <c r="G149" s="6">
        <v>474192</v>
      </c>
      <c r="H149" s="6">
        <v>451141</v>
      </c>
      <c r="I149" s="6">
        <v>416693</v>
      </c>
      <c r="J149" s="6">
        <v>421256</v>
      </c>
      <c r="K149" s="6">
        <v>394349</v>
      </c>
      <c r="L149" s="6">
        <v>420591</v>
      </c>
      <c r="M149" s="6">
        <v>432584</v>
      </c>
      <c r="N149" s="6">
        <v>454522</v>
      </c>
      <c r="O149" s="6">
        <v>414710</v>
      </c>
      <c r="P149" s="6">
        <v>343561</v>
      </c>
      <c r="Q149" s="6">
        <v>254139</v>
      </c>
      <c r="R149" s="6">
        <v>175453</v>
      </c>
      <c r="S149" s="6">
        <v>119110</v>
      </c>
      <c r="T149" s="6">
        <v>129918</v>
      </c>
      <c r="U149" s="9">
        <f t="shared" si="2"/>
        <v>6658078</v>
      </c>
      <c r="V149">
        <v>192.23750000000001</v>
      </c>
      <c r="W149">
        <v>191.465</v>
      </c>
    </row>
    <row r="150" spans="1:23" x14ac:dyDescent="0.3">
      <c r="A150" t="s">
        <v>36</v>
      </c>
      <c r="B150">
        <v>2018</v>
      </c>
      <c r="C150" s="6">
        <v>419827</v>
      </c>
      <c r="D150" s="6">
        <v>430779</v>
      </c>
      <c r="E150" s="6">
        <v>448837</v>
      </c>
      <c r="F150" s="6">
        <v>457214</v>
      </c>
      <c r="G150" s="6">
        <v>472935</v>
      </c>
      <c r="H150" s="6">
        <v>459451</v>
      </c>
      <c r="I150" s="6">
        <v>419231</v>
      </c>
      <c r="J150" s="6">
        <v>425903</v>
      </c>
      <c r="K150" s="6">
        <v>396183</v>
      </c>
      <c r="L150" s="6">
        <v>418930</v>
      </c>
      <c r="M150" s="6">
        <v>420542</v>
      </c>
      <c r="N150" s="6">
        <v>450760</v>
      </c>
      <c r="O150" s="6">
        <v>422201</v>
      </c>
      <c r="P150" s="6">
        <v>350224</v>
      </c>
      <c r="Q150" s="6">
        <v>264355</v>
      </c>
      <c r="R150" s="6">
        <v>185113</v>
      </c>
      <c r="S150" s="6">
        <v>122209</v>
      </c>
      <c r="T150" s="6">
        <v>130803</v>
      </c>
      <c r="U150" s="9">
        <f t="shared" si="2"/>
        <v>6695497</v>
      </c>
      <c r="V150">
        <v>206.73000000000002</v>
      </c>
      <c r="W150">
        <v>205.88499999999999</v>
      </c>
    </row>
    <row r="151" spans="1:23" x14ac:dyDescent="0.3">
      <c r="A151" t="s">
        <v>36</v>
      </c>
      <c r="B151">
        <v>2019</v>
      </c>
      <c r="C151" s="6">
        <v>418340</v>
      </c>
      <c r="D151" s="6">
        <v>431942</v>
      </c>
      <c r="E151" s="6">
        <v>447039</v>
      </c>
      <c r="F151" s="6">
        <v>457749</v>
      </c>
      <c r="G151" s="6">
        <v>472649</v>
      </c>
      <c r="H151" s="6">
        <v>464458</v>
      </c>
      <c r="I151" s="6">
        <v>426229</v>
      </c>
      <c r="J151" s="6">
        <v>427265</v>
      </c>
      <c r="K151" s="6">
        <v>401694</v>
      </c>
      <c r="L151" s="6">
        <v>413889</v>
      </c>
      <c r="M151" s="6">
        <v>410140</v>
      </c>
      <c r="N151" s="6">
        <v>448666</v>
      </c>
      <c r="O151" s="6">
        <v>426416</v>
      </c>
      <c r="P151" s="6">
        <v>358410</v>
      </c>
      <c r="Q151" s="6">
        <v>278327</v>
      </c>
      <c r="R151" s="6">
        <v>191682</v>
      </c>
      <c r="S151" s="6">
        <v>126255</v>
      </c>
      <c r="T151" s="6">
        <v>131069</v>
      </c>
      <c r="U151" s="9">
        <f t="shared" si="2"/>
        <v>6732219</v>
      </c>
      <c r="V151">
        <v>220.6875</v>
      </c>
      <c r="W151">
        <v>219.78750000000002</v>
      </c>
    </row>
    <row r="152" spans="1:23" s="8" customFormat="1" x14ac:dyDescent="0.3">
      <c r="A152" s="8" t="s">
        <v>37</v>
      </c>
      <c r="B152" s="8">
        <v>2010</v>
      </c>
      <c r="C152" s="5">
        <v>202042</v>
      </c>
      <c r="D152" s="5">
        <v>200868</v>
      </c>
      <c r="E152" s="5">
        <v>201208</v>
      </c>
      <c r="F152" s="5">
        <v>216842</v>
      </c>
      <c r="G152" s="5">
        <v>213963</v>
      </c>
      <c r="H152" s="5">
        <v>197872</v>
      </c>
      <c r="I152" s="5">
        <v>186137</v>
      </c>
      <c r="J152" s="5">
        <v>176449</v>
      </c>
      <c r="K152" s="5">
        <v>187336</v>
      </c>
      <c r="L152" s="5">
        <v>215027</v>
      </c>
      <c r="M152" s="5">
        <v>223412</v>
      </c>
      <c r="N152" s="5">
        <v>205516</v>
      </c>
      <c r="O152" s="5">
        <v>170417</v>
      </c>
      <c r="P152" s="5">
        <v>124738</v>
      </c>
      <c r="Q152" s="5">
        <v>100454</v>
      </c>
      <c r="R152" s="5">
        <v>83234</v>
      </c>
      <c r="S152" s="5">
        <v>70090</v>
      </c>
      <c r="T152" s="5">
        <v>75140</v>
      </c>
      <c r="U152" s="10">
        <f t="shared" si="2"/>
        <v>3050745</v>
      </c>
      <c r="V152" s="8">
        <v>194.47750000000002</v>
      </c>
      <c r="W152" s="8">
        <v>193.23000000000002</v>
      </c>
    </row>
    <row r="153" spans="1:23" x14ac:dyDescent="0.3">
      <c r="A153" t="s">
        <v>37</v>
      </c>
      <c r="B153">
        <v>2011</v>
      </c>
      <c r="C153" s="6">
        <v>199673</v>
      </c>
      <c r="D153" s="6">
        <v>201912</v>
      </c>
      <c r="E153" s="6">
        <v>202040</v>
      </c>
      <c r="F153" s="6">
        <v>216580</v>
      </c>
      <c r="G153" s="6">
        <v>218803</v>
      </c>
      <c r="H153" s="6">
        <v>196827</v>
      </c>
      <c r="I153" s="6">
        <v>192003</v>
      </c>
      <c r="J153" s="6">
        <v>173147</v>
      </c>
      <c r="K153" s="6">
        <v>187691</v>
      </c>
      <c r="L153" s="6">
        <v>207022</v>
      </c>
      <c r="M153" s="6">
        <v>224496</v>
      </c>
      <c r="N153" s="6">
        <v>208912</v>
      </c>
      <c r="O153" s="6">
        <v>180573</v>
      </c>
      <c r="P153" s="6">
        <v>126300</v>
      </c>
      <c r="Q153" s="6">
        <v>101401</v>
      </c>
      <c r="R153" s="6">
        <v>83258</v>
      </c>
      <c r="S153" s="6">
        <v>69490</v>
      </c>
      <c r="T153" s="6">
        <v>76208</v>
      </c>
      <c r="U153" s="9">
        <f t="shared" si="2"/>
        <v>3066336</v>
      </c>
      <c r="V153">
        <v>191.71249999999998</v>
      </c>
      <c r="W153">
        <v>190.4725</v>
      </c>
    </row>
    <row r="154" spans="1:23" x14ac:dyDescent="0.3">
      <c r="A154" t="s">
        <v>37</v>
      </c>
      <c r="B154">
        <v>2012</v>
      </c>
      <c r="C154" s="6">
        <v>197448</v>
      </c>
      <c r="D154" s="6">
        <v>203813</v>
      </c>
      <c r="E154" s="6">
        <v>201917</v>
      </c>
      <c r="F154" s="6">
        <v>213840</v>
      </c>
      <c r="G154" s="6">
        <v>224665</v>
      </c>
      <c r="H154" s="6">
        <v>193234</v>
      </c>
      <c r="I154" s="6">
        <v>195833</v>
      </c>
      <c r="J154" s="6">
        <v>173512</v>
      </c>
      <c r="K154" s="6">
        <v>186199</v>
      </c>
      <c r="L154" s="6">
        <v>199444</v>
      </c>
      <c r="M154" s="6">
        <v>222945</v>
      </c>
      <c r="N154" s="6">
        <v>211606</v>
      </c>
      <c r="O154" s="6">
        <v>182269</v>
      </c>
      <c r="P154" s="6">
        <v>136573</v>
      </c>
      <c r="Q154" s="6">
        <v>103327</v>
      </c>
      <c r="R154" s="6">
        <v>83336</v>
      </c>
      <c r="S154" s="6">
        <v>68681</v>
      </c>
      <c r="T154" s="6">
        <v>77548</v>
      </c>
      <c r="U154" s="9">
        <f t="shared" si="2"/>
        <v>3076190</v>
      </c>
      <c r="V154">
        <v>196.69</v>
      </c>
      <c r="W154">
        <v>195.435</v>
      </c>
    </row>
    <row r="155" spans="1:23" x14ac:dyDescent="0.3">
      <c r="A155" t="s">
        <v>37</v>
      </c>
      <c r="B155">
        <v>2013</v>
      </c>
      <c r="C155" s="6">
        <v>196137</v>
      </c>
      <c r="D155" s="6">
        <v>205847</v>
      </c>
      <c r="E155" s="6">
        <v>202484</v>
      </c>
      <c r="F155" s="6">
        <v>213746</v>
      </c>
      <c r="G155" s="6">
        <v>230361</v>
      </c>
      <c r="H155" s="6">
        <v>191242</v>
      </c>
      <c r="I155" s="6">
        <v>198841</v>
      </c>
      <c r="J155" s="6">
        <v>177697</v>
      </c>
      <c r="K155" s="6">
        <v>183624</v>
      </c>
      <c r="L155" s="6">
        <v>192685</v>
      </c>
      <c r="M155" s="6">
        <v>220490</v>
      </c>
      <c r="N155" s="6">
        <v>214362</v>
      </c>
      <c r="O155" s="6">
        <v>186507</v>
      </c>
      <c r="P155" s="6">
        <v>142421</v>
      </c>
      <c r="Q155" s="6">
        <v>107069</v>
      </c>
      <c r="R155" s="6">
        <v>84095</v>
      </c>
      <c r="S155" s="6">
        <v>67342</v>
      </c>
      <c r="T155" s="6">
        <v>78047</v>
      </c>
      <c r="U155" s="9">
        <f t="shared" si="2"/>
        <v>3092997</v>
      </c>
      <c r="V155">
        <v>202.95</v>
      </c>
      <c r="W155">
        <v>201.63500000000002</v>
      </c>
    </row>
    <row r="156" spans="1:23" x14ac:dyDescent="0.3">
      <c r="A156" t="s">
        <v>37</v>
      </c>
      <c r="B156">
        <v>2014</v>
      </c>
      <c r="C156" s="6">
        <v>196575</v>
      </c>
      <c r="D156" s="6">
        <v>206515</v>
      </c>
      <c r="E156" s="6">
        <v>203287</v>
      </c>
      <c r="F156" s="6">
        <v>213842</v>
      </c>
      <c r="G156" s="6">
        <v>233662</v>
      </c>
      <c r="H156" s="6">
        <v>191512</v>
      </c>
      <c r="I156" s="6">
        <v>200232</v>
      </c>
      <c r="J156" s="6">
        <v>182852</v>
      </c>
      <c r="K156" s="6">
        <v>180023</v>
      </c>
      <c r="L156" s="6">
        <v>187778</v>
      </c>
      <c r="M156" s="6">
        <v>217287</v>
      </c>
      <c r="N156" s="6">
        <v>215344</v>
      </c>
      <c r="O156" s="6">
        <v>190803</v>
      </c>
      <c r="P156" s="6">
        <v>149442</v>
      </c>
      <c r="Q156" s="6">
        <v>109643</v>
      </c>
      <c r="R156" s="6">
        <v>85517</v>
      </c>
      <c r="S156" s="6">
        <v>66131</v>
      </c>
      <c r="T156" s="6">
        <v>78905</v>
      </c>
      <c r="U156" s="9">
        <f t="shared" si="2"/>
        <v>3109350</v>
      </c>
      <c r="V156">
        <v>208.3175</v>
      </c>
      <c r="W156">
        <v>206.97500000000002</v>
      </c>
    </row>
    <row r="157" spans="1:23" x14ac:dyDescent="0.3">
      <c r="A157" t="s">
        <v>37</v>
      </c>
      <c r="B157">
        <v>2015</v>
      </c>
      <c r="C157" s="6">
        <v>196795</v>
      </c>
      <c r="D157" s="6">
        <v>206500</v>
      </c>
      <c r="E157" s="6">
        <v>203145</v>
      </c>
      <c r="F157" s="6">
        <v>214441</v>
      </c>
      <c r="G157" s="6">
        <v>233550</v>
      </c>
      <c r="H157" s="6">
        <v>191962</v>
      </c>
      <c r="I157" s="6">
        <v>200012</v>
      </c>
      <c r="J157" s="6">
        <v>188320</v>
      </c>
      <c r="K157" s="6">
        <v>177090</v>
      </c>
      <c r="L157" s="6">
        <v>185972</v>
      </c>
      <c r="M157" s="6">
        <v>210929</v>
      </c>
      <c r="N157" s="6">
        <v>216457</v>
      </c>
      <c r="O157" s="6">
        <v>195474</v>
      </c>
      <c r="P157" s="6">
        <v>157732</v>
      </c>
      <c r="Q157" s="6">
        <v>111473</v>
      </c>
      <c r="R157" s="6">
        <v>86073</v>
      </c>
      <c r="S157" s="6">
        <v>65787</v>
      </c>
      <c r="T157" s="6">
        <v>79248</v>
      </c>
      <c r="U157" s="9">
        <f t="shared" si="2"/>
        <v>3120960</v>
      </c>
      <c r="V157">
        <v>215.60499999999999</v>
      </c>
      <c r="W157">
        <v>214.22250000000003</v>
      </c>
    </row>
    <row r="158" spans="1:23" x14ac:dyDescent="0.3">
      <c r="A158" t="s">
        <v>37</v>
      </c>
      <c r="B158">
        <v>2016</v>
      </c>
      <c r="C158" s="6">
        <v>198326</v>
      </c>
      <c r="D158" s="6">
        <v>204531</v>
      </c>
      <c r="E158" s="6">
        <v>204375</v>
      </c>
      <c r="F158" s="6">
        <v>214278</v>
      </c>
      <c r="G158" s="6">
        <v>231498</v>
      </c>
      <c r="H158" s="6">
        <v>194987</v>
      </c>
      <c r="I158" s="6">
        <v>198951</v>
      </c>
      <c r="J158" s="6">
        <v>193998</v>
      </c>
      <c r="K158" s="6">
        <v>173359</v>
      </c>
      <c r="L158" s="6">
        <v>186115</v>
      </c>
      <c r="M158" s="6">
        <v>202752</v>
      </c>
      <c r="N158" s="6">
        <v>217406</v>
      </c>
      <c r="O158" s="6">
        <v>198372</v>
      </c>
      <c r="P158" s="6">
        <v>167023</v>
      </c>
      <c r="Q158" s="6">
        <v>112914</v>
      </c>
      <c r="R158" s="6">
        <v>86974</v>
      </c>
      <c r="S158" s="6">
        <v>65969</v>
      </c>
      <c r="T158" s="6">
        <v>79543</v>
      </c>
      <c r="U158" s="9">
        <f t="shared" si="2"/>
        <v>3131371</v>
      </c>
      <c r="V158">
        <v>224.3175</v>
      </c>
      <c r="W158">
        <v>222.88</v>
      </c>
    </row>
    <row r="159" spans="1:23" x14ac:dyDescent="0.3">
      <c r="A159" t="s">
        <v>37</v>
      </c>
      <c r="B159">
        <v>2017</v>
      </c>
      <c r="C159" s="6">
        <v>198674</v>
      </c>
      <c r="D159" s="6">
        <v>202679</v>
      </c>
      <c r="E159" s="6">
        <v>206734</v>
      </c>
      <c r="F159" s="6">
        <v>213731</v>
      </c>
      <c r="G159" s="6">
        <v>228521</v>
      </c>
      <c r="H159" s="6">
        <v>200654</v>
      </c>
      <c r="I159" s="6">
        <v>195626</v>
      </c>
      <c r="J159" s="6">
        <v>198752</v>
      </c>
      <c r="K159" s="6">
        <v>173955</v>
      </c>
      <c r="L159" s="6">
        <v>184713</v>
      </c>
      <c r="M159" s="6">
        <v>195561</v>
      </c>
      <c r="N159" s="6">
        <v>216092</v>
      </c>
      <c r="O159" s="6">
        <v>201021</v>
      </c>
      <c r="P159" s="6">
        <v>168686</v>
      </c>
      <c r="Q159" s="6">
        <v>122365</v>
      </c>
      <c r="R159" s="6">
        <v>88741</v>
      </c>
      <c r="S159" s="6">
        <v>65875</v>
      </c>
      <c r="T159" s="6">
        <v>79170</v>
      </c>
      <c r="U159" s="9">
        <f t="shared" si="2"/>
        <v>3141550</v>
      </c>
      <c r="V159">
        <v>233.53</v>
      </c>
      <c r="W159">
        <v>232.04</v>
      </c>
    </row>
    <row r="160" spans="1:23" x14ac:dyDescent="0.3">
      <c r="A160" t="s">
        <v>37</v>
      </c>
      <c r="B160">
        <v>2018</v>
      </c>
      <c r="C160" s="6">
        <v>197647</v>
      </c>
      <c r="D160" s="6">
        <v>200763</v>
      </c>
      <c r="E160" s="6">
        <v>208375</v>
      </c>
      <c r="F160" s="6">
        <v>212364</v>
      </c>
      <c r="G160" s="6">
        <v>226308</v>
      </c>
      <c r="H160" s="6">
        <v>204050</v>
      </c>
      <c r="I160" s="6">
        <v>192989</v>
      </c>
      <c r="J160" s="6">
        <v>201778</v>
      </c>
      <c r="K160" s="6">
        <v>177660</v>
      </c>
      <c r="L160" s="6">
        <v>182015</v>
      </c>
      <c r="M160" s="6">
        <v>188879</v>
      </c>
      <c r="N160" s="6">
        <v>213883</v>
      </c>
      <c r="O160" s="6">
        <v>203547</v>
      </c>
      <c r="P160" s="6">
        <v>172532</v>
      </c>
      <c r="Q160" s="6">
        <v>127792</v>
      </c>
      <c r="R160" s="6">
        <v>92296</v>
      </c>
      <c r="S160" s="6">
        <v>66732</v>
      </c>
      <c r="T160" s="6">
        <v>79008</v>
      </c>
      <c r="U160" s="9">
        <f t="shared" si="2"/>
        <v>3148618</v>
      </c>
      <c r="V160">
        <v>244.15499999999997</v>
      </c>
      <c r="W160">
        <v>242.57499999999999</v>
      </c>
    </row>
    <row r="161" spans="1:23" x14ac:dyDescent="0.3">
      <c r="A161" t="s">
        <v>37</v>
      </c>
      <c r="B161" s="7">
        <v>2019</v>
      </c>
      <c r="C161" s="6">
        <v>195636</v>
      </c>
      <c r="D161" s="6">
        <v>200156</v>
      </c>
      <c r="E161" s="6">
        <v>208339</v>
      </c>
      <c r="F161" s="6">
        <v>212204</v>
      </c>
      <c r="G161" s="6">
        <v>224211</v>
      </c>
      <c r="H161" s="6">
        <v>206055</v>
      </c>
      <c r="I161" s="6">
        <v>192095</v>
      </c>
      <c r="J161" s="6">
        <v>202273</v>
      </c>
      <c r="K161" s="6">
        <v>182942</v>
      </c>
      <c r="L161" s="6">
        <v>178216</v>
      </c>
      <c r="M161" s="6">
        <v>184293</v>
      </c>
      <c r="N161" s="6">
        <v>210834</v>
      </c>
      <c r="O161" s="6">
        <v>204862</v>
      </c>
      <c r="P161" s="6">
        <v>176886</v>
      </c>
      <c r="Q161" s="6">
        <v>134561</v>
      </c>
      <c r="R161" s="6">
        <v>94817</v>
      </c>
      <c r="S161" s="6">
        <v>68016</v>
      </c>
      <c r="T161" s="6">
        <v>78674</v>
      </c>
      <c r="U161" s="9">
        <f t="shared" si="2"/>
        <v>3155070</v>
      </c>
      <c r="V161">
        <v>252.28</v>
      </c>
      <c r="W161">
        <v>250.65750000000003</v>
      </c>
    </row>
    <row r="162" spans="1:23" s="8" customFormat="1" x14ac:dyDescent="0.3">
      <c r="A162" s="8" t="s">
        <v>38</v>
      </c>
      <c r="B162" s="8">
        <v>2010</v>
      </c>
      <c r="C162" s="5">
        <v>205509</v>
      </c>
      <c r="D162" s="5">
        <v>202610</v>
      </c>
      <c r="E162" s="5">
        <v>199336</v>
      </c>
      <c r="F162" s="5">
        <v>204122</v>
      </c>
      <c r="G162" s="5">
        <v>204778</v>
      </c>
      <c r="H162" s="5">
        <v>198146</v>
      </c>
      <c r="I162" s="5">
        <v>181260</v>
      </c>
      <c r="J162" s="5">
        <v>171884</v>
      </c>
      <c r="K162" s="5">
        <v>174314</v>
      </c>
      <c r="L162" s="5">
        <v>200321</v>
      </c>
      <c r="M162" s="5">
        <v>204651</v>
      </c>
      <c r="N162" s="5">
        <v>183627</v>
      </c>
      <c r="O162" s="5">
        <v>150572</v>
      </c>
      <c r="P162" s="5">
        <v>108286</v>
      </c>
      <c r="Q162" s="5">
        <v>82859</v>
      </c>
      <c r="R162" s="5">
        <v>69249</v>
      </c>
      <c r="S162" s="5">
        <v>56994</v>
      </c>
      <c r="T162" s="5">
        <v>59672</v>
      </c>
      <c r="U162" s="10">
        <f t="shared" si="2"/>
        <v>2858190</v>
      </c>
      <c r="V162" s="8">
        <v>191.73500000000001</v>
      </c>
      <c r="W162" s="8">
        <v>191.1575</v>
      </c>
    </row>
    <row r="163" spans="1:23" x14ac:dyDescent="0.3">
      <c r="A163" t="s">
        <v>38</v>
      </c>
      <c r="B163" s="7">
        <v>2011</v>
      </c>
      <c r="C163" s="6">
        <v>204460</v>
      </c>
      <c r="D163" s="6">
        <v>202922</v>
      </c>
      <c r="E163" s="6">
        <v>200277</v>
      </c>
      <c r="F163" s="6">
        <v>203234</v>
      </c>
      <c r="G163" s="6">
        <v>206770</v>
      </c>
      <c r="H163" s="6">
        <v>196716</v>
      </c>
      <c r="I163" s="6">
        <v>185688</v>
      </c>
      <c r="J163" s="6">
        <v>169027</v>
      </c>
      <c r="K163" s="6">
        <v>174632</v>
      </c>
      <c r="L163" s="6">
        <v>192135</v>
      </c>
      <c r="M163" s="6">
        <v>205634</v>
      </c>
      <c r="N163" s="6">
        <v>187292</v>
      </c>
      <c r="O163" s="6">
        <v>159182</v>
      </c>
      <c r="P163" s="6">
        <v>110539</v>
      </c>
      <c r="Q163" s="6">
        <v>84464</v>
      </c>
      <c r="R163" s="6">
        <v>68824</v>
      </c>
      <c r="S163" s="6">
        <v>56910</v>
      </c>
      <c r="T163" s="6">
        <v>60519</v>
      </c>
      <c r="U163" s="9">
        <f t="shared" si="2"/>
        <v>2869225</v>
      </c>
      <c r="V163">
        <v>185.29250000000002</v>
      </c>
      <c r="W163">
        <v>184.78</v>
      </c>
    </row>
    <row r="164" spans="1:23" x14ac:dyDescent="0.3">
      <c r="A164" t="s">
        <v>38</v>
      </c>
      <c r="B164" s="7">
        <v>2012</v>
      </c>
      <c r="C164" s="6">
        <v>203268</v>
      </c>
      <c r="D164" s="6">
        <v>204464</v>
      </c>
      <c r="E164" s="6">
        <v>200590</v>
      </c>
      <c r="F164" s="6">
        <v>200949</v>
      </c>
      <c r="G164" s="6">
        <v>214107</v>
      </c>
      <c r="H164" s="6">
        <v>195052</v>
      </c>
      <c r="I164" s="6">
        <v>190056</v>
      </c>
      <c r="J164" s="6">
        <v>169285</v>
      </c>
      <c r="K164" s="6">
        <v>174483</v>
      </c>
      <c r="L164" s="6">
        <v>184025</v>
      </c>
      <c r="M164" s="6">
        <v>203703</v>
      </c>
      <c r="N164" s="6">
        <v>191251</v>
      </c>
      <c r="O164" s="6">
        <v>160064</v>
      </c>
      <c r="P164" s="6">
        <v>120285</v>
      </c>
      <c r="Q164" s="6">
        <v>86697</v>
      </c>
      <c r="R164" s="6">
        <v>68737</v>
      </c>
      <c r="S164" s="6">
        <v>56500</v>
      </c>
      <c r="T164" s="6">
        <v>61741</v>
      </c>
      <c r="U164" s="9">
        <f t="shared" si="2"/>
        <v>2885257</v>
      </c>
      <c r="V164">
        <v>189.66249999999999</v>
      </c>
      <c r="W164">
        <v>189.16500000000002</v>
      </c>
    </row>
    <row r="165" spans="1:23" x14ac:dyDescent="0.3">
      <c r="A165" t="s">
        <v>38</v>
      </c>
      <c r="B165" s="7">
        <v>2013</v>
      </c>
      <c r="C165" s="6">
        <v>200992</v>
      </c>
      <c r="D165" s="6">
        <v>204791</v>
      </c>
      <c r="E165" s="6">
        <v>200782</v>
      </c>
      <c r="F165" s="6">
        <v>199895</v>
      </c>
      <c r="G165" s="6">
        <v>217784</v>
      </c>
      <c r="H165" s="6">
        <v>192237</v>
      </c>
      <c r="I165" s="6">
        <v>193161</v>
      </c>
      <c r="J165" s="6">
        <v>171564</v>
      </c>
      <c r="K165" s="6">
        <v>172968</v>
      </c>
      <c r="L165" s="6">
        <v>176168</v>
      </c>
      <c r="M165" s="6">
        <v>201330</v>
      </c>
      <c r="N165" s="6">
        <v>193712</v>
      </c>
      <c r="O165" s="6">
        <v>163638</v>
      </c>
      <c r="P165" s="6">
        <v>125714</v>
      </c>
      <c r="Q165" s="6">
        <v>90739</v>
      </c>
      <c r="R165" s="6">
        <v>69350</v>
      </c>
      <c r="S165" s="6">
        <v>55863</v>
      </c>
      <c r="T165" s="6">
        <v>62524</v>
      </c>
      <c r="U165" s="9">
        <f t="shared" si="2"/>
        <v>2893212</v>
      </c>
      <c r="V165">
        <v>192.82749999999999</v>
      </c>
      <c r="W165">
        <v>192.32750000000001</v>
      </c>
    </row>
    <row r="166" spans="1:23" x14ac:dyDescent="0.3">
      <c r="A166" t="s">
        <v>38</v>
      </c>
      <c r="B166" s="7">
        <v>2014</v>
      </c>
      <c r="C166" s="6">
        <v>199338</v>
      </c>
      <c r="D166" s="6">
        <v>204005</v>
      </c>
      <c r="E166" s="6">
        <v>200680</v>
      </c>
      <c r="F166" s="6">
        <v>199728</v>
      </c>
      <c r="G166" s="6">
        <v>220111</v>
      </c>
      <c r="H166" s="6">
        <v>191110</v>
      </c>
      <c r="I166" s="6">
        <v>194799</v>
      </c>
      <c r="J166" s="6">
        <v>174907</v>
      </c>
      <c r="K166" s="6">
        <v>169976</v>
      </c>
      <c r="L166" s="6">
        <v>170384</v>
      </c>
      <c r="M166" s="6">
        <v>198321</v>
      </c>
      <c r="N166" s="6">
        <v>194485</v>
      </c>
      <c r="O166" s="6">
        <v>168027</v>
      </c>
      <c r="P166" s="6">
        <v>131488</v>
      </c>
      <c r="Q166" s="6">
        <v>94075</v>
      </c>
      <c r="R166" s="6">
        <v>70383</v>
      </c>
      <c r="S166" s="6">
        <v>55244</v>
      </c>
      <c r="T166" s="6">
        <v>63414</v>
      </c>
      <c r="U166" s="9">
        <f t="shared" si="2"/>
        <v>2900475</v>
      </c>
      <c r="V166">
        <v>201.0625</v>
      </c>
      <c r="W166">
        <v>200.57</v>
      </c>
    </row>
    <row r="167" spans="1:23" x14ac:dyDescent="0.3">
      <c r="A167" t="s">
        <v>38</v>
      </c>
      <c r="B167" s="7">
        <v>2015</v>
      </c>
      <c r="C167" s="6">
        <v>197304</v>
      </c>
      <c r="D167" s="6">
        <v>203678</v>
      </c>
      <c r="E167" s="6">
        <v>199683</v>
      </c>
      <c r="F167" s="6">
        <v>200465</v>
      </c>
      <c r="G167" s="6">
        <v>221601</v>
      </c>
      <c r="H167" s="6">
        <v>191417</v>
      </c>
      <c r="I167" s="6">
        <v>194859</v>
      </c>
      <c r="J167" s="6">
        <v>179534</v>
      </c>
      <c r="K167" s="6">
        <v>166915</v>
      </c>
      <c r="L167" s="6">
        <v>168714</v>
      </c>
      <c r="M167" s="6">
        <v>192419</v>
      </c>
      <c r="N167" s="6">
        <v>195029</v>
      </c>
      <c r="O167" s="6">
        <v>172534</v>
      </c>
      <c r="P167" s="6">
        <v>138111</v>
      </c>
      <c r="Q167" s="6">
        <v>96795</v>
      </c>
      <c r="R167" s="6">
        <v>71123</v>
      </c>
      <c r="S167" s="6">
        <v>54635</v>
      </c>
      <c r="T167" s="6">
        <v>64195</v>
      </c>
      <c r="U167" s="9">
        <f t="shared" si="2"/>
        <v>2909011</v>
      </c>
      <c r="V167">
        <v>207.57750000000001</v>
      </c>
      <c r="W167">
        <v>207.035</v>
      </c>
    </row>
    <row r="168" spans="1:23" x14ac:dyDescent="0.3">
      <c r="A168" t="s">
        <v>38</v>
      </c>
      <c r="B168" s="7">
        <v>2016</v>
      </c>
      <c r="C168" s="6">
        <v>195144</v>
      </c>
      <c r="D168" s="6">
        <v>201974</v>
      </c>
      <c r="E168" s="6">
        <v>199407</v>
      </c>
      <c r="F168" s="6">
        <v>200782</v>
      </c>
      <c r="G168" s="6">
        <v>219194</v>
      </c>
      <c r="H168" s="6">
        <v>191832</v>
      </c>
      <c r="I168" s="6">
        <v>193856</v>
      </c>
      <c r="J168" s="6">
        <v>183897</v>
      </c>
      <c r="K168" s="6">
        <v>164088</v>
      </c>
      <c r="L168" s="6">
        <v>168805</v>
      </c>
      <c r="M168" s="6">
        <v>184241</v>
      </c>
      <c r="N168" s="6">
        <v>195378</v>
      </c>
      <c r="O168" s="6">
        <v>175953</v>
      </c>
      <c r="P168" s="6">
        <v>145959</v>
      </c>
      <c r="Q168" s="6">
        <v>98723</v>
      </c>
      <c r="R168" s="6">
        <v>72325</v>
      </c>
      <c r="S168" s="6">
        <v>54551</v>
      </c>
      <c r="T168" s="6">
        <v>64735</v>
      </c>
      <c r="U168" s="9">
        <f t="shared" si="2"/>
        <v>2910844</v>
      </c>
      <c r="V168">
        <v>218.3</v>
      </c>
      <c r="W168">
        <v>217.7175</v>
      </c>
    </row>
    <row r="169" spans="1:23" x14ac:dyDescent="0.3">
      <c r="A169" t="s">
        <v>38</v>
      </c>
      <c r="B169" s="7">
        <v>2017</v>
      </c>
      <c r="C169" s="6">
        <v>192253</v>
      </c>
      <c r="D169" s="6">
        <v>199890</v>
      </c>
      <c r="E169" s="6">
        <v>200250</v>
      </c>
      <c r="F169" s="6">
        <v>200147</v>
      </c>
      <c r="G169" s="6">
        <v>214984</v>
      </c>
      <c r="H169" s="6">
        <v>193876</v>
      </c>
      <c r="I169" s="6">
        <v>190467</v>
      </c>
      <c r="J169" s="6">
        <v>187116</v>
      </c>
      <c r="K169" s="6">
        <v>164207</v>
      </c>
      <c r="L169" s="6">
        <v>168283</v>
      </c>
      <c r="M169" s="6">
        <v>176478</v>
      </c>
      <c r="N169" s="6">
        <v>193413</v>
      </c>
      <c r="O169" s="6">
        <v>179396</v>
      </c>
      <c r="P169" s="6">
        <v>146675</v>
      </c>
      <c r="Q169" s="6">
        <v>107517</v>
      </c>
      <c r="R169" s="6">
        <v>74229</v>
      </c>
      <c r="S169" s="6">
        <v>54399</v>
      </c>
      <c r="T169" s="6">
        <v>65138</v>
      </c>
      <c r="U169" s="9">
        <f t="shared" si="2"/>
        <v>2908718</v>
      </c>
      <c r="V169">
        <v>227.91500000000002</v>
      </c>
      <c r="W169">
        <v>227.24250000000001</v>
      </c>
    </row>
    <row r="170" spans="1:23" x14ac:dyDescent="0.3">
      <c r="A170" t="s">
        <v>38</v>
      </c>
      <c r="B170" s="7">
        <v>2018</v>
      </c>
      <c r="C170" s="6">
        <v>188620</v>
      </c>
      <c r="D170" s="6">
        <v>197695</v>
      </c>
      <c r="E170" s="6">
        <v>200438</v>
      </c>
      <c r="F170" s="6">
        <v>200646</v>
      </c>
      <c r="G170" s="6">
        <v>213656</v>
      </c>
      <c r="H170" s="6">
        <v>195602</v>
      </c>
      <c r="I170" s="6">
        <v>188337</v>
      </c>
      <c r="J170" s="6">
        <v>190199</v>
      </c>
      <c r="K170" s="6">
        <v>166308</v>
      </c>
      <c r="L170" s="6">
        <v>166837</v>
      </c>
      <c r="M170" s="6">
        <v>168847</v>
      </c>
      <c r="N170" s="6">
        <v>191542</v>
      </c>
      <c r="O170" s="6">
        <v>181475</v>
      </c>
      <c r="P170" s="6">
        <v>150049</v>
      </c>
      <c r="Q170" s="6">
        <v>112316</v>
      </c>
      <c r="R170" s="6">
        <v>78018</v>
      </c>
      <c r="S170" s="6">
        <v>55188</v>
      </c>
      <c r="T170" s="6">
        <v>65586</v>
      </c>
      <c r="U170" s="9">
        <f t="shared" si="2"/>
        <v>2911359</v>
      </c>
      <c r="V170">
        <v>240.26000000000002</v>
      </c>
      <c r="W170">
        <v>239.54750000000001</v>
      </c>
    </row>
    <row r="171" spans="1:23" x14ac:dyDescent="0.3">
      <c r="A171" t="s">
        <v>38</v>
      </c>
      <c r="B171" s="7">
        <v>2019</v>
      </c>
      <c r="C171" s="6">
        <v>185331</v>
      </c>
      <c r="D171" s="6">
        <v>196363</v>
      </c>
      <c r="E171" s="6">
        <v>199903</v>
      </c>
      <c r="F171" s="6">
        <v>200494</v>
      </c>
      <c r="G171" s="6">
        <v>212319</v>
      </c>
      <c r="H171" s="6">
        <v>196221</v>
      </c>
      <c r="I171" s="6">
        <v>186701</v>
      </c>
      <c r="J171" s="6">
        <v>191430</v>
      </c>
      <c r="K171" s="6">
        <v>169599</v>
      </c>
      <c r="L171" s="6">
        <v>164064</v>
      </c>
      <c r="M171" s="6">
        <v>163897</v>
      </c>
      <c r="N171" s="6">
        <v>188632</v>
      </c>
      <c r="O171" s="6">
        <v>182873</v>
      </c>
      <c r="P171" s="6">
        <v>154491</v>
      </c>
      <c r="Q171" s="6">
        <v>117745</v>
      </c>
      <c r="R171" s="6">
        <v>81312</v>
      </c>
      <c r="S171" s="6">
        <v>56261</v>
      </c>
      <c r="T171" s="6">
        <v>65678</v>
      </c>
      <c r="U171" s="9">
        <f t="shared" si="2"/>
        <v>2913314</v>
      </c>
      <c r="V171">
        <v>252.5625</v>
      </c>
      <c r="W171">
        <v>251.80250000000001</v>
      </c>
    </row>
    <row r="172" spans="1:23" s="8" customFormat="1" x14ac:dyDescent="0.3">
      <c r="A172" s="8" t="s">
        <v>39</v>
      </c>
      <c r="B172" s="8">
        <v>2010</v>
      </c>
      <c r="C172" s="5">
        <v>282219</v>
      </c>
      <c r="D172" s="5">
        <v>282849</v>
      </c>
      <c r="E172" s="5">
        <v>284640</v>
      </c>
      <c r="F172" s="5">
        <v>296358</v>
      </c>
      <c r="G172" s="5">
        <v>293235</v>
      </c>
      <c r="H172" s="5">
        <v>285141</v>
      </c>
      <c r="I172" s="5">
        <v>282245</v>
      </c>
      <c r="J172" s="5">
        <v>283864</v>
      </c>
      <c r="K172" s="5">
        <v>291680</v>
      </c>
      <c r="L172" s="5">
        <v>322710</v>
      </c>
      <c r="M172" s="5">
        <v>319890</v>
      </c>
      <c r="N172" s="5">
        <v>289654</v>
      </c>
      <c r="O172" s="5">
        <v>253300</v>
      </c>
      <c r="P172" s="5">
        <v>186281</v>
      </c>
      <c r="Q172" s="5">
        <v>140419</v>
      </c>
      <c r="R172" s="5">
        <v>105485</v>
      </c>
      <c r="S172" s="5">
        <v>78529</v>
      </c>
      <c r="T172" s="5">
        <v>69682</v>
      </c>
      <c r="U172" s="10">
        <f t="shared" si="2"/>
        <v>4348181</v>
      </c>
      <c r="V172" s="8">
        <v>185.70500000000001</v>
      </c>
      <c r="W172" s="8">
        <v>186.13249999999999</v>
      </c>
    </row>
    <row r="173" spans="1:23" x14ac:dyDescent="0.3">
      <c r="A173" t="s">
        <v>39</v>
      </c>
      <c r="B173">
        <v>2011</v>
      </c>
      <c r="C173" s="6">
        <v>280756</v>
      </c>
      <c r="D173" s="6">
        <v>282924</v>
      </c>
      <c r="E173" s="6">
        <v>286189</v>
      </c>
      <c r="F173" s="6">
        <v>290834</v>
      </c>
      <c r="G173" s="6">
        <v>302650</v>
      </c>
      <c r="H173" s="6">
        <v>281912</v>
      </c>
      <c r="I173" s="6">
        <v>286338</v>
      </c>
      <c r="J173" s="6">
        <v>276053</v>
      </c>
      <c r="K173" s="6">
        <v>294260</v>
      </c>
      <c r="L173" s="6">
        <v>315148</v>
      </c>
      <c r="M173" s="6">
        <v>322352</v>
      </c>
      <c r="N173" s="6">
        <v>294790</v>
      </c>
      <c r="O173" s="6">
        <v>265318</v>
      </c>
      <c r="P173" s="6">
        <v>189080</v>
      </c>
      <c r="Q173" s="6">
        <v>144383</v>
      </c>
      <c r="R173" s="6">
        <v>106658</v>
      </c>
      <c r="S173" s="6">
        <v>78820</v>
      </c>
      <c r="T173" s="6">
        <v>71356</v>
      </c>
      <c r="U173" s="9">
        <f t="shared" si="2"/>
        <v>4369821</v>
      </c>
      <c r="V173">
        <v>182.07499999999999</v>
      </c>
      <c r="W173">
        <v>182.5025</v>
      </c>
    </row>
    <row r="174" spans="1:23" x14ac:dyDescent="0.3">
      <c r="A174" t="s">
        <v>39</v>
      </c>
      <c r="B174">
        <v>2012</v>
      </c>
      <c r="C174" s="6">
        <v>277997</v>
      </c>
      <c r="D174" s="6">
        <v>284377</v>
      </c>
      <c r="E174" s="6">
        <v>285713</v>
      </c>
      <c r="F174" s="6">
        <v>286099</v>
      </c>
      <c r="G174" s="6">
        <v>311700</v>
      </c>
      <c r="H174" s="6">
        <v>279451</v>
      </c>
      <c r="I174" s="6">
        <v>287230</v>
      </c>
      <c r="J174" s="6">
        <v>272811</v>
      </c>
      <c r="K174" s="6">
        <v>294269</v>
      </c>
      <c r="L174" s="6">
        <v>307141</v>
      </c>
      <c r="M174" s="6">
        <v>321379</v>
      </c>
      <c r="N174" s="6">
        <v>299993</v>
      </c>
      <c r="O174" s="6">
        <v>263696</v>
      </c>
      <c r="P174" s="6">
        <v>204985</v>
      </c>
      <c r="Q174" s="6">
        <v>149736</v>
      </c>
      <c r="R174" s="6">
        <v>107791</v>
      </c>
      <c r="S174" s="6">
        <v>78616</v>
      </c>
      <c r="T174" s="6">
        <v>73362</v>
      </c>
      <c r="U174" s="9">
        <f t="shared" si="2"/>
        <v>4386346</v>
      </c>
      <c r="V174">
        <v>184.92750000000001</v>
      </c>
      <c r="W174">
        <v>185.35500000000002</v>
      </c>
    </row>
    <row r="175" spans="1:23" x14ac:dyDescent="0.3">
      <c r="A175" t="s">
        <v>39</v>
      </c>
      <c r="B175">
        <v>2013</v>
      </c>
      <c r="C175" s="6">
        <v>276733</v>
      </c>
      <c r="D175" s="6">
        <v>284961</v>
      </c>
      <c r="E175" s="6">
        <v>285089</v>
      </c>
      <c r="F175" s="6">
        <v>285717</v>
      </c>
      <c r="G175" s="6">
        <v>317216</v>
      </c>
      <c r="H175" s="6">
        <v>278995</v>
      </c>
      <c r="I175" s="6">
        <v>287691</v>
      </c>
      <c r="J175" s="6">
        <v>272946</v>
      </c>
      <c r="K175" s="6">
        <v>291603</v>
      </c>
      <c r="L175" s="6">
        <v>298903</v>
      </c>
      <c r="M175" s="6">
        <v>320036</v>
      </c>
      <c r="N175" s="6">
        <v>304889</v>
      </c>
      <c r="O175" s="6">
        <v>265943</v>
      </c>
      <c r="P175" s="6">
        <v>213739</v>
      </c>
      <c r="Q175" s="6">
        <v>156325</v>
      </c>
      <c r="R175" s="6">
        <v>110694</v>
      </c>
      <c r="S175" s="6">
        <v>78415</v>
      </c>
      <c r="T175" s="6">
        <v>74764</v>
      </c>
      <c r="U175" s="9">
        <f t="shared" si="2"/>
        <v>4404659</v>
      </c>
      <c r="V175">
        <v>189.64</v>
      </c>
      <c r="W175">
        <v>190.07999999999998</v>
      </c>
    </row>
    <row r="176" spans="1:23" x14ac:dyDescent="0.3">
      <c r="A176" t="s">
        <v>39</v>
      </c>
      <c r="B176">
        <v>2014</v>
      </c>
      <c r="C176" s="6">
        <v>276088</v>
      </c>
      <c r="D176" s="6">
        <v>283133</v>
      </c>
      <c r="E176" s="6">
        <v>284163</v>
      </c>
      <c r="F176" s="6">
        <v>284245</v>
      </c>
      <c r="G176" s="6">
        <v>317310</v>
      </c>
      <c r="H176" s="6">
        <v>282524</v>
      </c>
      <c r="I176" s="6">
        <v>284755</v>
      </c>
      <c r="J176" s="6">
        <v>274582</v>
      </c>
      <c r="K176" s="6">
        <v>286032</v>
      </c>
      <c r="L176" s="6">
        <v>290843</v>
      </c>
      <c r="M176" s="6">
        <v>318976</v>
      </c>
      <c r="N176" s="6">
        <v>307253</v>
      </c>
      <c r="O176" s="6">
        <v>269903</v>
      </c>
      <c r="P176" s="6">
        <v>224164</v>
      </c>
      <c r="Q176" s="6">
        <v>160897</v>
      </c>
      <c r="R176" s="6">
        <v>114187</v>
      </c>
      <c r="S176" s="6">
        <v>78717</v>
      </c>
      <c r="T176" s="6">
        <v>76577</v>
      </c>
      <c r="U176" s="9">
        <f t="shared" si="2"/>
        <v>4414349</v>
      </c>
      <c r="V176">
        <v>193.67249999999999</v>
      </c>
      <c r="W176">
        <v>194.13</v>
      </c>
    </row>
    <row r="177" spans="1:23" x14ac:dyDescent="0.3">
      <c r="A177" t="s">
        <v>39</v>
      </c>
      <c r="B177">
        <v>2015</v>
      </c>
      <c r="C177" s="6">
        <v>276058</v>
      </c>
      <c r="D177" s="6">
        <v>280892</v>
      </c>
      <c r="E177" s="6">
        <v>282442</v>
      </c>
      <c r="F177" s="6">
        <v>286276</v>
      </c>
      <c r="G177" s="6">
        <v>313416</v>
      </c>
      <c r="H177" s="6">
        <v>288680</v>
      </c>
      <c r="I177" s="6">
        <v>280450</v>
      </c>
      <c r="J177" s="6">
        <v>278213</v>
      </c>
      <c r="K177" s="6">
        <v>280271</v>
      </c>
      <c r="L177" s="6">
        <v>286896</v>
      </c>
      <c r="M177" s="6">
        <v>315425</v>
      </c>
      <c r="N177" s="6">
        <v>308919</v>
      </c>
      <c r="O177" s="6">
        <v>275510</v>
      </c>
      <c r="P177" s="6">
        <v>233922</v>
      </c>
      <c r="Q177" s="6">
        <v>164518</v>
      </c>
      <c r="R177" s="6">
        <v>116831</v>
      </c>
      <c r="S177" s="6">
        <v>79216</v>
      </c>
      <c r="T177" s="6">
        <v>78041</v>
      </c>
      <c r="U177" s="9">
        <f t="shared" si="2"/>
        <v>4425976</v>
      </c>
      <c r="V177">
        <v>201.57249999999999</v>
      </c>
      <c r="W177">
        <v>202.05</v>
      </c>
    </row>
    <row r="178" spans="1:23" x14ac:dyDescent="0.3">
      <c r="A178" t="s">
        <v>39</v>
      </c>
      <c r="B178">
        <v>2016</v>
      </c>
      <c r="C178" s="6">
        <v>276600</v>
      </c>
      <c r="D178" s="6">
        <v>279191</v>
      </c>
      <c r="E178" s="6">
        <v>282222</v>
      </c>
      <c r="F178" s="6">
        <v>287382</v>
      </c>
      <c r="G178" s="6">
        <v>306894</v>
      </c>
      <c r="H178" s="6">
        <v>298686</v>
      </c>
      <c r="I178" s="6">
        <v>276842</v>
      </c>
      <c r="J178" s="6">
        <v>281685</v>
      </c>
      <c r="K178" s="6">
        <v>271476</v>
      </c>
      <c r="L178" s="6">
        <v>288274</v>
      </c>
      <c r="M178" s="6">
        <v>307567</v>
      </c>
      <c r="N178" s="6">
        <v>310181</v>
      </c>
      <c r="O178" s="6">
        <v>279837</v>
      </c>
      <c r="P178" s="6">
        <v>244464</v>
      </c>
      <c r="Q178" s="6">
        <v>167187</v>
      </c>
      <c r="R178" s="6">
        <v>120342</v>
      </c>
      <c r="S178" s="6">
        <v>80241</v>
      </c>
      <c r="T178" s="6">
        <v>79111</v>
      </c>
      <c r="U178" s="9">
        <f t="shared" si="2"/>
        <v>4438182</v>
      </c>
      <c r="V178">
        <v>210.98249999999999</v>
      </c>
      <c r="W178">
        <v>211.48</v>
      </c>
    </row>
    <row r="179" spans="1:23" x14ac:dyDescent="0.3">
      <c r="A179" t="s">
        <v>39</v>
      </c>
      <c r="B179">
        <v>2017</v>
      </c>
      <c r="C179" s="6">
        <v>276550</v>
      </c>
      <c r="D179" s="6">
        <v>277216</v>
      </c>
      <c r="E179" s="6">
        <v>284340</v>
      </c>
      <c r="F179" s="6">
        <v>287406</v>
      </c>
      <c r="G179" s="6">
        <v>303370</v>
      </c>
      <c r="H179" s="6">
        <v>306428</v>
      </c>
      <c r="I179" s="6">
        <v>275255</v>
      </c>
      <c r="J179" s="6">
        <v>282341</v>
      </c>
      <c r="K179" s="6">
        <v>268159</v>
      </c>
      <c r="L179" s="6">
        <v>288355</v>
      </c>
      <c r="M179" s="6">
        <v>299147</v>
      </c>
      <c r="N179" s="6">
        <v>309208</v>
      </c>
      <c r="O179" s="6">
        <v>284443</v>
      </c>
      <c r="P179" s="6">
        <v>242729</v>
      </c>
      <c r="Q179" s="6">
        <v>181749</v>
      </c>
      <c r="R179" s="6">
        <v>124343</v>
      </c>
      <c r="S179" s="6">
        <v>80960</v>
      </c>
      <c r="T179" s="6">
        <v>80269</v>
      </c>
      <c r="U179" s="9">
        <f t="shared" si="2"/>
        <v>4452268</v>
      </c>
      <c r="V179">
        <v>223.67499999999998</v>
      </c>
      <c r="W179">
        <v>224.17249999999999</v>
      </c>
    </row>
    <row r="180" spans="1:23" x14ac:dyDescent="0.3">
      <c r="A180" t="s">
        <v>39</v>
      </c>
      <c r="B180">
        <v>2018</v>
      </c>
      <c r="C180" s="6">
        <v>275435</v>
      </c>
      <c r="D180" s="6">
        <v>276318</v>
      </c>
      <c r="E180" s="6">
        <v>285186</v>
      </c>
      <c r="F180" s="6">
        <v>286185</v>
      </c>
      <c r="G180" s="6">
        <v>300276</v>
      </c>
      <c r="H180" s="6">
        <v>309754</v>
      </c>
      <c r="I180" s="6">
        <v>274202</v>
      </c>
      <c r="J180" s="6">
        <v>282585</v>
      </c>
      <c r="K180" s="6">
        <v>268494</v>
      </c>
      <c r="L180" s="6">
        <v>285387</v>
      </c>
      <c r="M180" s="6">
        <v>291076</v>
      </c>
      <c r="N180" s="6">
        <v>307551</v>
      </c>
      <c r="O180" s="6">
        <v>289315</v>
      </c>
      <c r="P180" s="6">
        <v>244860</v>
      </c>
      <c r="Q180" s="6">
        <v>189668</v>
      </c>
      <c r="R180" s="6">
        <v>130173</v>
      </c>
      <c r="S180" s="6">
        <v>83573</v>
      </c>
      <c r="T180" s="6">
        <v>81115</v>
      </c>
      <c r="U180" s="9">
        <f t="shared" si="2"/>
        <v>4461153</v>
      </c>
      <c r="V180">
        <v>234.78749999999999</v>
      </c>
      <c r="W180">
        <v>235.315</v>
      </c>
    </row>
    <row r="181" spans="1:23" x14ac:dyDescent="0.3">
      <c r="A181" t="s">
        <v>39</v>
      </c>
      <c r="B181">
        <v>2019</v>
      </c>
      <c r="C181" s="6">
        <v>272610</v>
      </c>
      <c r="D181" s="6">
        <v>276417</v>
      </c>
      <c r="E181" s="6">
        <v>284000</v>
      </c>
      <c r="F181" s="6">
        <v>285907</v>
      </c>
      <c r="G181" s="6">
        <v>297891</v>
      </c>
      <c r="H181" s="6">
        <v>309470</v>
      </c>
      <c r="I181" s="6">
        <v>277910</v>
      </c>
      <c r="J181" s="6">
        <v>280548</v>
      </c>
      <c r="K181" s="6">
        <v>270405</v>
      </c>
      <c r="L181" s="6">
        <v>280688</v>
      </c>
      <c r="M181" s="6">
        <v>282974</v>
      </c>
      <c r="N181" s="6">
        <v>307003</v>
      </c>
      <c r="O181" s="6">
        <v>291286</v>
      </c>
      <c r="P181" s="6">
        <v>248803</v>
      </c>
      <c r="Q181" s="6">
        <v>199073</v>
      </c>
      <c r="R181" s="6">
        <v>134492</v>
      </c>
      <c r="S181" s="6">
        <v>86328</v>
      </c>
      <c r="T181" s="6">
        <v>81868</v>
      </c>
      <c r="U181" s="9">
        <f t="shared" si="2"/>
        <v>4467673</v>
      </c>
      <c r="V181">
        <v>246.48250000000002</v>
      </c>
      <c r="W181">
        <v>247.00749999999999</v>
      </c>
    </row>
    <row r="182" spans="1:23" s="8" customFormat="1" x14ac:dyDescent="0.3">
      <c r="A182" s="8" t="s">
        <v>40</v>
      </c>
      <c r="B182" s="8">
        <v>2010</v>
      </c>
      <c r="C182" s="5">
        <v>313906</v>
      </c>
      <c r="D182" s="5">
        <v>306355</v>
      </c>
      <c r="E182" s="5">
        <v>307771</v>
      </c>
      <c r="F182" s="5">
        <v>324052</v>
      </c>
      <c r="G182" s="5">
        <v>340546</v>
      </c>
      <c r="H182" s="5">
        <v>334171</v>
      </c>
      <c r="I182" s="5">
        <v>298630</v>
      </c>
      <c r="J182" s="5">
        <v>276238</v>
      </c>
      <c r="K182" s="5">
        <v>288026</v>
      </c>
      <c r="L182" s="5">
        <v>323752</v>
      </c>
      <c r="M182" s="5">
        <v>329767</v>
      </c>
      <c r="N182" s="5">
        <v>294727</v>
      </c>
      <c r="O182" s="5">
        <v>245812</v>
      </c>
      <c r="P182" s="5">
        <v>179320</v>
      </c>
      <c r="Q182" s="5">
        <v>134471</v>
      </c>
      <c r="R182" s="5">
        <v>102978</v>
      </c>
      <c r="S182" s="5">
        <v>77623</v>
      </c>
      <c r="T182" s="5">
        <v>66387</v>
      </c>
      <c r="U182" s="10">
        <f t="shared" si="2"/>
        <v>4544532</v>
      </c>
      <c r="V182" s="8">
        <v>228.17749999999998</v>
      </c>
      <c r="W182" s="8">
        <v>227.18</v>
      </c>
    </row>
    <row r="183" spans="1:23" x14ac:dyDescent="0.3">
      <c r="A183" t="s">
        <v>40</v>
      </c>
      <c r="B183">
        <v>2011</v>
      </c>
      <c r="C183" s="6">
        <v>313571</v>
      </c>
      <c r="D183" s="6">
        <v>306847</v>
      </c>
      <c r="E183" s="6">
        <v>310273</v>
      </c>
      <c r="F183" s="6">
        <v>312767</v>
      </c>
      <c r="G183" s="6">
        <v>347989</v>
      </c>
      <c r="H183" s="6">
        <v>336097</v>
      </c>
      <c r="I183" s="6">
        <v>309187</v>
      </c>
      <c r="J183" s="6">
        <v>272604</v>
      </c>
      <c r="K183" s="6">
        <v>288410</v>
      </c>
      <c r="L183" s="6">
        <v>314882</v>
      </c>
      <c r="M183" s="6">
        <v>330725</v>
      </c>
      <c r="N183" s="6">
        <v>301426</v>
      </c>
      <c r="O183" s="6">
        <v>259033</v>
      </c>
      <c r="P183" s="6">
        <v>183068</v>
      </c>
      <c r="Q183" s="6">
        <v>138174</v>
      </c>
      <c r="R183" s="6">
        <v>103926</v>
      </c>
      <c r="S183" s="6">
        <v>78089</v>
      </c>
      <c r="T183" s="6">
        <v>68557</v>
      </c>
      <c r="U183" s="9">
        <f t="shared" si="2"/>
        <v>4575625</v>
      </c>
      <c r="V183">
        <v>223.28500000000003</v>
      </c>
      <c r="W183">
        <v>222.32999999999998</v>
      </c>
    </row>
    <row r="184" spans="1:23" x14ac:dyDescent="0.3">
      <c r="A184" t="s">
        <v>40</v>
      </c>
      <c r="B184">
        <v>2012</v>
      </c>
      <c r="C184" s="6">
        <v>310858</v>
      </c>
      <c r="D184" s="6">
        <v>310347</v>
      </c>
      <c r="E184" s="6">
        <v>309913</v>
      </c>
      <c r="F184" s="6">
        <v>305623</v>
      </c>
      <c r="G184" s="6">
        <v>352394</v>
      </c>
      <c r="H184" s="6">
        <v>336512</v>
      </c>
      <c r="I184" s="6">
        <v>317252</v>
      </c>
      <c r="J184" s="6">
        <v>273603</v>
      </c>
      <c r="K184" s="6">
        <v>286961</v>
      </c>
      <c r="L184" s="6">
        <v>305965</v>
      </c>
      <c r="M184" s="6">
        <v>328038</v>
      </c>
      <c r="N184" s="6">
        <v>308222</v>
      </c>
      <c r="O184" s="6">
        <v>259181</v>
      </c>
      <c r="P184" s="6">
        <v>198384</v>
      </c>
      <c r="Q184" s="6">
        <v>143241</v>
      </c>
      <c r="R184" s="6">
        <v>105172</v>
      </c>
      <c r="S184" s="6">
        <v>78477</v>
      </c>
      <c r="T184" s="6">
        <v>70829</v>
      </c>
      <c r="U184" s="9">
        <f t="shared" si="2"/>
        <v>4600972</v>
      </c>
      <c r="V184">
        <v>227.60249999999999</v>
      </c>
      <c r="W184">
        <v>226.64</v>
      </c>
    </row>
    <row r="185" spans="1:23" x14ac:dyDescent="0.3">
      <c r="A185" t="s">
        <v>40</v>
      </c>
      <c r="B185">
        <v>2013</v>
      </c>
      <c r="C185" s="6">
        <v>308008</v>
      </c>
      <c r="D185" s="6">
        <v>313680</v>
      </c>
      <c r="E185" s="6">
        <v>308711</v>
      </c>
      <c r="F185" s="6">
        <v>301778</v>
      </c>
      <c r="G185" s="6">
        <v>353498</v>
      </c>
      <c r="H185" s="6">
        <v>336991</v>
      </c>
      <c r="I185" s="6">
        <v>325013</v>
      </c>
      <c r="J185" s="6">
        <v>278102</v>
      </c>
      <c r="K185" s="6">
        <v>283362</v>
      </c>
      <c r="L185" s="6">
        <v>297408</v>
      </c>
      <c r="M185" s="6">
        <v>325864</v>
      </c>
      <c r="N185" s="6">
        <v>313267</v>
      </c>
      <c r="O185" s="6">
        <v>264014</v>
      </c>
      <c r="P185" s="6">
        <v>206856</v>
      </c>
      <c r="Q185" s="6">
        <v>149753</v>
      </c>
      <c r="R185" s="6">
        <v>107633</v>
      </c>
      <c r="S185" s="6">
        <v>78107</v>
      </c>
      <c r="T185" s="6">
        <v>72482</v>
      </c>
      <c r="U185" s="9">
        <f t="shared" si="2"/>
        <v>4624527</v>
      </c>
      <c r="V185">
        <v>237.27499999999998</v>
      </c>
      <c r="W185">
        <v>236.29250000000002</v>
      </c>
    </row>
    <row r="186" spans="1:23" x14ac:dyDescent="0.3">
      <c r="A186" t="s">
        <v>40</v>
      </c>
      <c r="B186">
        <v>2014</v>
      </c>
      <c r="C186" s="6">
        <v>309316</v>
      </c>
      <c r="D186" s="6">
        <v>313685</v>
      </c>
      <c r="E186" s="6">
        <v>307362</v>
      </c>
      <c r="F186" s="6">
        <v>299292</v>
      </c>
      <c r="G186" s="6">
        <v>349312</v>
      </c>
      <c r="H186" s="6">
        <v>340463</v>
      </c>
      <c r="I186" s="6">
        <v>328929</v>
      </c>
      <c r="J186" s="6">
        <v>285275</v>
      </c>
      <c r="K186" s="6">
        <v>278502</v>
      </c>
      <c r="L186" s="6">
        <v>288740</v>
      </c>
      <c r="M186" s="6">
        <v>322489</v>
      </c>
      <c r="N186" s="6">
        <v>315632</v>
      </c>
      <c r="O186" s="6">
        <v>270622</v>
      </c>
      <c r="P186" s="6">
        <v>216613</v>
      </c>
      <c r="Q186" s="6">
        <v>155007</v>
      </c>
      <c r="R186" s="6">
        <v>110479</v>
      </c>
      <c r="S186" s="6">
        <v>77916</v>
      </c>
      <c r="T186" s="6">
        <v>74379</v>
      </c>
      <c r="U186" s="9">
        <f t="shared" si="2"/>
        <v>4644013</v>
      </c>
      <c r="V186">
        <v>243.79500000000002</v>
      </c>
      <c r="W186">
        <v>242.76500000000001</v>
      </c>
    </row>
    <row r="187" spans="1:23" x14ac:dyDescent="0.3">
      <c r="A187" t="s">
        <v>40</v>
      </c>
      <c r="B187">
        <v>2015</v>
      </c>
      <c r="C187" s="6">
        <v>311682</v>
      </c>
      <c r="D187" s="6">
        <v>312568</v>
      </c>
      <c r="E187" s="6">
        <v>304763</v>
      </c>
      <c r="F187" s="6">
        <v>300356</v>
      </c>
      <c r="G187" s="6">
        <v>340436</v>
      </c>
      <c r="H187" s="6">
        <v>344653</v>
      </c>
      <c r="I187" s="6">
        <v>330939</v>
      </c>
      <c r="J187" s="6">
        <v>294510</v>
      </c>
      <c r="K187" s="6">
        <v>273365</v>
      </c>
      <c r="L187" s="6">
        <v>284101</v>
      </c>
      <c r="M187" s="6">
        <v>316274</v>
      </c>
      <c r="N187" s="6">
        <v>317549</v>
      </c>
      <c r="O187" s="6">
        <v>278370</v>
      </c>
      <c r="P187" s="6">
        <v>227155</v>
      </c>
      <c r="Q187" s="6">
        <v>159721</v>
      </c>
      <c r="R187" s="6">
        <v>113093</v>
      </c>
      <c r="S187" s="6">
        <v>78675</v>
      </c>
      <c r="T187" s="6">
        <v>76418</v>
      </c>
      <c r="U187" s="9">
        <f t="shared" si="2"/>
        <v>4664628</v>
      </c>
      <c r="V187">
        <v>253.4675</v>
      </c>
      <c r="W187">
        <v>252.38</v>
      </c>
    </row>
    <row r="188" spans="1:23" x14ac:dyDescent="0.3">
      <c r="A188" t="s">
        <v>40</v>
      </c>
      <c r="B188">
        <v>2016</v>
      </c>
      <c r="C188" s="6">
        <v>312246</v>
      </c>
      <c r="D188" s="6">
        <v>311153</v>
      </c>
      <c r="E188" s="6">
        <v>304139</v>
      </c>
      <c r="F188" s="6">
        <v>301345</v>
      </c>
      <c r="G188" s="6">
        <v>327225</v>
      </c>
      <c r="H188" s="6">
        <v>349236</v>
      </c>
      <c r="I188" s="6">
        <v>330737</v>
      </c>
      <c r="J188" s="6">
        <v>303773</v>
      </c>
      <c r="K188" s="6">
        <v>268430</v>
      </c>
      <c r="L188" s="6">
        <v>283274</v>
      </c>
      <c r="M188" s="6">
        <v>307125</v>
      </c>
      <c r="N188" s="6">
        <v>317781</v>
      </c>
      <c r="O188" s="6">
        <v>284396</v>
      </c>
      <c r="P188" s="6">
        <v>239243</v>
      </c>
      <c r="Q188" s="6">
        <v>163314</v>
      </c>
      <c r="R188" s="6">
        <v>116577</v>
      </c>
      <c r="S188" s="6">
        <v>79577</v>
      </c>
      <c r="T188" s="6">
        <v>78564</v>
      </c>
      <c r="U188" s="9">
        <f t="shared" si="2"/>
        <v>4678135</v>
      </c>
      <c r="V188">
        <v>261.94500000000005</v>
      </c>
      <c r="W188">
        <v>260.80499999999995</v>
      </c>
    </row>
    <row r="189" spans="1:23" x14ac:dyDescent="0.3">
      <c r="A189" t="s">
        <v>40</v>
      </c>
      <c r="B189">
        <v>2017</v>
      </c>
      <c r="C189" s="6">
        <v>311091</v>
      </c>
      <c r="D189" s="6">
        <v>306023</v>
      </c>
      <c r="E189" s="6">
        <v>306137</v>
      </c>
      <c r="F189" s="6">
        <v>298806</v>
      </c>
      <c r="G189" s="6">
        <v>316315</v>
      </c>
      <c r="H189" s="6">
        <v>347755</v>
      </c>
      <c r="I189" s="6">
        <v>327144</v>
      </c>
      <c r="J189" s="6">
        <v>308806</v>
      </c>
      <c r="K189" s="6">
        <v>267543</v>
      </c>
      <c r="L189" s="6">
        <v>280545</v>
      </c>
      <c r="M189" s="6">
        <v>297341</v>
      </c>
      <c r="N189" s="6">
        <v>315169</v>
      </c>
      <c r="O189" s="6">
        <v>290386</v>
      </c>
      <c r="P189" s="6">
        <v>239202</v>
      </c>
      <c r="Q189" s="6">
        <v>177105</v>
      </c>
      <c r="R189" s="6">
        <v>120669</v>
      </c>
      <c r="S189" s="6">
        <v>80596</v>
      </c>
      <c r="T189" s="6">
        <v>79927</v>
      </c>
      <c r="U189" s="9">
        <f t="shared" si="2"/>
        <v>4670560</v>
      </c>
      <c r="V189">
        <v>269.85500000000002</v>
      </c>
      <c r="W189">
        <v>268.67250000000001</v>
      </c>
    </row>
    <row r="190" spans="1:23" x14ac:dyDescent="0.3">
      <c r="A190" t="s">
        <v>40</v>
      </c>
      <c r="B190">
        <v>2018</v>
      </c>
      <c r="C190" s="6">
        <v>307092</v>
      </c>
      <c r="D190" s="6">
        <v>301862</v>
      </c>
      <c r="E190" s="6">
        <v>307564</v>
      </c>
      <c r="F190" s="6">
        <v>296334</v>
      </c>
      <c r="G190" s="6">
        <v>308586</v>
      </c>
      <c r="H190" s="6">
        <v>343296</v>
      </c>
      <c r="I190" s="6">
        <v>323386</v>
      </c>
      <c r="J190" s="6">
        <v>313538</v>
      </c>
      <c r="K190" s="6">
        <v>269803</v>
      </c>
      <c r="L190" s="6">
        <v>275528</v>
      </c>
      <c r="M190" s="6">
        <v>287901</v>
      </c>
      <c r="N190" s="6">
        <v>312227</v>
      </c>
      <c r="O190" s="6">
        <v>294106</v>
      </c>
      <c r="P190" s="6">
        <v>243065</v>
      </c>
      <c r="Q190" s="6">
        <v>184974</v>
      </c>
      <c r="R190" s="6">
        <v>126477</v>
      </c>
      <c r="S190" s="6">
        <v>82885</v>
      </c>
      <c r="T190" s="6">
        <v>81066</v>
      </c>
      <c r="U190" s="9">
        <f t="shared" si="2"/>
        <v>4659690</v>
      </c>
      <c r="V190">
        <v>276.29250000000002</v>
      </c>
      <c r="W190">
        <v>275.08249999999998</v>
      </c>
    </row>
    <row r="191" spans="1:23" x14ac:dyDescent="0.3">
      <c r="A191" t="s">
        <v>40</v>
      </c>
      <c r="B191" s="7">
        <v>2019</v>
      </c>
      <c r="C191" s="6">
        <v>301469</v>
      </c>
      <c r="D191" s="6">
        <v>301217</v>
      </c>
      <c r="E191" s="6">
        <v>306719</v>
      </c>
      <c r="F191" s="6">
        <v>293860</v>
      </c>
      <c r="G191" s="6">
        <v>303408</v>
      </c>
      <c r="H191" s="6">
        <v>335245</v>
      </c>
      <c r="I191" s="6">
        <v>322982</v>
      </c>
      <c r="J191" s="6">
        <v>315125</v>
      </c>
      <c r="K191" s="6">
        <v>274729</v>
      </c>
      <c r="L191" s="6">
        <v>269497</v>
      </c>
      <c r="M191" s="6">
        <v>278851</v>
      </c>
      <c r="N191" s="6">
        <v>308346</v>
      </c>
      <c r="O191" s="6">
        <v>296324</v>
      </c>
      <c r="P191" s="6">
        <v>248923</v>
      </c>
      <c r="Q191" s="6">
        <v>193611</v>
      </c>
      <c r="R191" s="6">
        <v>131141</v>
      </c>
      <c r="S191" s="6">
        <v>85290</v>
      </c>
      <c r="T191" s="6">
        <v>82057</v>
      </c>
      <c r="U191" s="9">
        <f t="shared" si="2"/>
        <v>4648794</v>
      </c>
      <c r="V191">
        <v>284.14750000000004</v>
      </c>
      <c r="W191">
        <v>282.91250000000002</v>
      </c>
    </row>
    <row r="192" spans="1:23" s="8" customFormat="1" ht="15" customHeight="1" x14ac:dyDescent="0.3">
      <c r="A192" s="8" t="s">
        <v>41</v>
      </c>
      <c r="B192" s="8">
        <v>2010</v>
      </c>
      <c r="C192" s="5">
        <v>69243</v>
      </c>
      <c r="D192" s="5">
        <v>73856</v>
      </c>
      <c r="E192" s="5">
        <v>78784</v>
      </c>
      <c r="F192" s="5">
        <v>87939</v>
      </c>
      <c r="G192" s="5">
        <v>79560</v>
      </c>
      <c r="H192" s="5">
        <v>72793</v>
      </c>
      <c r="I192" s="5">
        <v>71983</v>
      </c>
      <c r="J192" s="5">
        <v>78945</v>
      </c>
      <c r="K192" s="5">
        <v>91057</v>
      </c>
      <c r="L192" s="5">
        <v>106967</v>
      </c>
      <c r="M192" s="5">
        <v>110944</v>
      </c>
      <c r="N192" s="5">
        <v>102978</v>
      </c>
      <c r="O192" s="5">
        <v>90615</v>
      </c>
      <c r="P192" s="5">
        <v>65491</v>
      </c>
      <c r="Q192" s="5">
        <v>47808</v>
      </c>
      <c r="R192" s="5">
        <v>38875</v>
      </c>
      <c r="S192" s="5">
        <v>30443</v>
      </c>
      <c r="T192" s="5">
        <v>29348</v>
      </c>
      <c r="U192" s="10">
        <f t="shared" si="2"/>
        <v>1327629</v>
      </c>
      <c r="V192" s="8">
        <v>201.08250000000001</v>
      </c>
      <c r="W192" s="8">
        <v>201.5325</v>
      </c>
    </row>
    <row r="193" spans="1:23" x14ac:dyDescent="0.3">
      <c r="A193" t="s">
        <v>41</v>
      </c>
      <c r="B193" s="7">
        <v>2011</v>
      </c>
      <c r="C193" s="6">
        <v>67647</v>
      </c>
      <c r="D193" s="6">
        <v>73373</v>
      </c>
      <c r="E193" s="6">
        <v>77971</v>
      </c>
      <c r="F193" s="6">
        <v>86516</v>
      </c>
      <c r="G193" s="6">
        <v>80136</v>
      </c>
      <c r="H193" s="6">
        <v>73686</v>
      </c>
      <c r="I193" s="6">
        <v>72981</v>
      </c>
      <c r="J193" s="6">
        <v>75272</v>
      </c>
      <c r="K193" s="6">
        <v>90029</v>
      </c>
      <c r="L193" s="6">
        <v>103301</v>
      </c>
      <c r="M193" s="6">
        <v>111438</v>
      </c>
      <c r="N193" s="6">
        <v>104652</v>
      </c>
      <c r="O193" s="6">
        <v>95299</v>
      </c>
      <c r="P193" s="6">
        <v>67426</v>
      </c>
      <c r="Q193" s="6">
        <v>48975</v>
      </c>
      <c r="R193" s="6">
        <v>39023</v>
      </c>
      <c r="S193" s="6">
        <v>30552</v>
      </c>
      <c r="T193" s="6">
        <v>30007</v>
      </c>
      <c r="U193" s="9">
        <f t="shared" si="2"/>
        <v>1328284</v>
      </c>
      <c r="V193">
        <v>196.9425</v>
      </c>
      <c r="W193">
        <v>197.4</v>
      </c>
    </row>
    <row r="194" spans="1:23" x14ac:dyDescent="0.3">
      <c r="A194" t="s">
        <v>41</v>
      </c>
      <c r="B194" s="7">
        <v>2012</v>
      </c>
      <c r="C194" s="6">
        <v>66368</v>
      </c>
      <c r="D194" s="6">
        <v>73002</v>
      </c>
      <c r="E194" s="6">
        <v>76839</v>
      </c>
      <c r="F194" s="6">
        <v>84706</v>
      </c>
      <c r="G194" s="6">
        <v>80417</v>
      </c>
      <c r="H194" s="6">
        <v>74116</v>
      </c>
      <c r="I194" s="6">
        <v>73716</v>
      </c>
      <c r="J194" s="6">
        <v>73112</v>
      </c>
      <c r="K194" s="6">
        <v>88144</v>
      </c>
      <c r="L194" s="6">
        <v>99638</v>
      </c>
      <c r="M194" s="6">
        <v>110511</v>
      </c>
      <c r="N194" s="6">
        <v>106223</v>
      </c>
      <c r="O194" s="6">
        <v>94929</v>
      </c>
      <c r="P194" s="6">
        <v>74056</v>
      </c>
      <c r="Q194" s="6">
        <v>51218</v>
      </c>
      <c r="R194" s="6">
        <v>39176</v>
      </c>
      <c r="S194" s="6">
        <v>30684</v>
      </c>
      <c r="T194" s="6">
        <v>30874</v>
      </c>
      <c r="U194" s="9">
        <f t="shared" si="2"/>
        <v>1327729</v>
      </c>
      <c r="V194">
        <v>195.1925</v>
      </c>
      <c r="W194">
        <v>195.67</v>
      </c>
    </row>
    <row r="195" spans="1:23" x14ac:dyDescent="0.3">
      <c r="A195" t="s">
        <v>41</v>
      </c>
      <c r="B195" s="7">
        <v>2013</v>
      </c>
      <c r="C195" s="6">
        <v>65554</v>
      </c>
      <c r="D195" s="6">
        <v>72417</v>
      </c>
      <c r="E195" s="6">
        <v>75722</v>
      </c>
      <c r="F195" s="6">
        <v>83053</v>
      </c>
      <c r="G195" s="6">
        <v>80320</v>
      </c>
      <c r="H195" s="6">
        <v>75175</v>
      </c>
      <c r="I195" s="6">
        <v>74451</v>
      </c>
      <c r="J195" s="6">
        <v>72566</v>
      </c>
      <c r="K195" s="6">
        <v>85666</v>
      </c>
      <c r="L195" s="6">
        <v>95628</v>
      </c>
      <c r="M195" s="6">
        <v>109256</v>
      </c>
      <c r="N195" s="6">
        <v>107478</v>
      </c>
      <c r="O195" s="6">
        <v>96013</v>
      </c>
      <c r="P195" s="6">
        <v>77914</v>
      </c>
      <c r="Q195" s="6">
        <v>54760</v>
      </c>
      <c r="R195" s="6">
        <v>39977</v>
      </c>
      <c r="S195" s="6">
        <v>30486</v>
      </c>
      <c r="T195" s="6">
        <v>31573</v>
      </c>
      <c r="U195" s="9">
        <f t="shared" ref="U195:U258" si="3">SUM(C195:T195)</f>
        <v>1328009</v>
      </c>
      <c r="V195">
        <v>200.37</v>
      </c>
      <c r="W195">
        <v>200.86249999999998</v>
      </c>
    </row>
    <row r="196" spans="1:23" x14ac:dyDescent="0.3">
      <c r="A196" t="s">
        <v>41</v>
      </c>
      <c r="B196" s="7">
        <v>2014</v>
      </c>
      <c r="C196" s="6">
        <v>64975</v>
      </c>
      <c r="D196" s="6">
        <v>71579</v>
      </c>
      <c r="E196" s="6">
        <v>74893</v>
      </c>
      <c r="F196" s="6">
        <v>82113</v>
      </c>
      <c r="G196" s="6">
        <v>79945</v>
      </c>
      <c r="H196" s="6">
        <v>77135</v>
      </c>
      <c r="I196" s="6">
        <v>75075</v>
      </c>
      <c r="J196" s="6">
        <v>72748</v>
      </c>
      <c r="K196" s="6">
        <v>83033</v>
      </c>
      <c r="L196" s="6">
        <v>92280</v>
      </c>
      <c r="M196" s="6">
        <v>107780</v>
      </c>
      <c r="N196" s="6">
        <v>107907</v>
      </c>
      <c r="O196" s="6">
        <v>97858</v>
      </c>
      <c r="P196" s="6">
        <v>82023</v>
      </c>
      <c r="Q196" s="6">
        <v>57776</v>
      </c>
      <c r="R196" s="6">
        <v>40806</v>
      </c>
      <c r="S196" s="6">
        <v>30444</v>
      </c>
      <c r="T196" s="6">
        <v>32143</v>
      </c>
      <c r="U196" s="9">
        <f t="shared" si="3"/>
        <v>1330513</v>
      </c>
      <c r="V196">
        <v>204.30250000000001</v>
      </c>
      <c r="W196">
        <v>204.7775</v>
      </c>
    </row>
    <row r="197" spans="1:23" x14ac:dyDescent="0.3">
      <c r="A197" t="s">
        <v>41</v>
      </c>
      <c r="B197" s="7">
        <v>2015</v>
      </c>
      <c r="C197" s="6">
        <v>64281</v>
      </c>
      <c r="D197" s="6">
        <v>70558</v>
      </c>
      <c r="E197" s="6">
        <v>73941</v>
      </c>
      <c r="F197" s="6">
        <v>80976</v>
      </c>
      <c r="G197" s="6">
        <v>78625</v>
      </c>
      <c r="H197" s="6">
        <v>77706</v>
      </c>
      <c r="I197" s="6">
        <v>75617</v>
      </c>
      <c r="J197" s="6">
        <v>73614</v>
      </c>
      <c r="K197" s="6">
        <v>79648</v>
      </c>
      <c r="L197" s="6">
        <v>90207</v>
      </c>
      <c r="M197" s="6">
        <v>104960</v>
      </c>
      <c r="N197" s="6">
        <v>108393</v>
      </c>
      <c r="O197" s="6">
        <v>99633</v>
      </c>
      <c r="P197" s="6">
        <v>86115</v>
      </c>
      <c r="Q197" s="6">
        <v>59924</v>
      </c>
      <c r="R197" s="6">
        <v>41295</v>
      </c>
      <c r="S197" s="6">
        <v>30484</v>
      </c>
      <c r="T197" s="6">
        <v>32285</v>
      </c>
      <c r="U197" s="9">
        <f t="shared" si="3"/>
        <v>1328262</v>
      </c>
      <c r="V197">
        <v>210.1275</v>
      </c>
      <c r="W197">
        <v>210.57500000000002</v>
      </c>
    </row>
    <row r="198" spans="1:23" x14ac:dyDescent="0.3">
      <c r="A198" t="s">
        <v>41</v>
      </c>
      <c r="B198" s="7">
        <v>2016</v>
      </c>
      <c r="C198" s="6">
        <v>64463</v>
      </c>
      <c r="D198" s="6">
        <v>69369</v>
      </c>
      <c r="E198" s="6">
        <v>73503</v>
      </c>
      <c r="F198" s="6">
        <v>80157</v>
      </c>
      <c r="G198" s="6">
        <v>77599</v>
      </c>
      <c r="H198" s="6">
        <v>78752</v>
      </c>
      <c r="I198" s="6">
        <v>76992</v>
      </c>
      <c r="J198" s="6">
        <v>75289</v>
      </c>
      <c r="K198" s="6">
        <v>76087</v>
      </c>
      <c r="L198" s="6">
        <v>89342</v>
      </c>
      <c r="M198" s="6">
        <v>101423</v>
      </c>
      <c r="N198" s="6">
        <v>108670</v>
      </c>
      <c r="O198" s="6">
        <v>101370</v>
      </c>
      <c r="P198" s="6">
        <v>90564</v>
      </c>
      <c r="Q198" s="6">
        <v>61661</v>
      </c>
      <c r="R198" s="6">
        <v>42448</v>
      </c>
      <c r="S198" s="6">
        <v>30733</v>
      </c>
      <c r="T198" s="6">
        <v>32895</v>
      </c>
      <c r="U198" s="9">
        <f t="shared" si="3"/>
        <v>1331317</v>
      </c>
      <c r="V198">
        <v>219.85499999999999</v>
      </c>
      <c r="W198">
        <v>220.32499999999999</v>
      </c>
    </row>
    <row r="199" spans="1:23" x14ac:dyDescent="0.3">
      <c r="A199" t="s">
        <v>41</v>
      </c>
      <c r="B199" s="7">
        <v>2017</v>
      </c>
      <c r="C199" s="6">
        <v>64432</v>
      </c>
      <c r="D199" s="6">
        <v>68366</v>
      </c>
      <c r="E199" s="6">
        <v>73576</v>
      </c>
      <c r="F199" s="6">
        <v>78665</v>
      </c>
      <c r="G199" s="6">
        <v>76088</v>
      </c>
      <c r="H199" s="6">
        <v>79986</v>
      </c>
      <c r="I199" s="6">
        <v>78239</v>
      </c>
      <c r="J199" s="6">
        <v>76942</v>
      </c>
      <c r="K199" s="6">
        <v>74297</v>
      </c>
      <c r="L199" s="6">
        <v>87871</v>
      </c>
      <c r="M199" s="6">
        <v>98186</v>
      </c>
      <c r="N199" s="6">
        <v>107993</v>
      </c>
      <c r="O199" s="6">
        <v>103289</v>
      </c>
      <c r="P199" s="6">
        <v>90382</v>
      </c>
      <c r="Q199" s="6">
        <v>67857</v>
      </c>
      <c r="R199" s="6">
        <v>44419</v>
      </c>
      <c r="S199" s="6">
        <v>30831</v>
      </c>
      <c r="T199" s="6">
        <v>33193</v>
      </c>
      <c r="U199" s="9">
        <f t="shared" si="3"/>
        <v>1334612</v>
      </c>
      <c r="V199">
        <v>231.95500000000001</v>
      </c>
      <c r="W199">
        <v>232.42499999999998</v>
      </c>
    </row>
    <row r="200" spans="1:23" x14ac:dyDescent="0.3">
      <c r="A200" t="s">
        <v>41</v>
      </c>
      <c r="B200" s="7">
        <v>2018</v>
      </c>
      <c r="C200" s="6">
        <v>63918</v>
      </c>
      <c r="D200" s="6">
        <v>67588</v>
      </c>
      <c r="E200" s="6">
        <v>73292</v>
      </c>
      <c r="F200" s="6">
        <v>78109</v>
      </c>
      <c r="G200" s="6">
        <v>75477</v>
      </c>
      <c r="H200" s="6">
        <v>80669</v>
      </c>
      <c r="I200" s="6">
        <v>79678</v>
      </c>
      <c r="J200" s="6">
        <v>78161</v>
      </c>
      <c r="K200" s="6">
        <v>74238</v>
      </c>
      <c r="L200" s="6">
        <v>85623</v>
      </c>
      <c r="M200" s="6">
        <v>94381</v>
      </c>
      <c r="N200" s="6">
        <v>107085</v>
      </c>
      <c r="O200" s="6">
        <v>104801</v>
      </c>
      <c r="P200" s="6">
        <v>91709</v>
      </c>
      <c r="Q200" s="6">
        <v>71501</v>
      </c>
      <c r="R200" s="6">
        <v>47615</v>
      </c>
      <c r="S200" s="6">
        <v>31540</v>
      </c>
      <c r="T200" s="6">
        <v>33672</v>
      </c>
      <c r="U200" s="9">
        <f t="shared" si="3"/>
        <v>1339057</v>
      </c>
      <c r="V200">
        <v>247.065</v>
      </c>
      <c r="W200">
        <v>247.5975</v>
      </c>
    </row>
    <row r="201" spans="1:23" x14ac:dyDescent="0.3">
      <c r="A201" t="s">
        <v>41</v>
      </c>
      <c r="B201" s="7">
        <v>2019</v>
      </c>
      <c r="C201" s="6">
        <v>63537</v>
      </c>
      <c r="D201" s="6">
        <v>67424</v>
      </c>
      <c r="E201" s="6">
        <v>72676</v>
      </c>
      <c r="F201" s="6">
        <v>77521</v>
      </c>
      <c r="G201" s="6">
        <v>74616</v>
      </c>
      <c r="H201" s="6">
        <v>81044</v>
      </c>
      <c r="I201" s="6">
        <v>81764</v>
      </c>
      <c r="J201" s="6">
        <v>79165</v>
      </c>
      <c r="K201" s="6">
        <v>74910</v>
      </c>
      <c r="L201" s="6">
        <v>83308</v>
      </c>
      <c r="M201" s="6">
        <v>91422</v>
      </c>
      <c r="N201" s="6">
        <v>105917</v>
      </c>
      <c r="O201" s="6">
        <v>105643</v>
      </c>
      <c r="P201" s="6">
        <v>93770</v>
      </c>
      <c r="Q201" s="6">
        <v>75309</v>
      </c>
      <c r="R201" s="6">
        <v>50062</v>
      </c>
      <c r="S201" s="6">
        <v>32324</v>
      </c>
      <c r="T201" s="6">
        <v>33800</v>
      </c>
      <c r="U201" s="9">
        <f t="shared" si="3"/>
        <v>1344212</v>
      </c>
      <c r="V201">
        <v>262.6825</v>
      </c>
      <c r="W201">
        <v>263.26</v>
      </c>
    </row>
    <row r="202" spans="1:23" s="8" customFormat="1" x14ac:dyDescent="0.3">
      <c r="A202" s="8" t="s">
        <v>42</v>
      </c>
      <c r="B202" s="8">
        <v>2010</v>
      </c>
      <c r="C202" s="5">
        <v>365376</v>
      </c>
      <c r="D202" s="5">
        <v>366512</v>
      </c>
      <c r="E202" s="5">
        <v>379137</v>
      </c>
      <c r="F202" s="5">
        <v>405717</v>
      </c>
      <c r="G202" s="5">
        <v>395098</v>
      </c>
      <c r="H202" s="5">
        <v>395578</v>
      </c>
      <c r="I202" s="5">
        <v>371616</v>
      </c>
      <c r="J202" s="5">
        <v>375490</v>
      </c>
      <c r="K202" s="5">
        <v>417263</v>
      </c>
      <c r="L202" s="5">
        <v>460744</v>
      </c>
      <c r="M202" s="5">
        <v>442579</v>
      </c>
      <c r="N202" s="5">
        <v>380547</v>
      </c>
      <c r="O202" s="5">
        <v>321046</v>
      </c>
      <c r="P202" s="5">
        <v>228424</v>
      </c>
      <c r="Q202" s="5">
        <v>161050</v>
      </c>
      <c r="R202" s="5">
        <v>124617</v>
      </c>
      <c r="S202" s="5">
        <v>98750</v>
      </c>
      <c r="T202" s="5">
        <v>99101</v>
      </c>
      <c r="U202" s="10">
        <f t="shared" si="3"/>
        <v>5788645</v>
      </c>
      <c r="V202" s="8">
        <v>209.0025</v>
      </c>
      <c r="W202" s="8">
        <v>207.35249999999999</v>
      </c>
    </row>
    <row r="203" spans="1:23" x14ac:dyDescent="0.3">
      <c r="A203" t="s">
        <v>42</v>
      </c>
      <c r="B203" s="7">
        <v>2011</v>
      </c>
      <c r="C203" s="6">
        <v>367539</v>
      </c>
      <c r="D203" s="6">
        <v>366230</v>
      </c>
      <c r="E203" s="6">
        <v>379062</v>
      </c>
      <c r="F203" s="6">
        <v>402469</v>
      </c>
      <c r="G203" s="6">
        <v>399621</v>
      </c>
      <c r="H203" s="6">
        <v>401647</v>
      </c>
      <c r="I203" s="6">
        <v>383141</v>
      </c>
      <c r="J203" s="6">
        <v>364978</v>
      </c>
      <c r="K203" s="6">
        <v>415584</v>
      </c>
      <c r="L203" s="6">
        <v>453108</v>
      </c>
      <c r="M203" s="6">
        <v>449867</v>
      </c>
      <c r="N203" s="6">
        <v>390127</v>
      </c>
      <c r="O203" s="6">
        <v>336359</v>
      </c>
      <c r="P203" s="6">
        <v>235816</v>
      </c>
      <c r="Q203" s="6">
        <v>167178</v>
      </c>
      <c r="R203" s="6">
        <v>125730</v>
      </c>
      <c r="S203" s="6">
        <v>98667</v>
      </c>
      <c r="T203" s="6">
        <v>102296</v>
      </c>
      <c r="U203" s="9">
        <f t="shared" si="3"/>
        <v>5839419</v>
      </c>
      <c r="V203">
        <v>199.59249999999997</v>
      </c>
      <c r="W203">
        <v>198.03500000000003</v>
      </c>
    </row>
    <row r="204" spans="1:23" x14ac:dyDescent="0.3">
      <c r="A204" t="s">
        <v>42</v>
      </c>
      <c r="B204" s="7">
        <v>2012</v>
      </c>
      <c r="C204" s="6">
        <v>366891</v>
      </c>
      <c r="D204" s="6">
        <v>369619</v>
      </c>
      <c r="E204" s="6">
        <v>377648</v>
      </c>
      <c r="F204" s="6">
        <v>396724</v>
      </c>
      <c r="G204" s="6">
        <v>400928</v>
      </c>
      <c r="H204" s="6">
        <v>407667</v>
      </c>
      <c r="I204" s="6">
        <v>393250</v>
      </c>
      <c r="J204" s="6">
        <v>363117</v>
      </c>
      <c r="K204" s="6">
        <v>411735</v>
      </c>
      <c r="L204" s="6">
        <v>444786</v>
      </c>
      <c r="M204" s="6">
        <v>452866</v>
      </c>
      <c r="N204" s="6">
        <v>401644</v>
      </c>
      <c r="O204" s="6">
        <v>335655</v>
      </c>
      <c r="P204" s="6">
        <v>256545</v>
      </c>
      <c r="Q204" s="6">
        <v>176125</v>
      </c>
      <c r="R204" s="6">
        <v>127447</v>
      </c>
      <c r="S204" s="6">
        <v>98884</v>
      </c>
      <c r="T204" s="6">
        <v>105461</v>
      </c>
      <c r="U204" s="9">
        <f t="shared" si="3"/>
        <v>5886992</v>
      </c>
      <c r="V204">
        <v>203.30500000000001</v>
      </c>
      <c r="W204">
        <v>201.7175</v>
      </c>
    </row>
    <row r="205" spans="1:23" x14ac:dyDescent="0.3">
      <c r="A205" t="s">
        <v>42</v>
      </c>
      <c r="B205" s="7">
        <v>2013</v>
      </c>
      <c r="C205" s="6">
        <v>365396</v>
      </c>
      <c r="D205" s="6">
        <v>372496</v>
      </c>
      <c r="E205" s="6">
        <v>376121</v>
      </c>
      <c r="F205" s="6">
        <v>390899</v>
      </c>
      <c r="G205" s="6">
        <v>402595</v>
      </c>
      <c r="H205" s="6">
        <v>411601</v>
      </c>
      <c r="I205" s="6">
        <v>401911</v>
      </c>
      <c r="J205" s="6">
        <v>366062</v>
      </c>
      <c r="K205" s="6">
        <v>402759</v>
      </c>
      <c r="L205" s="6">
        <v>434122</v>
      </c>
      <c r="M205" s="6">
        <v>454322</v>
      </c>
      <c r="N205" s="6">
        <v>411146</v>
      </c>
      <c r="O205" s="6">
        <v>340706</v>
      </c>
      <c r="P205" s="6">
        <v>268217</v>
      </c>
      <c r="Q205" s="6">
        <v>187859</v>
      </c>
      <c r="R205" s="6">
        <v>130507</v>
      </c>
      <c r="S205" s="6">
        <v>98812</v>
      </c>
      <c r="T205" s="6">
        <v>107657</v>
      </c>
      <c r="U205" s="9">
        <f t="shared" si="3"/>
        <v>5923188</v>
      </c>
      <c r="V205">
        <v>214.89249999999998</v>
      </c>
      <c r="W205">
        <v>213.2525</v>
      </c>
    </row>
    <row r="206" spans="1:23" x14ac:dyDescent="0.3">
      <c r="A206" t="s">
        <v>42</v>
      </c>
      <c r="B206" s="7">
        <v>2014</v>
      </c>
      <c r="C206" s="6">
        <v>368025</v>
      </c>
      <c r="D206" s="6">
        <v>373288</v>
      </c>
      <c r="E206" s="6">
        <v>376137</v>
      </c>
      <c r="F206" s="6">
        <v>386469</v>
      </c>
      <c r="G206" s="6">
        <v>401520</v>
      </c>
      <c r="H206" s="6">
        <v>414433</v>
      </c>
      <c r="I206" s="6">
        <v>406890</v>
      </c>
      <c r="J206" s="6">
        <v>372951</v>
      </c>
      <c r="K206" s="6">
        <v>391819</v>
      </c>
      <c r="L206" s="6">
        <v>422045</v>
      </c>
      <c r="M206" s="6">
        <v>455116</v>
      </c>
      <c r="N206" s="6">
        <v>419264</v>
      </c>
      <c r="O206" s="6">
        <v>347601</v>
      </c>
      <c r="P206" s="6">
        <v>280845</v>
      </c>
      <c r="Q206" s="6">
        <v>196679</v>
      </c>
      <c r="R206" s="6">
        <v>135276</v>
      </c>
      <c r="S206" s="6">
        <v>98818</v>
      </c>
      <c r="T206" s="6">
        <v>110107</v>
      </c>
      <c r="U206" s="9">
        <f t="shared" si="3"/>
        <v>5957283</v>
      </c>
      <c r="V206">
        <v>219.0975</v>
      </c>
      <c r="W206">
        <v>217.46250000000003</v>
      </c>
    </row>
    <row r="207" spans="1:23" x14ac:dyDescent="0.3">
      <c r="A207" t="s">
        <v>42</v>
      </c>
      <c r="B207" s="7">
        <v>2015</v>
      </c>
      <c r="C207" s="6">
        <v>368182</v>
      </c>
      <c r="D207" s="6">
        <v>373376</v>
      </c>
      <c r="E207" s="6">
        <v>373913</v>
      </c>
      <c r="F207" s="6">
        <v>385204</v>
      </c>
      <c r="G207" s="6">
        <v>396490</v>
      </c>
      <c r="H207" s="6">
        <v>417228</v>
      </c>
      <c r="I207" s="6">
        <v>410125</v>
      </c>
      <c r="J207" s="6">
        <v>382514</v>
      </c>
      <c r="K207" s="6">
        <v>380429</v>
      </c>
      <c r="L207" s="6">
        <v>415799</v>
      </c>
      <c r="M207" s="6">
        <v>451448</v>
      </c>
      <c r="N207" s="6">
        <v>425876</v>
      </c>
      <c r="O207" s="6">
        <v>356683</v>
      </c>
      <c r="P207" s="6">
        <v>292578</v>
      </c>
      <c r="Q207" s="6">
        <v>204709</v>
      </c>
      <c r="R207" s="6">
        <v>139276</v>
      </c>
      <c r="S207" s="6">
        <v>99414</v>
      </c>
      <c r="T207" s="6">
        <v>112318</v>
      </c>
      <c r="U207" s="9">
        <f t="shared" si="3"/>
        <v>5985562</v>
      </c>
      <c r="V207">
        <v>222.0925</v>
      </c>
      <c r="W207">
        <v>220.405</v>
      </c>
    </row>
    <row r="208" spans="1:23" x14ac:dyDescent="0.3">
      <c r="A208" t="s">
        <v>42</v>
      </c>
      <c r="B208" s="7">
        <v>2016</v>
      </c>
      <c r="C208" s="6">
        <v>366742</v>
      </c>
      <c r="D208" s="6">
        <v>374612</v>
      </c>
      <c r="E208" s="6">
        <v>373029</v>
      </c>
      <c r="F208" s="6">
        <v>384664</v>
      </c>
      <c r="G208" s="6">
        <v>388470</v>
      </c>
      <c r="H208" s="6">
        <v>418156</v>
      </c>
      <c r="I208" s="6">
        <v>411474</v>
      </c>
      <c r="J208" s="6">
        <v>391953</v>
      </c>
      <c r="K208" s="6">
        <v>368366</v>
      </c>
      <c r="L208" s="6">
        <v>412681</v>
      </c>
      <c r="M208" s="6">
        <v>442564</v>
      </c>
      <c r="N208" s="6">
        <v>430737</v>
      </c>
      <c r="O208" s="6">
        <v>363966</v>
      </c>
      <c r="P208" s="6">
        <v>305200</v>
      </c>
      <c r="Q208" s="6">
        <v>210734</v>
      </c>
      <c r="R208" s="6">
        <v>144903</v>
      </c>
      <c r="S208" s="6">
        <v>100291</v>
      </c>
      <c r="T208" s="6">
        <v>114781</v>
      </c>
      <c r="U208" s="9">
        <f t="shared" si="3"/>
        <v>6003323</v>
      </c>
      <c r="V208">
        <v>230.74</v>
      </c>
      <c r="W208">
        <v>228.9975</v>
      </c>
    </row>
    <row r="209" spans="1:23" x14ac:dyDescent="0.3">
      <c r="A209" t="s">
        <v>42</v>
      </c>
      <c r="B209" s="7">
        <v>2017</v>
      </c>
      <c r="C209" s="6">
        <v>365401</v>
      </c>
      <c r="D209" s="6">
        <v>373307</v>
      </c>
      <c r="E209" s="6">
        <v>375708</v>
      </c>
      <c r="F209" s="6">
        <v>382786</v>
      </c>
      <c r="G209" s="6">
        <v>382781</v>
      </c>
      <c r="H209" s="6">
        <v>417669</v>
      </c>
      <c r="I209" s="6">
        <v>413522</v>
      </c>
      <c r="J209" s="6">
        <v>400208</v>
      </c>
      <c r="K209" s="6">
        <v>364583</v>
      </c>
      <c r="L209" s="6">
        <v>407205</v>
      </c>
      <c r="M209" s="6">
        <v>432709</v>
      </c>
      <c r="N209" s="6">
        <v>432030</v>
      </c>
      <c r="O209" s="6">
        <v>373342</v>
      </c>
      <c r="P209" s="6">
        <v>303393</v>
      </c>
      <c r="Q209" s="6">
        <v>228490</v>
      </c>
      <c r="R209" s="6">
        <v>152598</v>
      </c>
      <c r="S209" s="6">
        <v>101759</v>
      </c>
      <c r="T209" s="6">
        <v>116377</v>
      </c>
      <c r="U209" s="9">
        <f t="shared" si="3"/>
        <v>6023868</v>
      </c>
      <c r="V209">
        <v>239.96249999999998</v>
      </c>
      <c r="W209">
        <v>238.13749999999999</v>
      </c>
    </row>
    <row r="210" spans="1:23" x14ac:dyDescent="0.3">
      <c r="A210" t="s">
        <v>42</v>
      </c>
      <c r="B210" s="7">
        <v>2018</v>
      </c>
      <c r="C210" s="6">
        <v>364178</v>
      </c>
      <c r="D210" s="6">
        <v>370622</v>
      </c>
      <c r="E210" s="6">
        <v>378241</v>
      </c>
      <c r="F210" s="6">
        <v>380970</v>
      </c>
      <c r="G210" s="6">
        <v>375509</v>
      </c>
      <c r="H210" s="6">
        <v>416435</v>
      </c>
      <c r="I210" s="6">
        <v>414960</v>
      </c>
      <c r="J210" s="6">
        <v>406763</v>
      </c>
      <c r="K210" s="6">
        <v>366047</v>
      </c>
      <c r="L210" s="6">
        <v>397314</v>
      </c>
      <c r="M210" s="6">
        <v>421413</v>
      </c>
      <c r="N210" s="6">
        <v>432155</v>
      </c>
      <c r="O210" s="6">
        <v>380214</v>
      </c>
      <c r="P210" s="6">
        <v>307237</v>
      </c>
      <c r="Q210" s="6">
        <v>238210</v>
      </c>
      <c r="R210" s="6">
        <v>162706</v>
      </c>
      <c r="S210" s="6">
        <v>104658</v>
      </c>
      <c r="T210" s="6">
        <v>118170</v>
      </c>
      <c r="U210" s="9">
        <f t="shared" si="3"/>
        <v>6035802</v>
      </c>
      <c r="V210">
        <v>247.79</v>
      </c>
      <c r="W210">
        <v>245.89749999999998</v>
      </c>
    </row>
    <row r="211" spans="1:23" x14ac:dyDescent="0.3">
      <c r="A211" t="s">
        <v>42</v>
      </c>
      <c r="B211" s="7">
        <v>2019</v>
      </c>
      <c r="C211" s="6">
        <v>361937</v>
      </c>
      <c r="D211" s="6">
        <v>370555</v>
      </c>
      <c r="E211" s="6">
        <v>377314</v>
      </c>
      <c r="F211" s="6">
        <v>379915</v>
      </c>
      <c r="G211" s="6">
        <v>371115</v>
      </c>
      <c r="H211" s="6">
        <v>412144</v>
      </c>
      <c r="I211" s="6">
        <v>417105</v>
      </c>
      <c r="J211" s="6">
        <v>410528</v>
      </c>
      <c r="K211" s="6">
        <v>371685</v>
      </c>
      <c r="L211" s="6">
        <v>385774</v>
      </c>
      <c r="M211" s="6">
        <v>409693</v>
      </c>
      <c r="N211" s="6">
        <v>431688</v>
      </c>
      <c r="O211" s="6">
        <v>386831</v>
      </c>
      <c r="P211" s="6">
        <v>312521</v>
      </c>
      <c r="Q211" s="6">
        <v>249061</v>
      </c>
      <c r="R211" s="6">
        <v>169952</v>
      </c>
      <c r="S211" s="6">
        <v>108469</v>
      </c>
      <c r="T211" s="6">
        <v>119393</v>
      </c>
      <c r="U211" s="9">
        <f t="shared" si="3"/>
        <v>6045680</v>
      </c>
      <c r="V211">
        <v>253.5025</v>
      </c>
      <c r="W211">
        <v>251.5575</v>
      </c>
    </row>
    <row r="212" spans="1:23" s="8" customFormat="1" x14ac:dyDescent="0.3">
      <c r="A212" s="8" t="s">
        <v>43</v>
      </c>
      <c r="B212" s="8">
        <v>2010</v>
      </c>
      <c r="C212" s="5">
        <v>367540</v>
      </c>
      <c r="D212" s="5">
        <v>384922</v>
      </c>
      <c r="E212" s="5">
        <v>405010</v>
      </c>
      <c r="F212" s="5">
        <v>466446</v>
      </c>
      <c r="G212" s="5">
        <v>478722</v>
      </c>
      <c r="H212" s="5">
        <v>445075</v>
      </c>
      <c r="I212" s="5">
        <v>406083</v>
      </c>
      <c r="J212" s="5">
        <v>415405</v>
      </c>
      <c r="K212" s="5">
        <v>467249</v>
      </c>
      <c r="L212" s="5">
        <v>514745</v>
      </c>
      <c r="M212" s="5">
        <v>498447</v>
      </c>
      <c r="N212" s="5">
        <v>435742</v>
      </c>
      <c r="O212" s="5">
        <v>374333</v>
      </c>
      <c r="P212" s="5">
        <v>266876</v>
      </c>
      <c r="Q212" s="5">
        <v>192978</v>
      </c>
      <c r="R212" s="5">
        <v>161979</v>
      </c>
      <c r="S212" s="5">
        <v>138356</v>
      </c>
      <c r="T212" s="5">
        <v>146399</v>
      </c>
      <c r="U212" s="10">
        <f t="shared" si="3"/>
        <v>6566307</v>
      </c>
      <c r="V212" s="8">
        <v>214.20749999999998</v>
      </c>
      <c r="W212" s="8">
        <v>213.1225</v>
      </c>
    </row>
    <row r="213" spans="1:23" x14ac:dyDescent="0.3">
      <c r="A213" t="s">
        <v>43</v>
      </c>
      <c r="B213">
        <v>2011</v>
      </c>
      <c r="C213" s="6">
        <v>367375</v>
      </c>
      <c r="D213" s="6">
        <v>382903</v>
      </c>
      <c r="E213" s="6">
        <v>402833</v>
      </c>
      <c r="F213" s="6">
        <v>467504</v>
      </c>
      <c r="G213" s="6">
        <v>480991</v>
      </c>
      <c r="H213" s="6">
        <v>457319</v>
      </c>
      <c r="I213" s="6">
        <v>416923</v>
      </c>
      <c r="J213" s="6">
        <v>402563</v>
      </c>
      <c r="K213" s="6">
        <v>462449</v>
      </c>
      <c r="L213" s="6">
        <v>506802</v>
      </c>
      <c r="M213" s="6">
        <v>505210</v>
      </c>
      <c r="N213" s="6">
        <v>446456</v>
      </c>
      <c r="O213" s="6">
        <v>392256</v>
      </c>
      <c r="P213" s="6">
        <v>276676</v>
      </c>
      <c r="Q213" s="6">
        <v>197955</v>
      </c>
      <c r="R213" s="6">
        <v>161049</v>
      </c>
      <c r="S213" s="6">
        <v>136805</v>
      </c>
      <c r="T213" s="6">
        <v>149514</v>
      </c>
      <c r="U213" s="9">
        <f t="shared" si="3"/>
        <v>6613583</v>
      </c>
      <c r="V213">
        <v>208.8175</v>
      </c>
      <c r="W213">
        <v>207.80250000000001</v>
      </c>
    </row>
    <row r="214" spans="1:23" x14ac:dyDescent="0.3">
      <c r="A214" t="s">
        <v>43</v>
      </c>
      <c r="B214">
        <v>2012</v>
      </c>
      <c r="C214" s="6">
        <v>366235</v>
      </c>
      <c r="D214" s="6">
        <v>382292</v>
      </c>
      <c r="E214" s="6">
        <v>401015</v>
      </c>
      <c r="F214" s="6">
        <v>464662</v>
      </c>
      <c r="G214" s="6">
        <v>483323</v>
      </c>
      <c r="H214" s="6">
        <v>469338</v>
      </c>
      <c r="I214" s="6">
        <v>428754</v>
      </c>
      <c r="J214" s="6">
        <v>397612</v>
      </c>
      <c r="K214" s="6">
        <v>454732</v>
      </c>
      <c r="L214" s="6">
        <v>497708</v>
      </c>
      <c r="M214" s="6">
        <v>507932</v>
      </c>
      <c r="N214" s="6">
        <v>459197</v>
      </c>
      <c r="O214" s="6">
        <v>390774</v>
      </c>
      <c r="P214" s="6">
        <v>303085</v>
      </c>
      <c r="Q214" s="6">
        <v>206711</v>
      </c>
      <c r="R214" s="6">
        <v>161304</v>
      </c>
      <c r="S214" s="6">
        <v>135187</v>
      </c>
      <c r="T214" s="6">
        <v>153144</v>
      </c>
      <c r="U214" s="9">
        <f t="shared" si="3"/>
        <v>6663005</v>
      </c>
      <c r="V214">
        <v>209.44750000000002</v>
      </c>
      <c r="W214">
        <v>208.4675</v>
      </c>
    </row>
    <row r="215" spans="1:23" x14ac:dyDescent="0.3">
      <c r="A215" t="s">
        <v>43</v>
      </c>
      <c r="B215">
        <v>2013</v>
      </c>
      <c r="C215" s="6">
        <v>365128</v>
      </c>
      <c r="D215" s="6">
        <v>381116</v>
      </c>
      <c r="E215" s="6">
        <v>400185</v>
      </c>
      <c r="F215" s="6">
        <v>461775</v>
      </c>
      <c r="G215" s="6">
        <v>487855</v>
      </c>
      <c r="H215" s="6">
        <v>479548</v>
      </c>
      <c r="I215" s="6">
        <v>439708</v>
      </c>
      <c r="J215" s="6">
        <v>399529</v>
      </c>
      <c r="K215" s="6">
        <v>444300</v>
      </c>
      <c r="L215" s="6">
        <v>486875</v>
      </c>
      <c r="M215" s="6">
        <v>509565</v>
      </c>
      <c r="N215" s="6">
        <v>470580</v>
      </c>
      <c r="O215" s="6">
        <v>396947</v>
      </c>
      <c r="P215" s="6">
        <v>316912</v>
      </c>
      <c r="Q215" s="6">
        <v>221290</v>
      </c>
      <c r="R215" s="6">
        <v>163213</v>
      </c>
      <c r="S215" s="6">
        <v>133153</v>
      </c>
      <c r="T215" s="6">
        <v>155636</v>
      </c>
      <c r="U215" s="9">
        <f t="shared" si="3"/>
        <v>6713315</v>
      </c>
      <c r="V215">
        <v>219.93999999999997</v>
      </c>
      <c r="W215">
        <v>218.93</v>
      </c>
    </row>
    <row r="216" spans="1:23" x14ac:dyDescent="0.3">
      <c r="A216" t="s">
        <v>43</v>
      </c>
      <c r="B216">
        <v>2014</v>
      </c>
      <c r="C216" s="6">
        <v>365179</v>
      </c>
      <c r="D216" s="6">
        <v>376987</v>
      </c>
      <c r="E216" s="6">
        <v>399218</v>
      </c>
      <c r="F216" s="6">
        <v>460251</v>
      </c>
      <c r="G216" s="6">
        <v>492813</v>
      </c>
      <c r="H216" s="6">
        <v>488855</v>
      </c>
      <c r="I216" s="6">
        <v>448473</v>
      </c>
      <c r="J216" s="6">
        <v>405349</v>
      </c>
      <c r="K216" s="6">
        <v>432440</v>
      </c>
      <c r="L216" s="6">
        <v>475472</v>
      </c>
      <c r="M216" s="6">
        <v>511353</v>
      </c>
      <c r="N216" s="6">
        <v>479539</v>
      </c>
      <c r="O216" s="6">
        <v>406046</v>
      </c>
      <c r="P216" s="6">
        <v>332799</v>
      </c>
      <c r="Q216" s="6">
        <v>232397</v>
      </c>
      <c r="R216" s="6">
        <v>166725</v>
      </c>
      <c r="S216" s="6">
        <v>131046</v>
      </c>
      <c r="T216" s="6">
        <v>157654</v>
      </c>
      <c r="U216" s="9">
        <f t="shared" si="3"/>
        <v>6762596</v>
      </c>
      <c r="V216">
        <v>228.82999999999998</v>
      </c>
      <c r="W216">
        <v>227.7825</v>
      </c>
    </row>
    <row r="217" spans="1:23" x14ac:dyDescent="0.3">
      <c r="A217" t="s">
        <v>43</v>
      </c>
      <c r="B217">
        <v>2015</v>
      </c>
      <c r="C217" s="6">
        <v>364737</v>
      </c>
      <c r="D217" s="6">
        <v>374317</v>
      </c>
      <c r="E217" s="6">
        <v>395191</v>
      </c>
      <c r="F217" s="6">
        <v>458560</v>
      </c>
      <c r="G217" s="6">
        <v>493393</v>
      </c>
      <c r="H217" s="6">
        <v>493740</v>
      </c>
      <c r="I217" s="6">
        <v>455926</v>
      </c>
      <c r="J217" s="6">
        <v>412430</v>
      </c>
      <c r="K217" s="6">
        <v>419010</v>
      </c>
      <c r="L217" s="6">
        <v>467684</v>
      </c>
      <c r="M217" s="6">
        <v>507698</v>
      </c>
      <c r="N217" s="6">
        <v>486248</v>
      </c>
      <c r="O217" s="6">
        <v>417072</v>
      </c>
      <c r="P217" s="6">
        <v>347778</v>
      </c>
      <c r="Q217" s="6">
        <v>242496</v>
      </c>
      <c r="R217" s="6">
        <v>169309</v>
      </c>
      <c r="S217" s="6">
        <v>130071</v>
      </c>
      <c r="T217" s="6">
        <v>158568</v>
      </c>
      <c r="U217" s="9">
        <f t="shared" si="3"/>
        <v>6794228</v>
      </c>
      <c r="V217">
        <v>238.9025</v>
      </c>
      <c r="W217">
        <v>237.82750000000001</v>
      </c>
    </row>
    <row r="218" spans="1:23" x14ac:dyDescent="0.3">
      <c r="A218" t="s">
        <v>43</v>
      </c>
      <c r="B218">
        <v>2016</v>
      </c>
      <c r="C218" s="6">
        <v>362566</v>
      </c>
      <c r="D218" s="6">
        <v>373165</v>
      </c>
      <c r="E218" s="6">
        <v>391962</v>
      </c>
      <c r="F218" s="6">
        <v>457187</v>
      </c>
      <c r="G218" s="6">
        <v>494591</v>
      </c>
      <c r="H218" s="6">
        <v>496799</v>
      </c>
      <c r="I218" s="6">
        <v>465705</v>
      </c>
      <c r="J218" s="6">
        <v>420436</v>
      </c>
      <c r="K218" s="6">
        <v>405472</v>
      </c>
      <c r="L218" s="6">
        <v>461988</v>
      </c>
      <c r="M218" s="6">
        <v>499063</v>
      </c>
      <c r="N218" s="6">
        <v>491457</v>
      </c>
      <c r="O218" s="6">
        <v>426407</v>
      </c>
      <c r="P218" s="6">
        <v>363416</v>
      </c>
      <c r="Q218" s="6">
        <v>250539</v>
      </c>
      <c r="R218" s="6">
        <v>173375</v>
      </c>
      <c r="S218" s="6">
        <v>130009</v>
      </c>
      <c r="T218" s="6">
        <v>159471</v>
      </c>
      <c r="U218" s="9">
        <f t="shared" si="3"/>
        <v>6823608</v>
      </c>
      <c r="V218">
        <v>251.3125</v>
      </c>
      <c r="W218">
        <v>250.18</v>
      </c>
    </row>
    <row r="219" spans="1:23" x14ac:dyDescent="0.3">
      <c r="A219" t="s">
        <v>43</v>
      </c>
      <c r="B219">
        <v>2017</v>
      </c>
      <c r="C219" s="6">
        <v>361578</v>
      </c>
      <c r="D219" s="6">
        <v>371994</v>
      </c>
      <c r="E219" s="6">
        <v>390791</v>
      </c>
      <c r="F219" s="6">
        <v>455644</v>
      </c>
      <c r="G219" s="6">
        <v>494072</v>
      </c>
      <c r="H219" s="6">
        <v>501881</v>
      </c>
      <c r="I219" s="6">
        <v>475040</v>
      </c>
      <c r="J219" s="6">
        <v>430580</v>
      </c>
      <c r="K219" s="6">
        <v>399834</v>
      </c>
      <c r="L219" s="6">
        <v>454021</v>
      </c>
      <c r="M219" s="6">
        <v>488928</v>
      </c>
      <c r="N219" s="6">
        <v>492575</v>
      </c>
      <c r="O219" s="6">
        <v>437326</v>
      </c>
      <c r="P219" s="6">
        <v>361824</v>
      </c>
      <c r="Q219" s="6">
        <v>273617</v>
      </c>
      <c r="R219" s="6">
        <v>180667</v>
      </c>
      <c r="S219" s="6">
        <v>130048</v>
      </c>
      <c r="T219" s="6">
        <v>159369</v>
      </c>
      <c r="U219" s="9">
        <f t="shared" si="3"/>
        <v>6859789</v>
      </c>
      <c r="V219">
        <v>267.61250000000001</v>
      </c>
      <c r="W219">
        <v>266.37250000000006</v>
      </c>
    </row>
    <row r="220" spans="1:23" x14ac:dyDescent="0.3">
      <c r="A220" t="s">
        <v>43</v>
      </c>
      <c r="B220">
        <v>2018</v>
      </c>
      <c r="C220" s="6">
        <v>359961</v>
      </c>
      <c r="D220" s="6">
        <v>369885</v>
      </c>
      <c r="E220" s="6">
        <v>388606</v>
      </c>
      <c r="F220" s="6">
        <v>453200</v>
      </c>
      <c r="G220" s="6">
        <v>489852</v>
      </c>
      <c r="H220" s="6">
        <v>504548</v>
      </c>
      <c r="I220" s="6">
        <v>482647</v>
      </c>
      <c r="J220" s="6">
        <v>439043</v>
      </c>
      <c r="K220" s="6">
        <v>400111</v>
      </c>
      <c r="L220" s="6">
        <v>442680</v>
      </c>
      <c r="M220" s="6">
        <v>477149</v>
      </c>
      <c r="N220" s="6">
        <v>491782</v>
      </c>
      <c r="O220" s="6">
        <v>446346</v>
      </c>
      <c r="P220" s="6">
        <v>366767</v>
      </c>
      <c r="Q220" s="6">
        <v>285768</v>
      </c>
      <c r="R220" s="6">
        <v>192867</v>
      </c>
      <c r="S220" s="6">
        <v>131848</v>
      </c>
      <c r="T220" s="6">
        <v>159575</v>
      </c>
      <c r="U220" s="9">
        <f t="shared" si="3"/>
        <v>6882635</v>
      </c>
      <c r="V220">
        <v>283.76</v>
      </c>
      <c r="W220">
        <v>282.40500000000003</v>
      </c>
    </row>
    <row r="221" spans="1:23" x14ac:dyDescent="0.3">
      <c r="A221" t="s">
        <v>43</v>
      </c>
      <c r="B221" s="7">
        <v>2019</v>
      </c>
      <c r="C221" s="6">
        <v>357362</v>
      </c>
      <c r="D221" s="6">
        <v>368450</v>
      </c>
      <c r="E221" s="6">
        <v>382585</v>
      </c>
      <c r="F221" s="6">
        <v>449834</v>
      </c>
      <c r="G221" s="6">
        <v>485290</v>
      </c>
      <c r="H221" s="6">
        <v>504506</v>
      </c>
      <c r="I221" s="6">
        <v>489948</v>
      </c>
      <c r="J221" s="6">
        <v>444801</v>
      </c>
      <c r="K221" s="6">
        <v>403572</v>
      </c>
      <c r="L221" s="6">
        <v>429056</v>
      </c>
      <c r="M221" s="6">
        <v>464577</v>
      </c>
      <c r="N221" s="6">
        <v>490961</v>
      </c>
      <c r="O221" s="6">
        <v>452229</v>
      </c>
      <c r="P221" s="6">
        <v>373728</v>
      </c>
      <c r="Q221" s="6">
        <v>299577</v>
      </c>
      <c r="R221" s="6">
        <v>202003</v>
      </c>
      <c r="S221" s="6">
        <v>134501</v>
      </c>
      <c r="T221" s="6">
        <v>159523</v>
      </c>
      <c r="U221" s="9">
        <f t="shared" si="3"/>
        <v>6892503</v>
      </c>
      <c r="V221">
        <v>297.09999999999997</v>
      </c>
      <c r="W221">
        <v>295.67500000000001</v>
      </c>
    </row>
    <row r="222" spans="1:23" s="8" customFormat="1" x14ac:dyDescent="0.3">
      <c r="A222" s="8" t="s">
        <v>44</v>
      </c>
      <c r="B222" s="8">
        <v>2010</v>
      </c>
      <c r="C222" s="5">
        <v>594239</v>
      </c>
      <c r="D222" s="5">
        <v>634252</v>
      </c>
      <c r="E222" s="5">
        <v>673391</v>
      </c>
      <c r="F222" s="5">
        <v>734599</v>
      </c>
      <c r="G222" s="5">
        <v>674108</v>
      </c>
      <c r="H222" s="5">
        <v>588638</v>
      </c>
      <c r="I222" s="5">
        <v>575281</v>
      </c>
      <c r="J222" s="5">
        <v>605835</v>
      </c>
      <c r="K222" s="5">
        <v>663807</v>
      </c>
      <c r="L222" s="5">
        <v>740468</v>
      </c>
      <c r="M222" s="5">
        <v>764653</v>
      </c>
      <c r="N222" s="5">
        <v>686750</v>
      </c>
      <c r="O222" s="5">
        <v>575204</v>
      </c>
      <c r="P222" s="5">
        <v>420929</v>
      </c>
      <c r="Q222" s="5">
        <v>307549</v>
      </c>
      <c r="R222" s="5">
        <v>243618</v>
      </c>
      <c r="S222" s="5">
        <v>200822</v>
      </c>
      <c r="T222" s="5">
        <v>193367</v>
      </c>
      <c r="U222" s="10">
        <f t="shared" si="3"/>
        <v>9877510</v>
      </c>
      <c r="V222" s="8">
        <v>144.34499999999997</v>
      </c>
      <c r="W222" s="8">
        <v>143.5025</v>
      </c>
    </row>
    <row r="223" spans="1:23" x14ac:dyDescent="0.3">
      <c r="A223" t="s">
        <v>44</v>
      </c>
      <c r="B223" s="7">
        <v>2011</v>
      </c>
      <c r="C223" s="6">
        <v>586957</v>
      </c>
      <c r="D223" s="6">
        <v>624409</v>
      </c>
      <c r="E223" s="6">
        <v>668029</v>
      </c>
      <c r="F223" s="6">
        <v>716557</v>
      </c>
      <c r="G223" s="6">
        <v>699164</v>
      </c>
      <c r="H223" s="6">
        <v>586782</v>
      </c>
      <c r="I223" s="6">
        <v>582253</v>
      </c>
      <c r="J223" s="6">
        <v>578764</v>
      </c>
      <c r="K223" s="6">
        <v>661475</v>
      </c>
      <c r="L223" s="6">
        <v>718813</v>
      </c>
      <c r="M223" s="6">
        <v>763611</v>
      </c>
      <c r="N223" s="6">
        <v>700012</v>
      </c>
      <c r="O223" s="6">
        <v>606977</v>
      </c>
      <c r="P223" s="6">
        <v>430746</v>
      </c>
      <c r="Q223" s="6">
        <v>316011</v>
      </c>
      <c r="R223" s="6">
        <v>244074</v>
      </c>
      <c r="S223" s="6">
        <v>199511</v>
      </c>
      <c r="T223" s="6">
        <v>198267</v>
      </c>
      <c r="U223" s="9">
        <f t="shared" si="3"/>
        <v>9882412</v>
      </c>
      <c r="V223">
        <v>139.88249999999999</v>
      </c>
      <c r="W223">
        <v>139.14000000000001</v>
      </c>
    </row>
    <row r="224" spans="1:23" x14ac:dyDescent="0.3">
      <c r="A224" t="s">
        <v>44</v>
      </c>
      <c r="B224" s="7">
        <v>2012</v>
      </c>
      <c r="C224" s="6">
        <v>579896</v>
      </c>
      <c r="D224" s="6">
        <v>619841</v>
      </c>
      <c r="E224" s="6">
        <v>659567</v>
      </c>
      <c r="F224" s="6">
        <v>701632</v>
      </c>
      <c r="G224" s="6">
        <v>723074</v>
      </c>
      <c r="H224" s="6">
        <v>586134</v>
      </c>
      <c r="I224" s="6">
        <v>588183</v>
      </c>
      <c r="J224" s="6">
        <v>566448</v>
      </c>
      <c r="K224" s="6">
        <v>653212</v>
      </c>
      <c r="L224" s="6">
        <v>698026</v>
      </c>
      <c r="M224" s="6">
        <v>754749</v>
      </c>
      <c r="N224" s="6">
        <v>714593</v>
      </c>
      <c r="O224" s="6">
        <v>608732</v>
      </c>
      <c r="P224" s="6">
        <v>465503</v>
      </c>
      <c r="Q224" s="6">
        <v>331867</v>
      </c>
      <c r="R224" s="6">
        <v>245653</v>
      </c>
      <c r="S224" s="6">
        <v>196715</v>
      </c>
      <c r="T224" s="6">
        <v>203320</v>
      </c>
      <c r="U224" s="9">
        <f t="shared" si="3"/>
        <v>9897145</v>
      </c>
      <c r="V224">
        <v>146.85249999999999</v>
      </c>
      <c r="W224">
        <v>146.08750000000001</v>
      </c>
    </row>
    <row r="225" spans="1:23" x14ac:dyDescent="0.3">
      <c r="A225" t="s">
        <v>44</v>
      </c>
      <c r="B225" s="7">
        <v>2013</v>
      </c>
      <c r="C225" s="6">
        <v>575302</v>
      </c>
      <c r="D225" s="6">
        <v>615553</v>
      </c>
      <c r="E225" s="6">
        <v>651457</v>
      </c>
      <c r="F225" s="6">
        <v>689286</v>
      </c>
      <c r="G225" s="6">
        <v>737374</v>
      </c>
      <c r="H225" s="6">
        <v>591994</v>
      </c>
      <c r="I225" s="6">
        <v>592889</v>
      </c>
      <c r="J225" s="6">
        <v>564084</v>
      </c>
      <c r="K225" s="6">
        <v>640320</v>
      </c>
      <c r="L225" s="6">
        <v>676551</v>
      </c>
      <c r="M225" s="6">
        <v>744174</v>
      </c>
      <c r="N225" s="6">
        <v>727062</v>
      </c>
      <c r="O225" s="6">
        <v>619466</v>
      </c>
      <c r="P225" s="6">
        <v>483414</v>
      </c>
      <c r="Q225" s="6">
        <v>353143</v>
      </c>
      <c r="R225" s="6">
        <v>250984</v>
      </c>
      <c r="S225" s="6">
        <v>193144</v>
      </c>
      <c r="T225" s="6">
        <v>206868</v>
      </c>
      <c r="U225" s="9">
        <f t="shared" si="3"/>
        <v>9913065</v>
      </c>
      <c r="V225">
        <v>160.84</v>
      </c>
      <c r="W225">
        <v>160.0025</v>
      </c>
    </row>
    <row r="226" spans="1:23" x14ac:dyDescent="0.3">
      <c r="A226" t="s">
        <v>44</v>
      </c>
      <c r="B226" s="7">
        <v>2014</v>
      </c>
      <c r="C226" s="6">
        <v>575054</v>
      </c>
      <c r="D226" s="6">
        <v>606711</v>
      </c>
      <c r="E226" s="6">
        <v>644818</v>
      </c>
      <c r="F226" s="6">
        <v>679071</v>
      </c>
      <c r="G226" s="6">
        <v>743168</v>
      </c>
      <c r="H226" s="6">
        <v>606500</v>
      </c>
      <c r="I226" s="6">
        <v>593186</v>
      </c>
      <c r="J226" s="6">
        <v>567832</v>
      </c>
      <c r="K226" s="6">
        <v>622804</v>
      </c>
      <c r="L226" s="6">
        <v>657622</v>
      </c>
      <c r="M226" s="6">
        <v>736044</v>
      </c>
      <c r="N226" s="6">
        <v>732162</v>
      </c>
      <c r="O226" s="6">
        <v>633660</v>
      </c>
      <c r="P226" s="6">
        <v>506711</v>
      </c>
      <c r="Q226" s="6">
        <v>367015</v>
      </c>
      <c r="R226" s="6">
        <v>257988</v>
      </c>
      <c r="S226" s="6">
        <v>189848</v>
      </c>
      <c r="T226" s="6">
        <v>209654</v>
      </c>
      <c r="U226" s="9">
        <f t="shared" si="3"/>
        <v>9929848</v>
      </c>
      <c r="V226">
        <v>171.85249999999999</v>
      </c>
      <c r="W226">
        <v>170.95</v>
      </c>
    </row>
    <row r="227" spans="1:23" x14ac:dyDescent="0.3">
      <c r="A227" t="s">
        <v>44</v>
      </c>
      <c r="B227" s="7">
        <v>2015</v>
      </c>
      <c r="C227" s="6">
        <v>572756</v>
      </c>
      <c r="D227" s="6">
        <v>600042</v>
      </c>
      <c r="E227" s="6">
        <v>634411</v>
      </c>
      <c r="F227" s="6">
        <v>673114</v>
      </c>
      <c r="G227" s="6">
        <v>732907</v>
      </c>
      <c r="H227" s="6">
        <v>627769</v>
      </c>
      <c r="I227" s="6">
        <v>591482</v>
      </c>
      <c r="J227" s="6">
        <v>575339</v>
      </c>
      <c r="K227" s="6">
        <v>599491</v>
      </c>
      <c r="L227" s="6">
        <v>649720</v>
      </c>
      <c r="M227" s="6">
        <v>720651</v>
      </c>
      <c r="N227" s="6">
        <v>733589</v>
      </c>
      <c r="O227" s="6">
        <v>648737</v>
      </c>
      <c r="P227" s="6">
        <v>531653</v>
      </c>
      <c r="Q227" s="6">
        <v>377574</v>
      </c>
      <c r="R227" s="6">
        <v>262180</v>
      </c>
      <c r="S227" s="6">
        <v>188784</v>
      </c>
      <c r="T227" s="6">
        <v>211516</v>
      </c>
      <c r="U227" s="9">
        <f t="shared" si="3"/>
        <v>9931715</v>
      </c>
      <c r="V227">
        <v>182.01499999999999</v>
      </c>
      <c r="W227">
        <v>181.0675</v>
      </c>
    </row>
    <row r="228" spans="1:23" x14ac:dyDescent="0.3">
      <c r="A228" t="s">
        <v>44</v>
      </c>
      <c r="B228" s="7">
        <v>2016</v>
      </c>
      <c r="C228" s="6">
        <v>573550</v>
      </c>
      <c r="D228" s="6">
        <v>594657</v>
      </c>
      <c r="E228" s="6">
        <v>626205</v>
      </c>
      <c r="F228" s="6">
        <v>669291</v>
      </c>
      <c r="G228" s="6">
        <v>717228</v>
      </c>
      <c r="H228" s="6">
        <v>655226</v>
      </c>
      <c r="I228" s="6">
        <v>593713</v>
      </c>
      <c r="J228" s="6">
        <v>585383</v>
      </c>
      <c r="K228" s="6">
        <v>575075</v>
      </c>
      <c r="L228" s="6">
        <v>649081</v>
      </c>
      <c r="M228" s="6">
        <v>700057</v>
      </c>
      <c r="N228" s="6">
        <v>732989</v>
      </c>
      <c r="O228" s="6">
        <v>660722</v>
      </c>
      <c r="P228" s="6">
        <v>560102</v>
      </c>
      <c r="Q228" s="6">
        <v>385267</v>
      </c>
      <c r="R228" s="6">
        <v>269398</v>
      </c>
      <c r="S228" s="6">
        <v>189452</v>
      </c>
      <c r="T228" s="6">
        <v>213175</v>
      </c>
      <c r="U228" s="9">
        <f t="shared" si="3"/>
        <v>9950571</v>
      </c>
      <c r="V228">
        <v>193.42749999999998</v>
      </c>
      <c r="W228">
        <v>192.42749999999998</v>
      </c>
    </row>
    <row r="229" spans="1:23" x14ac:dyDescent="0.3">
      <c r="A229" t="s">
        <v>44</v>
      </c>
      <c r="B229" s="7">
        <v>2017</v>
      </c>
      <c r="C229" s="6">
        <v>574143</v>
      </c>
      <c r="D229" s="6">
        <v>589683</v>
      </c>
      <c r="E229" s="6">
        <v>623319</v>
      </c>
      <c r="F229" s="6">
        <v>661715</v>
      </c>
      <c r="G229" s="6">
        <v>705063</v>
      </c>
      <c r="H229" s="6">
        <v>679098</v>
      </c>
      <c r="I229" s="6">
        <v>595263</v>
      </c>
      <c r="J229" s="6">
        <v>593654</v>
      </c>
      <c r="K229" s="6">
        <v>563993</v>
      </c>
      <c r="L229" s="6">
        <v>642391</v>
      </c>
      <c r="M229" s="6">
        <v>680482</v>
      </c>
      <c r="N229" s="6">
        <v>725220</v>
      </c>
      <c r="O229" s="6">
        <v>674760</v>
      </c>
      <c r="P229" s="6">
        <v>561883</v>
      </c>
      <c r="Q229" s="6">
        <v>416041</v>
      </c>
      <c r="R229" s="6">
        <v>282750</v>
      </c>
      <c r="S229" s="6">
        <v>190731</v>
      </c>
      <c r="T229" s="6">
        <v>212925</v>
      </c>
      <c r="U229" s="9">
        <f t="shared" si="3"/>
        <v>9973114</v>
      </c>
      <c r="V229">
        <v>208.375</v>
      </c>
      <c r="W229">
        <v>207.28</v>
      </c>
    </row>
    <row r="230" spans="1:23" x14ac:dyDescent="0.3">
      <c r="A230" t="s">
        <v>44</v>
      </c>
      <c r="B230" s="7">
        <v>2018</v>
      </c>
      <c r="C230" s="6">
        <v>571666</v>
      </c>
      <c r="D230" s="6">
        <v>585822</v>
      </c>
      <c r="E230" s="6">
        <v>618827</v>
      </c>
      <c r="F230" s="6">
        <v>652435</v>
      </c>
      <c r="G230" s="6">
        <v>693341</v>
      </c>
      <c r="H230" s="6">
        <v>693017</v>
      </c>
      <c r="I230" s="6">
        <v>601247</v>
      </c>
      <c r="J230" s="6">
        <v>598766</v>
      </c>
      <c r="K230" s="6">
        <v>562823</v>
      </c>
      <c r="L230" s="6">
        <v>629909</v>
      </c>
      <c r="M230" s="6">
        <v>660273</v>
      </c>
      <c r="N230" s="6">
        <v>716046</v>
      </c>
      <c r="O230" s="6">
        <v>686544</v>
      </c>
      <c r="P230" s="6">
        <v>571544</v>
      </c>
      <c r="Q230" s="6">
        <v>431979</v>
      </c>
      <c r="R230" s="6">
        <v>301402</v>
      </c>
      <c r="S230" s="6">
        <v>195310</v>
      </c>
      <c r="T230" s="6">
        <v>213121</v>
      </c>
      <c r="U230" s="9">
        <f t="shared" si="3"/>
        <v>9984072</v>
      </c>
      <c r="V230">
        <v>224.03250000000003</v>
      </c>
      <c r="W230">
        <v>222.8175</v>
      </c>
    </row>
    <row r="231" spans="1:23" x14ac:dyDescent="0.3">
      <c r="A231" t="s">
        <v>44</v>
      </c>
      <c r="B231" s="7">
        <v>2019</v>
      </c>
      <c r="C231" s="6">
        <v>566442</v>
      </c>
      <c r="D231" s="6">
        <v>586325</v>
      </c>
      <c r="E231" s="6">
        <v>610364</v>
      </c>
      <c r="F231" s="6">
        <v>644559</v>
      </c>
      <c r="G231" s="6">
        <v>681766</v>
      </c>
      <c r="H231" s="6">
        <v>697811</v>
      </c>
      <c r="I231" s="6">
        <v>613803</v>
      </c>
      <c r="J231" s="6">
        <v>599328</v>
      </c>
      <c r="K231" s="6">
        <v>566844</v>
      </c>
      <c r="L231" s="6">
        <v>612531</v>
      </c>
      <c r="M231" s="6">
        <v>642148</v>
      </c>
      <c r="N231" s="6">
        <v>708151</v>
      </c>
      <c r="O231" s="6">
        <v>691384</v>
      </c>
      <c r="P231" s="6">
        <v>584379</v>
      </c>
      <c r="Q231" s="6">
        <v>453201</v>
      </c>
      <c r="R231" s="6">
        <v>313609</v>
      </c>
      <c r="S231" s="6">
        <v>201076</v>
      </c>
      <c r="T231" s="6">
        <v>213136</v>
      </c>
      <c r="U231" s="9">
        <f t="shared" si="3"/>
        <v>9986857</v>
      </c>
      <c r="V231">
        <v>237.33250000000001</v>
      </c>
      <c r="W231">
        <v>236.01499999999999</v>
      </c>
    </row>
    <row r="232" spans="1:23" s="8" customFormat="1" x14ac:dyDescent="0.3">
      <c r="A232" s="8" t="s">
        <v>45</v>
      </c>
      <c r="B232" s="8">
        <v>2010</v>
      </c>
      <c r="C232" s="5">
        <v>355244</v>
      </c>
      <c r="D232" s="5">
        <v>355485</v>
      </c>
      <c r="E232" s="5">
        <v>352533</v>
      </c>
      <c r="F232" s="5">
        <v>368285</v>
      </c>
      <c r="G232" s="5">
        <v>354572</v>
      </c>
      <c r="H232" s="5">
        <v>372286</v>
      </c>
      <c r="I232" s="5">
        <v>345418</v>
      </c>
      <c r="J232" s="5">
        <v>326274</v>
      </c>
      <c r="K232" s="5">
        <v>352181</v>
      </c>
      <c r="L232" s="5">
        <v>403569</v>
      </c>
      <c r="M232" s="5">
        <v>403013</v>
      </c>
      <c r="N232" s="5">
        <v>352058</v>
      </c>
      <c r="O232" s="5">
        <v>283586</v>
      </c>
      <c r="P232" s="5">
        <v>203811</v>
      </c>
      <c r="Q232" s="5">
        <v>152911</v>
      </c>
      <c r="R232" s="5">
        <v>122069</v>
      </c>
      <c r="S232" s="5">
        <v>100066</v>
      </c>
      <c r="T232" s="5">
        <v>107467</v>
      </c>
      <c r="U232" s="10">
        <f t="shared" si="3"/>
        <v>5310828</v>
      </c>
      <c r="V232" s="8">
        <v>207.85000000000002</v>
      </c>
      <c r="W232" s="8">
        <v>207.07</v>
      </c>
    </row>
    <row r="233" spans="1:23" x14ac:dyDescent="0.3">
      <c r="A233" t="s">
        <v>45</v>
      </c>
      <c r="B233">
        <v>2011</v>
      </c>
      <c r="C233" s="6">
        <v>353392</v>
      </c>
      <c r="D233" s="6">
        <v>357097</v>
      </c>
      <c r="E233" s="6">
        <v>353617</v>
      </c>
      <c r="F233" s="6">
        <v>367365</v>
      </c>
      <c r="G233" s="6">
        <v>354184</v>
      </c>
      <c r="H233" s="6">
        <v>371125</v>
      </c>
      <c r="I233" s="6">
        <v>357761</v>
      </c>
      <c r="J233" s="6">
        <v>318951</v>
      </c>
      <c r="K233" s="6">
        <v>351327</v>
      </c>
      <c r="L233" s="6">
        <v>389740</v>
      </c>
      <c r="M233" s="6">
        <v>409422</v>
      </c>
      <c r="N233" s="6">
        <v>360818</v>
      </c>
      <c r="O233" s="6">
        <v>302252</v>
      </c>
      <c r="P233" s="6">
        <v>208722</v>
      </c>
      <c r="Q233" s="6">
        <v>157699</v>
      </c>
      <c r="R233" s="6">
        <v>123061</v>
      </c>
      <c r="S233" s="6">
        <v>100027</v>
      </c>
      <c r="T233" s="6">
        <v>109583</v>
      </c>
      <c r="U233" s="9">
        <f t="shared" si="3"/>
        <v>5346143</v>
      </c>
      <c r="V233">
        <v>195.58499999999998</v>
      </c>
      <c r="W233">
        <v>194.90749999999997</v>
      </c>
    </row>
    <row r="234" spans="1:23" x14ac:dyDescent="0.3">
      <c r="A234" t="s">
        <v>45</v>
      </c>
      <c r="B234">
        <v>2012</v>
      </c>
      <c r="C234" s="6">
        <v>349610</v>
      </c>
      <c r="D234" s="6">
        <v>360843</v>
      </c>
      <c r="E234" s="6">
        <v>353084</v>
      </c>
      <c r="F234" s="6">
        <v>362511</v>
      </c>
      <c r="G234" s="6">
        <v>357558</v>
      </c>
      <c r="H234" s="6">
        <v>367963</v>
      </c>
      <c r="I234" s="6">
        <v>368147</v>
      </c>
      <c r="J234" s="6">
        <v>319975</v>
      </c>
      <c r="K234" s="6">
        <v>346842</v>
      </c>
      <c r="L234" s="6">
        <v>375665</v>
      </c>
      <c r="M234" s="6">
        <v>409744</v>
      </c>
      <c r="N234" s="6">
        <v>369153</v>
      </c>
      <c r="O234" s="6">
        <v>307504</v>
      </c>
      <c r="P234" s="6">
        <v>227012</v>
      </c>
      <c r="Q234" s="6">
        <v>163936</v>
      </c>
      <c r="R234" s="6">
        <v>124616</v>
      </c>
      <c r="S234" s="6">
        <v>100074</v>
      </c>
      <c r="T234" s="6">
        <v>112406</v>
      </c>
      <c r="U234" s="9">
        <f t="shared" si="3"/>
        <v>5376643</v>
      </c>
      <c r="V234">
        <v>202.20250000000001</v>
      </c>
      <c r="W234">
        <v>201.52250000000001</v>
      </c>
    </row>
    <row r="235" spans="1:23" x14ac:dyDescent="0.3">
      <c r="A235" t="s">
        <v>45</v>
      </c>
      <c r="B235">
        <v>2013</v>
      </c>
      <c r="C235" s="6">
        <v>348025</v>
      </c>
      <c r="D235" s="6">
        <v>363366</v>
      </c>
      <c r="E235" s="6">
        <v>354861</v>
      </c>
      <c r="F235" s="6">
        <v>357996</v>
      </c>
      <c r="G235" s="6">
        <v>361907</v>
      </c>
      <c r="H235" s="6">
        <v>365691</v>
      </c>
      <c r="I235" s="6">
        <v>376915</v>
      </c>
      <c r="J235" s="6">
        <v>326977</v>
      </c>
      <c r="K235" s="6">
        <v>340342</v>
      </c>
      <c r="L235" s="6">
        <v>362253</v>
      </c>
      <c r="M235" s="6">
        <v>408221</v>
      </c>
      <c r="N235" s="6">
        <v>377445</v>
      </c>
      <c r="O235" s="6">
        <v>316747</v>
      </c>
      <c r="P235" s="6">
        <v>237307</v>
      </c>
      <c r="Q235" s="6">
        <v>173912</v>
      </c>
      <c r="R235" s="6">
        <v>127431</v>
      </c>
      <c r="S235" s="6">
        <v>99453</v>
      </c>
      <c r="T235" s="6">
        <v>114630</v>
      </c>
      <c r="U235" s="9">
        <f t="shared" si="3"/>
        <v>5413479</v>
      </c>
      <c r="V235">
        <v>217.1225</v>
      </c>
      <c r="W235">
        <v>216.45750000000001</v>
      </c>
    </row>
    <row r="236" spans="1:23" x14ac:dyDescent="0.3">
      <c r="A236" t="s">
        <v>45</v>
      </c>
      <c r="B236">
        <v>2014</v>
      </c>
      <c r="C236" s="6">
        <v>349727</v>
      </c>
      <c r="D236" s="6">
        <v>362223</v>
      </c>
      <c r="E236" s="6">
        <v>358203</v>
      </c>
      <c r="F236" s="6">
        <v>356033</v>
      </c>
      <c r="G236" s="6">
        <v>365167</v>
      </c>
      <c r="H236" s="6">
        <v>364928</v>
      </c>
      <c r="I236" s="6">
        <v>381607</v>
      </c>
      <c r="J236" s="6">
        <v>336465</v>
      </c>
      <c r="K236" s="6">
        <v>332326</v>
      </c>
      <c r="L236" s="6">
        <v>352169</v>
      </c>
      <c r="M236" s="6">
        <v>403945</v>
      </c>
      <c r="N236" s="6">
        <v>384013</v>
      </c>
      <c r="O236" s="6">
        <v>326747</v>
      </c>
      <c r="P236" s="6">
        <v>249958</v>
      </c>
      <c r="Q236" s="6">
        <v>180595</v>
      </c>
      <c r="R236" s="6">
        <v>131455</v>
      </c>
      <c r="S236" s="6">
        <v>98991</v>
      </c>
      <c r="T236" s="6">
        <v>116527</v>
      </c>
      <c r="U236" s="9">
        <f t="shared" si="3"/>
        <v>5451079</v>
      </c>
      <c r="V236">
        <v>226.66500000000002</v>
      </c>
      <c r="W236">
        <v>226.01499999999999</v>
      </c>
    </row>
    <row r="237" spans="1:23" x14ac:dyDescent="0.3">
      <c r="A237" t="s">
        <v>45</v>
      </c>
      <c r="B237">
        <v>2015</v>
      </c>
      <c r="C237" s="6">
        <v>350366</v>
      </c>
      <c r="D237" s="6">
        <v>361578</v>
      </c>
      <c r="E237" s="6">
        <v>359404</v>
      </c>
      <c r="F237" s="6">
        <v>355573</v>
      </c>
      <c r="G237" s="6">
        <v>365617</v>
      </c>
      <c r="H237" s="6">
        <v>363453</v>
      </c>
      <c r="I237" s="6">
        <v>383358</v>
      </c>
      <c r="J237" s="6">
        <v>348011</v>
      </c>
      <c r="K237" s="6">
        <v>324339</v>
      </c>
      <c r="L237" s="6">
        <v>347517</v>
      </c>
      <c r="M237" s="6">
        <v>394348</v>
      </c>
      <c r="N237" s="6">
        <v>390728</v>
      </c>
      <c r="O237" s="6">
        <v>335730</v>
      </c>
      <c r="P237" s="6">
        <v>264272</v>
      </c>
      <c r="Q237" s="6">
        <v>186029</v>
      </c>
      <c r="R237" s="6">
        <v>134761</v>
      </c>
      <c r="S237" s="6">
        <v>99105</v>
      </c>
      <c r="T237" s="6">
        <v>117843</v>
      </c>
      <c r="U237" s="9">
        <f t="shared" si="3"/>
        <v>5482032</v>
      </c>
      <c r="V237">
        <v>236.04</v>
      </c>
      <c r="W237">
        <v>235.33499999999998</v>
      </c>
    </row>
    <row r="238" spans="1:23" x14ac:dyDescent="0.3">
      <c r="A238" t="s">
        <v>45</v>
      </c>
      <c r="B238">
        <v>2016</v>
      </c>
      <c r="C238" s="6">
        <v>352992</v>
      </c>
      <c r="D238" s="6">
        <v>361208</v>
      </c>
      <c r="E238" s="6">
        <v>362169</v>
      </c>
      <c r="F238" s="6">
        <v>356537</v>
      </c>
      <c r="G238" s="6">
        <v>366033</v>
      </c>
      <c r="H238" s="6">
        <v>364438</v>
      </c>
      <c r="I238" s="6">
        <v>384457</v>
      </c>
      <c r="J238" s="6">
        <v>361284</v>
      </c>
      <c r="K238" s="6">
        <v>317162</v>
      </c>
      <c r="L238" s="6">
        <v>346493</v>
      </c>
      <c r="M238" s="6">
        <v>380808</v>
      </c>
      <c r="N238" s="6">
        <v>396218</v>
      </c>
      <c r="O238" s="6">
        <v>343255</v>
      </c>
      <c r="P238" s="6">
        <v>281174</v>
      </c>
      <c r="Q238" s="6">
        <v>190169</v>
      </c>
      <c r="R238" s="6">
        <v>138520</v>
      </c>
      <c r="S238" s="6">
        <v>100451</v>
      </c>
      <c r="T238" s="6">
        <v>119376</v>
      </c>
      <c r="U238" s="9">
        <f t="shared" si="3"/>
        <v>5522744</v>
      </c>
      <c r="V238">
        <v>250.0275</v>
      </c>
      <c r="W238">
        <v>249.27250000000001</v>
      </c>
    </row>
    <row r="239" spans="1:23" x14ac:dyDescent="0.3">
      <c r="A239" t="s">
        <v>45</v>
      </c>
      <c r="B239">
        <v>2017</v>
      </c>
      <c r="C239" s="6">
        <v>355463</v>
      </c>
      <c r="D239" s="6">
        <v>360518</v>
      </c>
      <c r="E239" s="6">
        <v>367435</v>
      </c>
      <c r="F239" s="6">
        <v>356270</v>
      </c>
      <c r="G239" s="6">
        <v>362168</v>
      </c>
      <c r="H239" s="6">
        <v>370599</v>
      </c>
      <c r="I239" s="6">
        <v>384569</v>
      </c>
      <c r="J239" s="6">
        <v>373618</v>
      </c>
      <c r="K239" s="6">
        <v>318971</v>
      </c>
      <c r="L239" s="6">
        <v>342855</v>
      </c>
      <c r="M239" s="6">
        <v>367248</v>
      </c>
      <c r="N239" s="6">
        <v>396743</v>
      </c>
      <c r="O239" s="6">
        <v>351428</v>
      </c>
      <c r="P239" s="6">
        <v>285955</v>
      </c>
      <c r="Q239" s="6">
        <v>206242</v>
      </c>
      <c r="R239" s="6">
        <v>143855</v>
      </c>
      <c r="S239" s="6">
        <v>101758</v>
      </c>
      <c r="T239" s="6">
        <v>120535</v>
      </c>
      <c r="U239" s="9">
        <f t="shared" si="3"/>
        <v>5566230</v>
      </c>
      <c r="V239">
        <v>265.92250000000001</v>
      </c>
      <c r="W239">
        <v>265.08500000000004</v>
      </c>
    </row>
    <row r="240" spans="1:23" x14ac:dyDescent="0.3">
      <c r="A240" t="s">
        <v>45</v>
      </c>
      <c r="B240">
        <v>2018</v>
      </c>
      <c r="C240" s="6">
        <v>354724</v>
      </c>
      <c r="D240" s="6">
        <v>360617</v>
      </c>
      <c r="E240" s="6">
        <v>370617</v>
      </c>
      <c r="F240" s="6">
        <v>357853</v>
      </c>
      <c r="G240" s="6">
        <v>358863</v>
      </c>
      <c r="H240" s="6">
        <v>375904</v>
      </c>
      <c r="I240" s="6">
        <v>383930</v>
      </c>
      <c r="J240" s="6">
        <v>383295</v>
      </c>
      <c r="K240" s="6">
        <v>326403</v>
      </c>
      <c r="L240" s="6">
        <v>336758</v>
      </c>
      <c r="M240" s="6">
        <v>354355</v>
      </c>
      <c r="N240" s="6">
        <v>394959</v>
      </c>
      <c r="O240" s="6">
        <v>359477</v>
      </c>
      <c r="P240" s="6">
        <v>294370</v>
      </c>
      <c r="Q240" s="6">
        <v>215425</v>
      </c>
      <c r="R240" s="6">
        <v>152703</v>
      </c>
      <c r="S240" s="6">
        <v>104318</v>
      </c>
      <c r="T240" s="6">
        <v>121678</v>
      </c>
      <c r="U240" s="9">
        <f t="shared" si="3"/>
        <v>5606249</v>
      </c>
      <c r="V240">
        <v>282.69</v>
      </c>
      <c r="W240">
        <v>281.76499999999999</v>
      </c>
    </row>
    <row r="241" spans="1:23" x14ac:dyDescent="0.3">
      <c r="A241" t="s">
        <v>45</v>
      </c>
      <c r="B241">
        <v>2019</v>
      </c>
      <c r="C241" s="6">
        <v>351622</v>
      </c>
      <c r="D241" s="6">
        <v>362846</v>
      </c>
      <c r="E241" s="6">
        <v>369747</v>
      </c>
      <c r="F241" s="6">
        <v>361131</v>
      </c>
      <c r="G241" s="6">
        <v>355929</v>
      </c>
      <c r="H241" s="6">
        <v>378787</v>
      </c>
      <c r="I241" s="6">
        <v>383829</v>
      </c>
      <c r="J241" s="6">
        <v>388815</v>
      </c>
      <c r="K241" s="6">
        <v>336762</v>
      </c>
      <c r="L241" s="6">
        <v>328843</v>
      </c>
      <c r="M241" s="6">
        <v>344518</v>
      </c>
      <c r="N241" s="6">
        <v>390965</v>
      </c>
      <c r="O241" s="6">
        <v>365456</v>
      </c>
      <c r="P241" s="6">
        <v>303676</v>
      </c>
      <c r="Q241" s="6">
        <v>227383</v>
      </c>
      <c r="R241" s="6">
        <v>158811</v>
      </c>
      <c r="S241" s="6">
        <v>107902</v>
      </c>
      <c r="T241" s="6">
        <v>122610</v>
      </c>
      <c r="U241" s="9">
        <f t="shared" si="3"/>
        <v>5639632</v>
      </c>
      <c r="V241">
        <v>297.95499999999998</v>
      </c>
      <c r="W241">
        <v>296.95749999999998</v>
      </c>
    </row>
    <row r="242" spans="1:23" s="8" customFormat="1" x14ac:dyDescent="0.3">
      <c r="A242" s="8" t="s">
        <v>46</v>
      </c>
      <c r="B242" s="8">
        <v>2010</v>
      </c>
      <c r="C242" s="5">
        <v>209936</v>
      </c>
      <c r="D242" s="5">
        <v>205241</v>
      </c>
      <c r="E242" s="5">
        <v>208388</v>
      </c>
      <c r="F242" s="5">
        <v>223191</v>
      </c>
      <c r="G242" s="5">
        <v>212600</v>
      </c>
      <c r="H242" s="5">
        <v>198937</v>
      </c>
      <c r="I242" s="5">
        <v>189363</v>
      </c>
      <c r="J242" s="5">
        <v>186652</v>
      </c>
      <c r="K242" s="5">
        <v>187832</v>
      </c>
      <c r="L242" s="5">
        <v>207536</v>
      </c>
      <c r="M242" s="5">
        <v>208771</v>
      </c>
      <c r="N242" s="5">
        <v>187612</v>
      </c>
      <c r="O242" s="5">
        <v>162362</v>
      </c>
      <c r="P242" s="5">
        <v>121026</v>
      </c>
      <c r="Q242" s="5">
        <v>94308</v>
      </c>
      <c r="R242" s="5">
        <v>70082</v>
      </c>
      <c r="S242" s="5">
        <v>51986</v>
      </c>
      <c r="T242" s="5">
        <v>44725</v>
      </c>
      <c r="U242" s="10">
        <f t="shared" si="3"/>
        <v>2970548</v>
      </c>
      <c r="V242" s="8">
        <v>175.17</v>
      </c>
      <c r="W242" s="8">
        <v>175.76750000000001</v>
      </c>
    </row>
    <row r="243" spans="1:23" x14ac:dyDescent="0.3">
      <c r="A243" t="s">
        <v>46</v>
      </c>
      <c r="B243">
        <v>2011</v>
      </c>
      <c r="C243" s="6">
        <v>206887</v>
      </c>
      <c r="D243" s="6">
        <v>205178</v>
      </c>
      <c r="E243" s="6">
        <v>208960</v>
      </c>
      <c r="F243" s="6">
        <v>216750</v>
      </c>
      <c r="G243" s="6">
        <v>219214</v>
      </c>
      <c r="H243" s="6">
        <v>196809</v>
      </c>
      <c r="I243" s="6">
        <v>193153</v>
      </c>
      <c r="J243" s="6">
        <v>181946</v>
      </c>
      <c r="K243" s="6">
        <v>189422</v>
      </c>
      <c r="L243" s="6">
        <v>201715</v>
      </c>
      <c r="M243" s="6">
        <v>209213</v>
      </c>
      <c r="N243" s="6">
        <v>191067</v>
      </c>
      <c r="O243" s="6">
        <v>169836</v>
      </c>
      <c r="P243" s="6">
        <v>123090</v>
      </c>
      <c r="Q243" s="6">
        <v>96065</v>
      </c>
      <c r="R243" s="6">
        <v>71188</v>
      </c>
      <c r="S243" s="6">
        <v>52387</v>
      </c>
      <c r="T243" s="6">
        <v>45851</v>
      </c>
      <c r="U243" s="9">
        <f t="shared" si="3"/>
        <v>2978731</v>
      </c>
      <c r="V243">
        <v>172.73000000000002</v>
      </c>
      <c r="W243">
        <v>173.375</v>
      </c>
    </row>
    <row r="244" spans="1:23" x14ac:dyDescent="0.3">
      <c r="A244" t="s">
        <v>46</v>
      </c>
      <c r="B244">
        <v>2012</v>
      </c>
      <c r="C244" s="6">
        <v>201483</v>
      </c>
      <c r="D244" s="6">
        <v>208200</v>
      </c>
      <c r="E244" s="6">
        <v>207970</v>
      </c>
      <c r="F244" s="6">
        <v>211955</v>
      </c>
      <c r="G244" s="6">
        <v>224328</v>
      </c>
      <c r="H244" s="6">
        <v>194459</v>
      </c>
      <c r="I244" s="6">
        <v>194985</v>
      </c>
      <c r="J244" s="6">
        <v>180239</v>
      </c>
      <c r="K244" s="6">
        <v>190377</v>
      </c>
      <c r="L244" s="6">
        <v>195464</v>
      </c>
      <c r="M244" s="6">
        <v>207738</v>
      </c>
      <c r="N244" s="6">
        <v>194995</v>
      </c>
      <c r="O244" s="6">
        <v>168450</v>
      </c>
      <c r="P244" s="6">
        <v>132788</v>
      </c>
      <c r="Q244" s="6">
        <v>98536</v>
      </c>
      <c r="R244" s="6">
        <v>72371</v>
      </c>
      <c r="S244" s="6">
        <v>52189</v>
      </c>
      <c r="T244" s="6">
        <v>47289</v>
      </c>
      <c r="U244" s="9">
        <f t="shared" si="3"/>
        <v>2983816</v>
      </c>
      <c r="V244">
        <v>174.33500000000001</v>
      </c>
      <c r="W244">
        <v>174.98000000000002</v>
      </c>
    </row>
    <row r="245" spans="1:23" x14ac:dyDescent="0.3">
      <c r="A245" t="s">
        <v>46</v>
      </c>
      <c r="B245">
        <v>2013</v>
      </c>
      <c r="C245" s="6">
        <v>196282</v>
      </c>
      <c r="D245" s="6">
        <v>209780</v>
      </c>
      <c r="E245" s="6">
        <v>206342</v>
      </c>
      <c r="F245" s="6">
        <v>209928</v>
      </c>
      <c r="G245" s="6">
        <v>228480</v>
      </c>
      <c r="H245" s="6">
        <v>193388</v>
      </c>
      <c r="I245" s="6">
        <v>196227</v>
      </c>
      <c r="J245" s="6">
        <v>180157</v>
      </c>
      <c r="K245" s="6">
        <v>189349</v>
      </c>
      <c r="L245" s="6">
        <v>189847</v>
      </c>
      <c r="M245" s="6">
        <v>206484</v>
      </c>
      <c r="N245" s="6">
        <v>197912</v>
      </c>
      <c r="O245" s="6">
        <v>170069</v>
      </c>
      <c r="P245" s="6">
        <v>137918</v>
      </c>
      <c r="Q245" s="6">
        <v>102161</v>
      </c>
      <c r="R245" s="6">
        <v>74367</v>
      </c>
      <c r="S245" s="6">
        <v>51902</v>
      </c>
      <c r="T245" s="6">
        <v>48118</v>
      </c>
      <c r="U245" s="9">
        <f t="shared" si="3"/>
        <v>2988711</v>
      </c>
      <c r="V245">
        <v>178.66499999999999</v>
      </c>
      <c r="W245">
        <v>179.315</v>
      </c>
    </row>
    <row r="246" spans="1:23" x14ac:dyDescent="0.3">
      <c r="A246" t="s">
        <v>46</v>
      </c>
      <c r="B246">
        <v>2014</v>
      </c>
      <c r="C246" s="6">
        <v>193232</v>
      </c>
      <c r="D246" s="6">
        <v>209509</v>
      </c>
      <c r="E246" s="6">
        <v>205282</v>
      </c>
      <c r="F246" s="6">
        <v>207741</v>
      </c>
      <c r="G246" s="6">
        <v>226786</v>
      </c>
      <c r="H246" s="6">
        <v>196405</v>
      </c>
      <c r="I246" s="6">
        <v>194806</v>
      </c>
      <c r="J246" s="6">
        <v>181944</v>
      </c>
      <c r="K246" s="6">
        <v>186565</v>
      </c>
      <c r="L246" s="6">
        <v>184796</v>
      </c>
      <c r="M246" s="6">
        <v>204668</v>
      </c>
      <c r="N246" s="6">
        <v>199214</v>
      </c>
      <c r="O246" s="6">
        <v>173348</v>
      </c>
      <c r="P246" s="6">
        <v>143466</v>
      </c>
      <c r="Q246" s="6">
        <v>105077</v>
      </c>
      <c r="R246" s="6">
        <v>76739</v>
      </c>
      <c r="S246" s="6">
        <v>51716</v>
      </c>
      <c r="T246" s="6">
        <v>49174</v>
      </c>
      <c r="U246" s="9">
        <f t="shared" si="3"/>
        <v>2990468</v>
      </c>
      <c r="V246">
        <v>180.73000000000002</v>
      </c>
      <c r="W246">
        <v>181.36250000000001</v>
      </c>
    </row>
    <row r="247" spans="1:23" x14ac:dyDescent="0.3">
      <c r="A247" t="s">
        <v>46</v>
      </c>
      <c r="B247">
        <v>2015</v>
      </c>
      <c r="C247" s="6">
        <v>191381</v>
      </c>
      <c r="D247" s="6">
        <v>206945</v>
      </c>
      <c r="E247" s="6">
        <v>203020</v>
      </c>
      <c r="F247" s="6">
        <v>208073</v>
      </c>
      <c r="G247" s="6">
        <v>221933</v>
      </c>
      <c r="H247" s="6">
        <v>199170</v>
      </c>
      <c r="I247" s="6">
        <v>191954</v>
      </c>
      <c r="J247" s="6">
        <v>184819</v>
      </c>
      <c r="K247" s="6">
        <v>182424</v>
      </c>
      <c r="L247" s="6">
        <v>183168</v>
      </c>
      <c r="M247" s="6">
        <v>200739</v>
      </c>
      <c r="N247" s="6">
        <v>200011</v>
      </c>
      <c r="O247" s="6">
        <v>177256</v>
      </c>
      <c r="P247" s="6">
        <v>149966</v>
      </c>
      <c r="Q247" s="6">
        <v>107123</v>
      </c>
      <c r="R247" s="6">
        <v>78091</v>
      </c>
      <c r="S247" s="6">
        <v>52285</v>
      </c>
      <c r="T247" s="6">
        <v>50113</v>
      </c>
      <c r="U247" s="9">
        <f t="shared" si="3"/>
        <v>2988471</v>
      </c>
      <c r="V247">
        <v>186.185</v>
      </c>
      <c r="W247">
        <v>186.80500000000001</v>
      </c>
    </row>
    <row r="248" spans="1:23" x14ac:dyDescent="0.3">
      <c r="A248" t="s">
        <v>46</v>
      </c>
      <c r="B248">
        <v>2016</v>
      </c>
      <c r="C248" s="6">
        <v>189893</v>
      </c>
      <c r="D248" s="6">
        <v>203281</v>
      </c>
      <c r="E248" s="6">
        <v>202718</v>
      </c>
      <c r="F248" s="6">
        <v>208154</v>
      </c>
      <c r="G248" s="6">
        <v>215181</v>
      </c>
      <c r="H248" s="6">
        <v>203880</v>
      </c>
      <c r="I248" s="6">
        <v>189248</v>
      </c>
      <c r="J248" s="6">
        <v>187731</v>
      </c>
      <c r="K248" s="6">
        <v>177804</v>
      </c>
      <c r="L248" s="6">
        <v>184826</v>
      </c>
      <c r="M248" s="6">
        <v>195156</v>
      </c>
      <c r="N248" s="6">
        <v>200648</v>
      </c>
      <c r="O248" s="6">
        <v>180237</v>
      </c>
      <c r="P248" s="6">
        <v>156716</v>
      </c>
      <c r="Q248" s="6">
        <v>108737</v>
      </c>
      <c r="R248" s="6">
        <v>79670</v>
      </c>
      <c r="S248" s="6">
        <v>53082</v>
      </c>
      <c r="T248" s="6">
        <v>50976</v>
      </c>
      <c r="U248" s="9">
        <f t="shared" si="3"/>
        <v>2987938</v>
      </c>
      <c r="V248">
        <v>191.77499999999998</v>
      </c>
      <c r="W248">
        <v>192.38</v>
      </c>
    </row>
    <row r="249" spans="1:23" x14ac:dyDescent="0.3">
      <c r="A249" t="s">
        <v>46</v>
      </c>
      <c r="B249">
        <v>2017</v>
      </c>
      <c r="C249" s="6">
        <v>187677</v>
      </c>
      <c r="D249" s="6">
        <v>197915</v>
      </c>
      <c r="E249" s="6">
        <v>205477</v>
      </c>
      <c r="F249" s="6">
        <v>207185</v>
      </c>
      <c r="G249" s="6">
        <v>210176</v>
      </c>
      <c r="H249" s="6">
        <v>207865</v>
      </c>
      <c r="I249" s="6">
        <v>186687</v>
      </c>
      <c r="J249" s="6">
        <v>189476</v>
      </c>
      <c r="K249" s="6">
        <v>175711</v>
      </c>
      <c r="L249" s="6">
        <v>185978</v>
      </c>
      <c r="M249" s="6">
        <v>189363</v>
      </c>
      <c r="N249" s="6">
        <v>199626</v>
      </c>
      <c r="O249" s="6">
        <v>184362</v>
      </c>
      <c r="P249" s="6">
        <v>155829</v>
      </c>
      <c r="Q249" s="6">
        <v>117931</v>
      </c>
      <c r="R249" s="6">
        <v>81697</v>
      </c>
      <c r="S249" s="6">
        <v>54075</v>
      </c>
      <c r="T249" s="6">
        <v>51480</v>
      </c>
      <c r="U249" s="9">
        <f t="shared" si="3"/>
        <v>2988510</v>
      </c>
      <c r="V249">
        <v>195.85</v>
      </c>
      <c r="W249">
        <v>196.45749999999998</v>
      </c>
    </row>
    <row r="250" spans="1:23" x14ac:dyDescent="0.3">
      <c r="A250" t="s">
        <v>46</v>
      </c>
      <c r="B250" s="7">
        <v>2018</v>
      </c>
      <c r="C250" s="6">
        <v>186215</v>
      </c>
      <c r="D250" s="6">
        <v>192865</v>
      </c>
      <c r="E250" s="6">
        <v>206904</v>
      </c>
      <c r="F250" s="6">
        <v>202905</v>
      </c>
      <c r="G250" s="6">
        <v>204215</v>
      </c>
      <c r="H250" s="6">
        <v>209579</v>
      </c>
      <c r="I250" s="6">
        <v>184894</v>
      </c>
      <c r="J250" s="6">
        <v>190159</v>
      </c>
      <c r="K250" s="6">
        <v>175396</v>
      </c>
      <c r="L250" s="6">
        <v>184474</v>
      </c>
      <c r="M250" s="6">
        <v>184560</v>
      </c>
      <c r="N250" s="6">
        <v>198599</v>
      </c>
      <c r="O250" s="6">
        <v>187185</v>
      </c>
      <c r="P250" s="6">
        <v>157402</v>
      </c>
      <c r="Q250" s="6">
        <v>122758</v>
      </c>
      <c r="R250" s="6">
        <v>85010</v>
      </c>
      <c r="S250" s="6">
        <v>55879</v>
      </c>
      <c r="T250" s="6">
        <v>52021</v>
      </c>
      <c r="U250" s="9">
        <f t="shared" si="3"/>
        <v>2981020</v>
      </c>
      <c r="V250">
        <v>203.39500000000001</v>
      </c>
      <c r="W250">
        <v>204.035</v>
      </c>
    </row>
    <row r="251" spans="1:23" x14ac:dyDescent="0.3">
      <c r="A251" t="s">
        <v>46</v>
      </c>
      <c r="B251" s="7">
        <v>2019</v>
      </c>
      <c r="C251" s="6">
        <v>183478</v>
      </c>
      <c r="D251" s="6">
        <v>189377</v>
      </c>
      <c r="E251" s="6">
        <v>206282</v>
      </c>
      <c r="F251" s="6">
        <v>201350</v>
      </c>
      <c r="G251" s="6">
        <v>201517</v>
      </c>
      <c r="H251" s="6">
        <v>206989</v>
      </c>
      <c r="I251" s="6">
        <v>186758</v>
      </c>
      <c r="J251" s="6">
        <v>189068</v>
      </c>
      <c r="K251" s="6">
        <v>176686</v>
      </c>
      <c r="L251" s="6">
        <v>181833</v>
      </c>
      <c r="M251" s="6">
        <v>180207</v>
      </c>
      <c r="N251" s="6">
        <v>197314</v>
      </c>
      <c r="O251" s="6">
        <v>188597</v>
      </c>
      <c r="P251" s="6">
        <v>160611</v>
      </c>
      <c r="Q251" s="6">
        <v>128344</v>
      </c>
      <c r="R251" s="6">
        <v>87629</v>
      </c>
      <c r="S251" s="6">
        <v>57811</v>
      </c>
      <c r="T251" s="6">
        <v>52298</v>
      </c>
      <c r="U251" s="9">
        <f t="shared" si="3"/>
        <v>2976149</v>
      </c>
      <c r="V251">
        <v>210.16499999999999</v>
      </c>
      <c r="W251">
        <v>210.82</v>
      </c>
    </row>
    <row r="252" spans="1:23" s="8" customFormat="1" x14ac:dyDescent="0.3">
      <c r="A252" s="8" t="s">
        <v>47</v>
      </c>
      <c r="B252" s="8">
        <v>2010</v>
      </c>
      <c r="C252" s="5">
        <v>389556</v>
      </c>
      <c r="D252" s="5">
        <v>390329</v>
      </c>
      <c r="E252" s="5">
        <v>397086</v>
      </c>
      <c r="F252" s="5">
        <v>422103</v>
      </c>
      <c r="G252" s="5">
        <v>414625</v>
      </c>
      <c r="H252" s="5">
        <v>403692</v>
      </c>
      <c r="I252" s="5">
        <v>374999</v>
      </c>
      <c r="J252" s="5">
        <v>365817</v>
      </c>
      <c r="K252" s="5">
        <v>380614</v>
      </c>
      <c r="L252" s="5">
        <v>441747</v>
      </c>
      <c r="M252" s="5">
        <v>444886</v>
      </c>
      <c r="N252" s="5">
        <v>392587</v>
      </c>
      <c r="O252" s="5">
        <v>336654</v>
      </c>
      <c r="P252" s="5">
        <v>257893</v>
      </c>
      <c r="Q252" s="5">
        <v>194452</v>
      </c>
      <c r="R252" s="5">
        <v>155271</v>
      </c>
      <c r="S252" s="5">
        <v>119073</v>
      </c>
      <c r="T252" s="5">
        <v>114590</v>
      </c>
      <c r="U252" s="10">
        <f t="shared" si="3"/>
        <v>5995974</v>
      </c>
      <c r="V252" s="8">
        <v>183.15500000000003</v>
      </c>
      <c r="W252" s="8">
        <v>182.315</v>
      </c>
    </row>
    <row r="253" spans="1:23" x14ac:dyDescent="0.3">
      <c r="A253" t="s">
        <v>47</v>
      </c>
      <c r="B253" s="7">
        <v>2011</v>
      </c>
      <c r="C253" s="6">
        <v>385379</v>
      </c>
      <c r="D253" s="6">
        <v>389588</v>
      </c>
      <c r="E253" s="6">
        <v>396828</v>
      </c>
      <c r="F253" s="6">
        <v>413090</v>
      </c>
      <c r="G253" s="6">
        <v>420897</v>
      </c>
      <c r="H253" s="6">
        <v>403545</v>
      </c>
      <c r="I253" s="6">
        <v>384615</v>
      </c>
      <c r="J253" s="6">
        <v>355003</v>
      </c>
      <c r="K253" s="6">
        <v>381652</v>
      </c>
      <c r="L253" s="6">
        <v>424349</v>
      </c>
      <c r="M253" s="6">
        <v>448764</v>
      </c>
      <c r="N253" s="6">
        <v>400765</v>
      </c>
      <c r="O253" s="6">
        <v>352992</v>
      </c>
      <c r="P253" s="6">
        <v>260941</v>
      </c>
      <c r="Q253" s="6">
        <v>199375</v>
      </c>
      <c r="R253" s="6">
        <v>156005</v>
      </c>
      <c r="S253" s="6">
        <v>119401</v>
      </c>
      <c r="T253" s="6">
        <v>117086</v>
      </c>
      <c r="U253" s="9">
        <f t="shared" si="3"/>
        <v>6010275</v>
      </c>
      <c r="V253">
        <v>175.36500000000001</v>
      </c>
      <c r="W253">
        <v>174.57499999999999</v>
      </c>
    </row>
    <row r="254" spans="1:23" x14ac:dyDescent="0.3">
      <c r="A254" t="s">
        <v>47</v>
      </c>
      <c r="B254" s="7">
        <v>2012</v>
      </c>
      <c r="C254" s="6">
        <v>381107</v>
      </c>
      <c r="D254" s="6">
        <v>390791</v>
      </c>
      <c r="E254" s="6">
        <v>394312</v>
      </c>
      <c r="F254" s="6">
        <v>403803</v>
      </c>
      <c r="G254" s="6">
        <v>429757</v>
      </c>
      <c r="H254" s="6">
        <v>400462</v>
      </c>
      <c r="I254" s="6">
        <v>391336</v>
      </c>
      <c r="J254" s="6">
        <v>352256</v>
      </c>
      <c r="K254" s="6">
        <v>379631</v>
      </c>
      <c r="L254" s="6">
        <v>407326</v>
      </c>
      <c r="M254" s="6">
        <v>447355</v>
      </c>
      <c r="N254" s="6">
        <v>410626</v>
      </c>
      <c r="O254" s="6">
        <v>352312</v>
      </c>
      <c r="P254" s="6">
        <v>279906</v>
      </c>
      <c r="Q254" s="6">
        <v>207070</v>
      </c>
      <c r="R254" s="6">
        <v>156693</v>
      </c>
      <c r="S254" s="6">
        <v>119291</v>
      </c>
      <c r="T254" s="6">
        <v>120333</v>
      </c>
      <c r="U254" s="9">
        <f t="shared" si="3"/>
        <v>6024367</v>
      </c>
      <c r="V254">
        <v>178.8175</v>
      </c>
      <c r="W254">
        <v>178.01249999999999</v>
      </c>
    </row>
    <row r="255" spans="1:23" x14ac:dyDescent="0.3">
      <c r="A255" t="s">
        <v>47</v>
      </c>
      <c r="B255" s="7">
        <v>2013</v>
      </c>
      <c r="C255" s="6">
        <v>376710</v>
      </c>
      <c r="D255" s="6">
        <v>391776</v>
      </c>
      <c r="E255" s="6">
        <v>392264</v>
      </c>
      <c r="F255" s="6">
        <v>398283</v>
      </c>
      <c r="G255" s="6">
        <v>434887</v>
      </c>
      <c r="H255" s="6">
        <v>398206</v>
      </c>
      <c r="I255" s="6">
        <v>398341</v>
      </c>
      <c r="J255" s="6">
        <v>354865</v>
      </c>
      <c r="K255" s="6">
        <v>375596</v>
      </c>
      <c r="L255" s="6">
        <v>390909</v>
      </c>
      <c r="M255" s="6">
        <v>444826</v>
      </c>
      <c r="N255" s="6">
        <v>418376</v>
      </c>
      <c r="O255" s="6">
        <v>357690</v>
      </c>
      <c r="P255" s="6">
        <v>289014</v>
      </c>
      <c r="Q255" s="6">
        <v>217926</v>
      </c>
      <c r="R255" s="6">
        <v>158959</v>
      </c>
      <c r="S255" s="6">
        <v>119396</v>
      </c>
      <c r="T255" s="6">
        <v>122691</v>
      </c>
      <c r="U255" s="9">
        <f t="shared" si="3"/>
        <v>6040715</v>
      </c>
      <c r="V255">
        <v>185.02</v>
      </c>
      <c r="W255">
        <v>184.1875</v>
      </c>
    </row>
    <row r="256" spans="1:23" x14ac:dyDescent="0.3">
      <c r="A256" t="s">
        <v>47</v>
      </c>
      <c r="B256" s="7">
        <v>2014</v>
      </c>
      <c r="C256" s="6">
        <v>376002</v>
      </c>
      <c r="D256" s="6">
        <v>389497</v>
      </c>
      <c r="E256" s="6">
        <v>390732</v>
      </c>
      <c r="F256" s="6">
        <v>394764</v>
      </c>
      <c r="G256" s="6">
        <v>434701</v>
      </c>
      <c r="H256" s="6">
        <v>401038</v>
      </c>
      <c r="I256" s="6">
        <v>400443</v>
      </c>
      <c r="J256" s="6">
        <v>360760</v>
      </c>
      <c r="K256" s="6">
        <v>368766</v>
      </c>
      <c r="L256" s="6">
        <v>378011</v>
      </c>
      <c r="M256" s="6">
        <v>440224</v>
      </c>
      <c r="N256" s="6">
        <v>423730</v>
      </c>
      <c r="O256" s="6">
        <v>364975</v>
      </c>
      <c r="P256" s="6">
        <v>300323</v>
      </c>
      <c r="Q256" s="6">
        <v>225301</v>
      </c>
      <c r="R256" s="6">
        <v>162268</v>
      </c>
      <c r="S256" s="6">
        <v>119436</v>
      </c>
      <c r="T256" s="6">
        <v>125231</v>
      </c>
      <c r="U256" s="9">
        <f t="shared" si="3"/>
        <v>6056202</v>
      </c>
      <c r="V256">
        <v>191.15750000000003</v>
      </c>
      <c r="W256">
        <v>190.31499999999997</v>
      </c>
    </row>
    <row r="257" spans="1:23" x14ac:dyDescent="0.3">
      <c r="A257" t="s">
        <v>47</v>
      </c>
      <c r="B257" s="7">
        <v>2015</v>
      </c>
      <c r="C257" s="6">
        <v>375580</v>
      </c>
      <c r="D257" s="6">
        <v>386892</v>
      </c>
      <c r="E257" s="6">
        <v>388412</v>
      </c>
      <c r="F257" s="6">
        <v>395173</v>
      </c>
      <c r="G257" s="6">
        <v>430229</v>
      </c>
      <c r="H257" s="6">
        <v>405387</v>
      </c>
      <c r="I257" s="6">
        <v>399604</v>
      </c>
      <c r="J257" s="6">
        <v>370010</v>
      </c>
      <c r="K257" s="6">
        <v>359968</v>
      </c>
      <c r="L257" s="6">
        <v>373019</v>
      </c>
      <c r="M257" s="6">
        <v>429632</v>
      </c>
      <c r="N257" s="6">
        <v>428935</v>
      </c>
      <c r="O257" s="6">
        <v>373505</v>
      </c>
      <c r="P257" s="6">
        <v>313140</v>
      </c>
      <c r="Q257" s="6">
        <v>230347</v>
      </c>
      <c r="R257" s="6">
        <v>164880</v>
      </c>
      <c r="S257" s="6">
        <v>119879</v>
      </c>
      <c r="T257" s="6">
        <v>127140</v>
      </c>
      <c r="U257" s="9">
        <f t="shared" si="3"/>
        <v>6071732</v>
      </c>
      <c r="V257">
        <v>198.45500000000001</v>
      </c>
      <c r="W257">
        <v>197.57749999999999</v>
      </c>
    </row>
    <row r="258" spans="1:23" x14ac:dyDescent="0.3">
      <c r="A258" t="s">
        <v>47</v>
      </c>
      <c r="B258" s="7">
        <v>2016</v>
      </c>
      <c r="C258" s="6">
        <v>374949</v>
      </c>
      <c r="D258" s="6">
        <v>384202</v>
      </c>
      <c r="E258" s="6">
        <v>388346</v>
      </c>
      <c r="F258" s="6">
        <v>394632</v>
      </c>
      <c r="G258" s="6">
        <v>421483</v>
      </c>
      <c r="H258" s="6">
        <v>411703</v>
      </c>
      <c r="I258" s="6">
        <v>399480</v>
      </c>
      <c r="J258" s="6">
        <v>380096</v>
      </c>
      <c r="K258" s="6">
        <v>348981</v>
      </c>
      <c r="L258" s="6">
        <v>375068</v>
      </c>
      <c r="M258" s="6">
        <v>413358</v>
      </c>
      <c r="N258" s="6">
        <v>432825</v>
      </c>
      <c r="O258" s="6">
        <v>381338</v>
      </c>
      <c r="P258" s="6">
        <v>328208</v>
      </c>
      <c r="Q258" s="6">
        <v>233159</v>
      </c>
      <c r="R258" s="6">
        <v>169287</v>
      </c>
      <c r="S258" s="6">
        <v>120850</v>
      </c>
      <c r="T258" s="6">
        <v>129170</v>
      </c>
      <c r="U258" s="9">
        <f t="shared" si="3"/>
        <v>6087135</v>
      </c>
      <c r="V258">
        <v>209.35750000000002</v>
      </c>
      <c r="W258">
        <v>208.45499999999998</v>
      </c>
    </row>
    <row r="259" spans="1:23" x14ac:dyDescent="0.3">
      <c r="A259" t="s">
        <v>47</v>
      </c>
      <c r="B259" s="7">
        <v>2017</v>
      </c>
      <c r="C259" s="6">
        <v>374784</v>
      </c>
      <c r="D259" s="6">
        <v>381250</v>
      </c>
      <c r="E259" s="6">
        <v>390404</v>
      </c>
      <c r="F259" s="6">
        <v>392524</v>
      </c>
      <c r="G259" s="6">
        <v>413355</v>
      </c>
      <c r="H259" s="6">
        <v>421240</v>
      </c>
      <c r="I259" s="6">
        <v>398740</v>
      </c>
      <c r="J259" s="6">
        <v>387547</v>
      </c>
      <c r="K259" s="6">
        <v>346833</v>
      </c>
      <c r="L259" s="6">
        <v>373712</v>
      </c>
      <c r="M259" s="6">
        <v>397150</v>
      </c>
      <c r="N259" s="6">
        <v>431842</v>
      </c>
      <c r="O259" s="6">
        <v>391367</v>
      </c>
      <c r="P259" s="6">
        <v>327298</v>
      </c>
      <c r="Q259" s="6">
        <v>250805</v>
      </c>
      <c r="R259" s="6">
        <v>175637</v>
      </c>
      <c r="S259" s="6">
        <v>121194</v>
      </c>
      <c r="T259" s="6">
        <v>130988</v>
      </c>
      <c r="U259" s="9">
        <f t="shared" ref="U259:U322" si="4">SUM(C259:T259)</f>
        <v>6106670</v>
      </c>
      <c r="V259">
        <v>220.245</v>
      </c>
      <c r="W259">
        <v>219.26499999999999</v>
      </c>
    </row>
    <row r="260" spans="1:23" x14ac:dyDescent="0.3">
      <c r="A260" t="s">
        <v>47</v>
      </c>
      <c r="B260" s="7">
        <v>2018</v>
      </c>
      <c r="C260" s="6">
        <v>372533</v>
      </c>
      <c r="D260" s="6">
        <v>378141</v>
      </c>
      <c r="E260" s="6">
        <v>392085</v>
      </c>
      <c r="F260" s="6">
        <v>390949</v>
      </c>
      <c r="G260" s="6">
        <v>408055</v>
      </c>
      <c r="H260" s="6">
        <v>425525</v>
      </c>
      <c r="I260" s="6">
        <v>397077</v>
      </c>
      <c r="J260" s="6">
        <v>393905</v>
      </c>
      <c r="K260" s="6">
        <v>350078</v>
      </c>
      <c r="L260" s="6">
        <v>369934</v>
      </c>
      <c r="M260" s="6">
        <v>381609</v>
      </c>
      <c r="N260" s="6">
        <v>429897</v>
      </c>
      <c r="O260" s="6">
        <v>398997</v>
      </c>
      <c r="P260" s="6">
        <v>332233</v>
      </c>
      <c r="Q260" s="6">
        <v>259442</v>
      </c>
      <c r="R260" s="6">
        <v>185402</v>
      </c>
      <c r="S260" s="6">
        <v>123207</v>
      </c>
      <c r="T260" s="6">
        <v>132554</v>
      </c>
      <c r="U260" s="9">
        <f t="shared" si="4"/>
        <v>6121623</v>
      </c>
      <c r="V260">
        <v>233.69499999999999</v>
      </c>
      <c r="W260">
        <v>232.67499999999998</v>
      </c>
    </row>
    <row r="261" spans="1:23" x14ac:dyDescent="0.3">
      <c r="A261" t="s">
        <v>47</v>
      </c>
      <c r="B261" s="7">
        <v>2019</v>
      </c>
      <c r="C261" s="6">
        <v>368080</v>
      </c>
      <c r="D261" s="6">
        <v>378425</v>
      </c>
      <c r="E261" s="6">
        <v>391115</v>
      </c>
      <c r="F261" s="6">
        <v>389671</v>
      </c>
      <c r="G261" s="6">
        <v>404798</v>
      </c>
      <c r="H261" s="6">
        <v>425414</v>
      </c>
      <c r="I261" s="6">
        <v>400473</v>
      </c>
      <c r="J261" s="6">
        <v>397045</v>
      </c>
      <c r="K261" s="6">
        <v>356694</v>
      </c>
      <c r="L261" s="6">
        <v>363465</v>
      </c>
      <c r="M261" s="6">
        <v>369479</v>
      </c>
      <c r="N261" s="6">
        <v>426445</v>
      </c>
      <c r="O261" s="6">
        <v>404287</v>
      </c>
      <c r="P261" s="6">
        <v>339706</v>
      </c>
      <c r="Q261" s="6">
        <v>270459</v>
      </c>
      <c r="R261" s="6">
        <v>192141</v>
      </c>
      <c r="S261" s="6">
        <v>126200</v>
      </c>
      <c r="T261" s="6">
        <v>133531</v>
      </c>
      <c r="U261" s="9">
        <f t="shared" si="4"/>
        <v>6137428</v>
      </c>
      <c r="V261">
        <v>246.56500000000003</v>
      </c>
      <c r="W261">
        <v>245.4675</v>
      </c>
    </row>
    <row r="262" spans="1:23" s="8" customFormat="1" x14ac:dyDescent="0.3">
      <c r="A262" s="8" t="s">
        <v>48</v>
      </c>
      <c r="B262" s="8">
        <v>2010</v>
      </c>
      <c r="C262" s="5">
        <v>62424</v>
      </c>
      <c r="D262" s="5">
        <v>60799</v>
      </c>
      <c r="E262" s="5">
        <v>61115</v>
      </c>
      <c r="F262" s="5">
        <v>66702</v>
      </c>
      <c r="G262" s="5">
        <v>67437</v>
      </c>
      <c r="H262" s="5">
        <v>64166</v>
      </c>
      <c r="I262" s="5">
        <v>59145</v>
      </c>
      <c r="J262" s="5">
        <v>55366</v>
      </c>
      <c r="K262" s="5">
        <v>57357</v>
      </c>
      <c r="L262" s="5">
        <v>70230</v>
      </c>
      <c r="M262" s="5">
        <v>78560</v>
      </c>
      <c r="N262" s="5">
        <v>76211</v>
      </c>
      <c r="O262" s="5">
        <v>63741</v>
      </c>
      <c r="P262" s="5">
        <v>46811</v>
      </c>
      <c r="Q262" s="5">
        <v>34470</v>
      </c>
      <c r="R262" s="5">
        <v>25675</v>
      </c>
      <c r="S262" s="5">
        <v>20367</v>
      </c>
      <c r="T262" s="5">
        <v>20121</v>
      </c>
      <c r="U262" s="10">
        <f t="shared" si="4"/>
        <v>990697</v>
      </c>
      <c r="V262" s="8">
        <v>290.95999999999998</v>
      </c>
      <c r="W262" s="8">
        <v>289.505</v>
      </c>
    </row>
    <row r="263" spans="1:23" x14ac:dyDescent="0.3">
      <c r="A263" t="s">
        <v>48</v>
      </c>
      <c r="B263" s="7">
        <v>2011</v>
      </c>
      <c r="C263" s="6">
        <v>62067</v>
      </c>
      <c r="D263" s="6">
        <v>61351</v>
      </c>
      <c r="E263" s="6">
        <v>61372</v>
      </c>
      <c r="F263" s="6">
        <v>66137</v>
      </c>
      <c r="G263" s="6">
        <v>69119</v>
      </c>
      <c r="H263" s="6">
        <v>63926</v>
      </c>
      <c r="I263" s="6">
        <v>61116</v>
      </c>
      <c r="J263" s="6">
        <v>54559</v>
      </c>
      <c r="K263" s="6">
        <v>57826</v>
      </c>
      <c r="L263" s="6">
        <v>66615</v>
      </c>
      <c r="M263" s="6">
        <v>77743</v>
      </c>
      <c r="N263" s="6">
        <v>77133</v>
      </c>
      <c r="O263" s="6">
        <v>67854</v>
      </c>
      <c r="P263" s="6">
        <v>47830</v>
      </c>
      <c r="Q263" s="6">
        <v>35748</v>
      </c>
      <c r="R263" s="6">
        <v>26026</v>
      </c>
      <c r="S263" s="6">
        <v>20433</v>
      </c>
      <c r="T263" s="6">
        <v>20461</v>
      </c>
      <c r="U263" s="9">
        <f t="shared" si="4"/>
        <v>997316</v>
      </c>
      <c r="V263">
        <v>283.25749999999999</v>
      </c>
      <c r="W263">
        <v>281.84750000000003</v>
      </c>
    </row>
    <row r="264" spans="1:23" x14ac:dyDescent="0.3">
      <c r="A264" t="s">
        <v>48</v>
      </c>
      <c r="B264" s="7">
        <v>2012</v>
      </c>
      <c r="C264" s="6">
        <v>61475</v>
      </c>
      <c r="D264" s="6">
        <v>62280</v>
      </c>
      <c r="E264" s="6">
        <v>61390</v>
      </c>
      <c r="F264" s="6">
        <v>64769</v>
      </c>
      <c r="G264" s="6">
        <v>71389</v>
      </c>
      <c r="H264" s="6">
        <v>63175</v>
      </c>
      <c r="I264" s="6">
        <v>62754</v>
      </c>
      <c r="J264" s="6">
        <v>55358</v>
      </c>
      <c r="K264" s="6">
        <v>57807</v>
      </c>
      <c r="L264" s="6">
        <v>63357</v>
      </c>
      <c r="M264" s="6">
        <v>76111</v>
      </c>
      <c r="N264" s="6">
        <v>77771</v>
      </c>
      <c r="O264" s="6">
        <v>68773</v>
      </c>
      <c r="P264" s="6">
        <v>52125</v>
      </c>
      <c r="Q264" s="6">
        <v>37144</v>
      </c>
      <c r="R264" s="6">
        <v>26753</v>
      </c>
      <c r="S264" s="6">
        <v>20415</v>
      </c>
      <c r="T264" s="6">
        <v>20937</v>
      </c>
      <c r="U264" s="9">
        <f t="shared" si="4"/>
        <v>1003783</v>
      </c>
      <c r="V264">
        <v>293.4425</v>
      </c>
      <c r="W264">
        <v>291.98749999999995</v>
      </c>
    </row>
    <row r="265" spans="1:23" x14ac:dyDescent="0.3">
      <c r="A265" t="s">
        <v>48</v>
      </c>
      <c r="B265" s="7">
        <v>2013</v>
      </c>
      <c r="C265" s="6">
        <v>61563</v>
      </c>
      <c r="D265" s="6">
        <v>63399</v>
      </c>
      <c r="E265" s="6">
        <v>61651</v>
      </c>
      <c r="F265" s="6">
        <v>64337</v>
      </c>
      <c r="G265" s="6">
        <v>73213</v>
      </c>
      <c r="H265" s="6">
        <v>63424</v>
      </c>
      <c r="I265" s="6">
        <v>64454</v>
      </c>
      <c r="J265" s="6">
        <v>57001</v>
      </c>
      <c r="K265" s="6">
        <v>57635</v>
      </c>
      <c r="L265" s="6">
        <v>60496</v>
      </c>
      <c r="M265" s="6">
        <v>74331</v>
      </c>
      <c r="N265" s="6">
        <v>77877</v>
      </c>
      <c r="O265" s="6">
        <v>70859</v>
      </c>
      <c r="P265" s="6">
        <v>54656</v>
      </c>
      <c r="Q265" s="6">
        <v>39476</v>
      </c>
      <c r="R265" s="6">
        <v>27682</v>
      </c>
      <c r="S265" s="6">
        <v>20146</v>
      </c>
      <c r="T265" s="6">
        <v>21369</v>
      </c>
      <c r="U265" s="9">
        <f t="shared" si="4"/>
        <v>1013569</v>
      </c>
      <c r="V265">
        <v>309.99</v>
      </c>
      <c r="W265">
        <v>308.46749999999997</v>
      </c>
    </row>
    <row r="266" spans="1:23" x14ac:dyDescent="0.3">
      <c r="A266" t="s">
        <v>48</v>
      </c>
      <c r="B266" s="7">
        <v>2014</v>
      </c>
      <c r="C266" s="6">
        <v>61814</v>
      </c>
      <c r="D266" s="6">
        <v>63914</v>
      </c>
      <c r="E266" s="6">
        <v>62071</v>
      </c>
      <c r="F266" s="6">
        <v>63725</v>
      </c>
      <c r="G266" s="6">
        <v>74134</v>
      </c>
      <c r="H266" s="6">
        <v>63948</v>
      </c>
      <c r="I266" s="6">
        <v>65468</v>
      </c>
      <c r="J266" s="6">
        <v>58915</v>
      </c>
      <c r="K266" s="6">
        <v>56981</v>
      </c>
      <c r="L266" s="6">
        <v>58689</v>
      </c>
      <c r="M266" s="6">
        <v>72426</v>
      </c>
      <c r="N266" s="6">
        <v>77476</v>
      </c>
      <c r="O266" s="6">
        <v>72723</v>
      </c>
      <c r="P266" s="6">
        <v>57766</v>
      </c>
      <c r="Q266" s="6">
        <v>41407</v>
      </c>
      <c r="R266" s="6">
        <v>28570</v>
      </c>
      <c r="S266" s="6">
        <v>20029</v>
      </c>
      <c r="T266" s="6">
        <v>21813</v>
      </c>
      <c r="U266" s="9">
        <f t="shared" si="4"/>
        <v>1021869</v>
      </c>
      <c r="V266">
        <v>322.48500000000001</v>
      </c>
      <c r="W266">
        <v>320.89499999999998</v>
      </c>
    </row>
    <row r="267" spans="1:23" x14ac:dyDescent="0.3">
      <c r="A267" t="s">
        <v>48</v>
      </c>
      <c r="B267" s="7">
        <v>2015</v>
      </c>
      <c r="C267" s="6">
        <v>62244</v>
      </c>
      <c r="D267" s="6">
        <v>64105</v>
      </c>
      <c r="E267" s="6">
        <v>62539</v>
      </c>
      <c r="F267" s="6">
        <v>63418</v>
      </c>
      <c r="G267" s="6">
        <v>74156</v>
      </c>
      <c r="H267" s="6">
        <v>65247</v>
      </c>
      <c r="I267" s="6">
        <v>65735</v>
      </c>
      <c r="J267" s="6">
        <v>61379</v>
      </c>
      <c r="K267" s="6">
        <v>56362</v>
      </c>
      <c r="L267" s="6">
        <v>58021</v>
      </c>
      <c r="M267" s="6">
        <v>69954</v>
      </c>
      <c r="N267" s="6">
        <v>77154</v>
      </c>
      <c r="O267" s="6">
        <v>74127</v>
      </c>
      <c r="P267" s="6">
        <v>61358</v>
      </c>
      <c r="Q267" s="6">
        <v>42773</v>
      </c>
      <c r="R267" s="6">
        <v>29491</v>
      </c>
      <c r="S267" s="6">
        <v>20121</v>
      </c>
      <c r="T267" s="6">
        <v>22291</v>
      </c>
      <c r="U267" s="9">
        <f t="shared" si="4"/>
        <v>1030475</v>
      </c>
      <c r="V267">
        <v>335.685</v>
      </c>
      <c r="W267">
        <v>334.02499999999998</v>
      </c>
    </row>
    <row r="268" spans="1:23" x14ac:dyDescent="0.3">
      <c r="A268" t="s">
        <v>48</v>
      </c>
      <c r="B268" s="7">
        <v>2016</v>
      </c>
      <c r="C268" s="6">
        <v>62721</v>
      </c>
      <c r="D268" s="6">
        <v>63986</v>
      </c>
      <c r="E268" s="6">
        <v>63222</v>
      </c>
      <c r="F268" s="6">
        <v>63649</v>
      </c>
      <c r="G268" s="6">
        <v>74064</v>
      </c>
      <c r="H268" s="6">
        <v>66962</v>
      </c>
      <c r="I268" s="6">
        <v>65981</v>
      </c>
      <c r="J268" s="6">
        <v>63763</v>
      </c>
      <c r="K268" s="6">
        <v>55907</v>
      </c>
      <c r="L268" s="6">
        <v>58751</v>
      </c>
      <c r="M268" s="6">
        <v>66676</v>
      </c>
      <c r="N268" s="6">
        <v>76800</v>
      </c>
      <c r="O268" s="6">
        <v>75243</v>
      </c>
      <c r="P268" s="6">
        <v>65469</v>
      </c>
      <c r="Q268" s="6">
        <v>43834</v>
      </c>
      <c r="R268" s="6">
        <v>30840</v>
      </c>
      <c r="S268" s="6">
        <v>20480</v>
      </c>
      <c r="T268" s="6">
        <v>22511</v>
      </c>
      <c r="U268" s="9">
        <f t="shared" si="4"/>
        <v>1040859</v>
      </c>
      <c r="V268">
        <v>351.04249999999996</v>
      </c>
      <c r="W268">
        <v>349.3175</v>
      </c>
    </row>
    <row r="269" spans="1:23" x14ac:dyDescent="0.3">
      <c r="A269" t="s">
        <v>48</v>
      </c>
      <c r="B269" s="7">
        <v>2017</v>
      </c>
      <c r="C269" s="6">
        <v>62985</v>
      </c>
      <c r="D269" s="6">
        <v>63786</v>
      </c>
      <c r="E269" s="6">
        <v>64429</v>
      </c>
      <c r="F269" s="6">
        <v>63700</v>
      </c>
      <c r="G269" s="6">
        <v>73352</v>
      </c>
      <c r="H269" s="6">
        <v>69745</v>
      </c>
      <c r="I269" s="6">
        <v>65992</v>
      </c>
      <c r="J269" s="6">
        <v>65999</v>
      </c>
      <c r="K269" s="6">
        <v>57242</v>
      </c>
      <c r="L269" s="6">
        <v>58985</v>
      </c>
      <c r="M269" s="6">
        <v>63796</v>
      </c>
      <c r="N269" s="6">
        <v>75861</v>
      </c>
      <c r="O269" s="6">
        <v>76227</v>
      </c>
      <c r="P269" s="6">
        <v>66560</v>
      </c>
      <c r="Q269" s="6">
        <v>48129</v>
      </c>
      <c r="R269" s="6">
        <v>32136</v>
      </c>
      <c r="S269" s="6">
        <v>21022</v>
      </c>
      <c r="T269" s="6">
        <v>22536</v>
      </c>
      <c r="U269" s="9">
        <f t="shared" si="4"/>
        <v>1052482</v>
      </c>
      <c r="V269">
        <v>370.46249999999998</v>
      </c>
      <c r="W269">
        <v>368.60250000000002</v>
      </c>
    </row>
    <row r="270" spans="1:23" x14ac:dyDescent="0.3">
      <c r="A270" t="s">
        <v>48</v>
      </c>
      <c r="B270" s="7">
        <v>2018</v>
      </c>
      <c r="C270" s="6">
        <v>62071</v>
      </c>
      <c r="D270" s="6">
        <v>63482</v>
      </c>
      <c r="E270" s="6">
        <v>65148</v>
      </c>
      <c r="F270" s="6">
        <v>63789</v>
      </c>
      <c r="G270" s="6">
        <v>72402</v>
      </c>
      <c r="H270" s="6">
        <v>71230</v>
      </c>
      <c r="I270" s="6">
        <v>66066</v>
      </c>
      <c r="J270" s="6">
        <v>67412</v>
      </c>
      <c r="K270" s="6">
        <v>59106</v>
      </c>
      <c r="L270" s="6">
        <v>58885</v>
      </c>
      <c r="M270" s="6">
        <v>61265</v>
      </c>
      <c r="N270" s="6">
        <v>74566</v>
      </c>
      <c r="O270" s="6">
        <v>76869</v>
      </c>
      <c r="P270" s="6">
        <v>68627</v>
      </c>
      <c r="Q270" s="6">
        <v>50815</v>
      </c>
      <c r="R270" s="6">
        <v>34459</v>
      </c>
      <c r="S270" s="6">
        <v>21792</v>
      </c>
      <c r="T270" s="6">
        <v>22681</v>
      </c>
      <c r="U270" s="9">
        <f t="shared" si="4"/>
        <v>1060665</v>
      </c>
      <c r="V270">
        <v>392.14749999999998</v>
      </c>
      <c r="W270">
        <v>390.23249999999996</v>
      </c>
    </row>
    <row r="271" spans="1:23" x14ac:dyDescent="0.3">
      <c r="A271" t="s">
        <v>48</v>
      </c>
      <c r="B271" s="7">
        <v>2019</v>
      </c>
      <c r="C271" s="6">
        <v>61156</v>
      </c>
      <c r="D271" s="6">
        <v>63876</v>
      </c>
      <c r="E271" s="6">
        <v>65429</v>
      </c>
      <c r="F271" s="6">
        <v>63955</v>
      </c>
      <c r="G271" s="6">
        <v>71936</v>
      </c>
      <c r="H271" s="6">
        <v>71677</v>
      </c>
      <c r="I271" s="6">
        <v>66709</v>
      </c>
      <c r="J271" s="6">
        <v>68697</v>
      </c>
      <c r="K271" s="6">
        <v>61098</v>
      </c>
      <c r="L271" s="6">
        <v>58389</v>
      </c>
      <c r="M271" s="6">
        <v>59411</v>
      </c>
      <c r="N271" s="6">
        <v>72968</v>
      </c>
      <c r="O271" s="6">
        <v>77040</v>
      </c>
      <c r="P271" s="6">
        <v>70670</v>
      </c>
      <c r="Q271" s="6">
        <v>53961</v>
      </c>
      <c r="R271" s="6">
        <v>36265</v>
      </c>
      <c r="S271" s="6">
        <v>22686</v>
      </c>
      <c r="T271" s="6">
        <v>22855</v>
      </c>
      <c r="U271" s="9">
        <f t="shared" si="4"/>
        <v>1068778</v>
      </c>
      <c r="V271">
        <v>412.36500000000001</v>
      </c>
      <c r="W271">
        <v>410.32500000000005</v>
      </c>
    </row>
    <row r="272" spans="1:23" s="8" customFormat="1" x14ac:dyDescent="0.3">
      <c r="A272" s="8" t="s">
        <v>49</v>
      </c>
      <c r="B272" s="8">
        <v>2010</v>
      </c>
      <c r="C272" s="5">
        <v>131928</v>
      </c>
      <c r="D272" s="5">
        <v>129198</v>
      </c>
      <c r="E272" s="5">
        <v>123030</v>
      </c>
      <c r="F272" s="5">
        <v>129179</v>
      </c>
      <c r="G272" s="5">
        <v>128920</v>
      </c>
      <c r="H272" s="5">
        <v>129115</v>
      </c>
      <c r="I272" s="5">
        <v>117139</v>
      </c>
      <c r="J272" s="5">
        <v>110237</v>
      </c>
      <c r="K272" s="5">
        <v>110457</v>
      </c>
      <c r="L272" s="5">
        <v>127533</v>
      </c>
      <c r="M272" s="5">
        <v>130340</v>
      </c>
      <c r="N272" s="5">
        <v>118403</v>
      </c>
      <c r="O272" s="5">
        <v>96757</v>
      </c>
      <c r="P272" s="5">
        <v>69215</v>
      </c>
      <c r="Q272" s="5">
        <v>54412</v>
      </c>
      <c r="R272" s="5">
        <v>46259</v>
      </c>
      <c r="S272" s="5">
        <v>37870</v>
      </c>
      <c r="T272" s="5">
        <v>39550</v>
      </c>
      <c r="U272" s="10">
        <f t="shared" si="4"/>
        <v>1829542</v>
      </c>
      <c r="V272" s="8">
        <v>190.73249999999999</v>
      </c>
      <c r="W272" s="8">
        <v>189.94500000000002</v>
      </c>
    </row>
    <row r="273" spans="1:23" x14ac:dyDescent="0.3">
      <c r="A273" t="s">
        <v>49</v>
      </c>
      <c r="B273">
        <v>2011</v>
      </c>
      <c r="C273" s="6">
        <v>131345</v>
      </c>
      <c r="D273" s="6">
        <v>130372</v>
      </c>
      <c r="E273" s="6">
        <v>124278</v>
      </c>
      <c r="F273" s="6">
        <v>129351</v>
      </c>
      <c r="G273" s="6">
        <v>129232</v>
      </c>
      <c r="H273" s="6">
        <v>128491</v>
      </c>
      <c r="I273" s="6">
        <v>121008</v>
      </c>
      <c r="J273" s="6">
        <v>109125</v>
      </c>
      <c r="K273" s="6">
        <v>110945</v>
      </c>
      <c r="L273" s="6">
        <v>122595</v>
      </c>
      <c r="M273" s="6">
        <v>131065</v>
      </c>
      <c r="N273" s="6">
        <v>120510</v>
      </c>
      <c r="O273" s="6">
        <v>103038</v>
      </c>
      <c r="P273" s="6">
        <v>70585</v>
      </c>
      <c r="Q273" s="6">
        <v>54942</v>
      </c>
      <c r="R273" s="6">
        <v>45818</v>
      </c>
      <c r="S273" s="6">
        <v>37857</v>
      </c>
      <c r="T273" s="6">
        <v>40115</v>
      </c>
      <c r="U273" s="9">
        <f t="shared" si="4"/>
        <v>1840672</v>
      </c>
      <c r="V273">
        <v>189.29000000000002</v>
      </c>
      <c r="W273">
        <v>188.5275</v>
      </c>
    </row>
    <row r="274" spans="1:23" x14ac:dyDescent="0.3">
      <c r="A274" t="s">
        <v>49</v>
      </c>
      <c r="B274">
        <v>2012</v>
      </c>
      <c r="C274" s="6">
        <v>130874</v>
      </c>
      <c r="D274" s="6">
        <v>131787</v>
      </c>
      <c r="E274" s="6">
        <v>125672</v>
      </c>
      <c r="F274" s="6">
        <v>128139</v>
      </c>
      <c r="G274" s="6">
        <v>131647</v>
      </c>
      <c r="H274" s="6">
        <v>126841</v>
      </c>
      <c r="I274" s="6">
        <v>124515</v>
      </c>
      <c r="J274" s="6">
        <v>109545</v>
      </c>
      <c r="K274" s="6">
        <v>111593</v>
      </c>
      <c r="L274" s="6">
        <v>117739</v>
      </c>
      <c r="M274" s="6">
        <v>130905</v>
      </c>
      <c r="N274" s="6">
        <v>122169</v>
      </c>
      <c r="O274" s="6">
        <v>104513</v>
      </c>
      <c r="P274" s="6">
        <v>76636</v>
      </c>
      <c r="Q274" s="6">
        <v>56119</v>
      </c>
      <c r="R274" s="6">
        <v>45805</v>
      </c>
      <c r="S274" s="6">
        <v>37997</v>
      </c>
      <c r="T274" s="6">
        <v>40807</v>
      </c>
      <c r="U274" s="9">
        <f t="shared" si="4"/>
        <v>1853303</v>
      </c>
      <c r="V274">
        <v>195.23750000000001</v>
      </c>
      <c r="W274">
        <v>194.43249999999998</v>
      </c>
    </row>
    <row r="275" spans="1:23" x14ac:dyDescent="0.3">
      <c r="A275" t="s">
        <v>49</v>
      </c>
      <c r="B275">
        <v>2013</v>
      </c>
      <c r="C275" s="6">
        <v>130377</v>
      </c>
      <c r="D275" s="6">
        <v>132924</v>
      </c>
      <c r="E275" s="6">
        <v>127337</v>
      </c>
      <c r="F275" s="6">
        <v>127437</v>
      </c>
      <c r="G275" s="6">
        <v>133785</v>
      </c>
      <c r="H275" s="6">
        <v>125129</v>
      </c>
      <c r="I275" s="6">
        <v>127597</v>
      </c>
      <c r="J275" s="6">
        <v>111752</v>
      </c>
      <c r="K275" s="6">
        <v>111395</v>
      </c>
      <c r="L275" s="6">
        <v>113201</v>
      </c>
      <c r="M275" s="6">
        <v>130130</v>
      </c>
      <c r="N275" s="6">
        <v>123839</v>
      </c>
      <c r="O275" s="6">
        <v>106999</v>
      </c>
      <c r="P275" s="6">
        <v>80310</v>
      </c>
      <c r="Q275" s="6">
        <v>58443</v>
      </c>
      <c r="R275" s="6">
        <v>46096</v>
      </c>
      <c r="S275" s="6">
        <v>37325</v>
      </c>
      <c r="T275" s="6">
        <v>41203</v>
      </c>
      <c r="U275" s="9">
        <f t="shared" si="4"/>
        <v>1865279</v>
      </c>
      <c r="V275">
        <v>203.6875</v>
      </c>
      <c r="W275">
        <v>202.8475</v>
      </c>
    </row>
    <row r="276" spans="1:23" x14ac:dyDescent="0.3">
      <c r="A276" t="s">
        <v>49</v>
      </c>
      <c r="B276">
        <v>2014</v>
      </c>
      <c r="C276" s="6">
        <v>130711</v>
      </c>
      <c r="D276" s="6">
        <v>133254</v>
      </c>
      <c r="E276" s="6">
        <v>128911</v>
      </c>
      <c r="F276" s="6">
        <v>127573</v>
      </c>
      <c r="G276" s="6">
        <v>136876</v>
      </c>
      <c r="H276" s="6">
        <v>124200</v>
      </c>
      <c r="I276" s="6">
        <v>129489</v>
      </c>
      <c r="J276" s="6">
        <v>114201</v>
      </c>
      <c r="K276" s="6">
        <v>110491</v>
      </c>
      <c r="L276" s="6">
        <v>110195</v>
      </c>
      <c r="M276" s="6">
        <v>128239</v>
      </c>
      <c r="N276" s="6">
        <v>124869</v>
      </c>
      <c r="O276" s="6">
        <v>109495</v>
      </c>
      <c r="P276" s="6">
        <v>84850</v>
      </c>
      <c r="Q276" s="6">
        <v>60656</v>
      </c>
      <c r="R276" s="6">
        <v>46735</v>
      </c>
      <c r="S276" s="6">
        <v>36807</v>
      </c>
      <c r="T276" s="6">
        <v>41769</v>
      </c>
      <c r="U276" s="9">
        <f t="shared" si="4"/>
        <v>1879321</v>
      </c>
      <c r="V276">
        <v>210.73249999999999</v>
      </c>
      <c r="W276">
        <v>209.84750000000003</v>
      </c>
    </row>
    <row r="277" spans="1:23" x14ac:dyDescent="0.3">
      <c r="A277" t="s">
        <v>49</v>
      </c>
      <c r="B277">
        <v>2015</v>
      </c>
      <c r="C277" s="6">
        <v>131666</v>
      </c>
      <c r="D277" s="6">
        <v>133308</v>
      </c>
      <c r="E277" s="6">
        <v>130000</v>
      </c>
      <c r="F277" s="6">
        <v>128116</v>
      </c>
      <c r="G277" s="6">
        <v>138473</v>
      </c>
      <c r="H277" s="6">
        <v>122782</v>
      </c>
      <c r="I277" s="6">
        <v>129994</v>
      </c>
      <c r="J277" s="6">
        <v>117698</v>
      </c>
      <c r="K277" s="6">
        <v>109624</v>
      </c>
      <c r="L277" s="6">
        <v>109110</v>
      </c>
      <c r="M277" s="6">
        <v>124428</v>
      </c>
      <c r="N277" s="6">
        <v>126020</v>
      </c>
      <c r="O277" s="6">
        <v>111980</v>
      </c>
      <c r="P277" s="6">
        <v>89763</v>
      </c>
      <c r="Q277" s="6">
        <v>62430</v>
      </c>
      <c r="R277" s="6">
        <v>47013</v>
      </c>
      <c r="S277" s="6">
        <v>36574</v>
      </c>
      <c r="T277" s="6">
        <v>42298</v>
      </c>
      <c r="U277" s="9">
        <f t="shared" si="4"/>
        <v>1891277</v>
      </c>
      <c r="V277">
        <v>220.71</v>
      </c>
      <c r="W277">
        <v>219.8</v>
      </c>
    </row>
    <row r="278" spans="1:23" x14ac:dyDescent="0.3">
      <c r="A278" t="s">
        <v>49</v>
      </c>
      <c r="B278">
        <v>2016</v>
      </c>
      <c r="C278" s="6">
        <v>132612</v>
      </c>
      <c r="D278" s="6">
        <v>133184</v>
      </c>
      <c r="E278" s="6">
        <v>131473</v>
      </c>
      <c r="F278" s="6">
        <v>129171</v>
      </c>
      <c r="G278" s="6">
        <v>139128</v>
      </c>
      <c r="H278" s="6">
        <v>123868</v>
      </c>
      <c r="I278" s="6">
        <v>129871</v>
      </c>
      <c r="J278" s="6">
        <v>121845</v>
      </c>
      <c r="K278" s="6">
        <v>108525</v>
      </c>
      <c r="L278" s="6">
        <v>109444</v>
      </c>
      <c r="M278" s="6">
        <v>119587</v>
      </c>
      <c r="N278" s="6">
        <v>126705</v>
      </c>
      <c r="O278" s="6">
        <v>113963</v>
      </c>
      <c r="P278" s="6">
        <v>95572</v>
      </c>
      <c r="Q278" s="6">
        <v>63809</v>
      </c>
      <c r="R278" s="6">
        <v>47533</v>
      </c>
      <c r="S278" s="6">
        <v>36335</v>
      </c>
      <c r="T278" s="6">
        <v>42991</v>
      </c>
      <c r="U278" s="9">
        <f t="shared" si="4"/>
        <v>1905616</v>
      </c>
      <c r="V278">
        <v>229.23249999999999</v>
      </c>
      <c r="W278">
        <v>228.26999999999998</v>
      </c>
    </row>
    <row r="279" spans="1:23" x14ac:dyDescent="0.3">
      <c r="A279" t="s">
        <v>49</v>
      </c>
      <c r="B279">
        <v>2017</v>
      </c>
      <c r="C279" s="6">
        <v>132917</v>
      </c>
      <c r="D279" s="6">
        <v>132772</v>
      </c>
      <c r="E279" s="6">
        <v>132760</v>
      </c>
      <c r="F279" s="6">
        <v>130120</v>
      </c>
      <c r="G279" s="6">
        <v>137404</v>
      </c>
      <c r="H279" s="6">
        <v>126386</v>
      </c>
      <c r="I279" s="6">
        <v>128726</v>
      </c>
      <c r="J279" s="6">
        <v>125456</v>
      </c>
      <c r="K279" s="6">
        <v>108785</v>
      </c>
      <c r="L279" s="6">
        <v>109899</v>
      </c>
      <c r="M279" s="6">
        <v>114675</v>
      </c>
      <c r="N279" s="6">
        <v>126217</v>
      </c>
      <c r="O279" s="6">
        <v>115739</v>
      </c>
      <c r="P279" s="6">
        <v>96886</v>
      </c>
      <c r="Q279" s="6">
        <v>69372</v>
      </c>
      <c r="R279" s="6">
        <v>48624</v>
      </c>
      <c r="S279" s="6">
        <v>36201</v>
      </c>
      <c r="T279" s="6">
        <v>43008</v>
      </c>
      <c r="U279" s="9">
        <f t="shared" si="4"/>
        <v>1915947</v>
      </c>
      <c r="V279">
        <v>244.45250000000001</v>
      </c>
      <c r="W279">
        <v>243.44249999999997</v>
      </c>
    </row>
    <row r="280" spans="1:23" x14ac:dyDescent="0.3">
      <c r="A280" t="s">
        <v>49</v>
      </c>
      <c r="B280">
        <v>2018</v>
      </c>
      <c r="C280" s="6">
        <v>132239</v>
      </c>
      <c r="D280" s="6">
        <v>132254</v>
      </c>
      <c r="E280" s="6">
        <v>133671</v>
      </c>
      <c r="F280" s="6">
        <v>131442</v>
      </c>
      <c r="G280" s="6">
        <v>136358</v>
      </c>
      <c r="H280" s="6">
        <v>127961</v>
      </c>
      <c r="I280" s="6">
        <v>127017</v>
      </c>
      <c r="J280" s="6">
        <v>128387</v>
      </c>
      <c r="K280" s="6">
        <v>110939</v>
      </c>
      <c r="L280" s="6">
        <v>109521</v>
      </c>
      <c r="M280" s="6">
        <v>110185</v>
      </c>
      <c r="N280" s="6">
        <v>125284</v>
      </c>
      <c r="O280" s="6">
        <v>117479</v>
      </c>
      <c r="P280" s="6">
        <v>99191</v>
      </c>
      <c r="Q280" s="6">
        <v>72966</v>
      </c>
      <c r="R280" s="6">
        <v>51008</v>
      </c>
      <c r="S280" s="6">
        <v>36723</v>
      </c>
      <c r="T280" s="6">
        <v>42989</v>
      </c>
      <c r="U280" s="9">
        <f t="shared" si="4"/>
        <v>1925614</v>
      </c>
      <c r="V280">
        <v>260.8075</v>
      </c>
      <c r="W280">
        <v>259.72750000000002</v>
      </c>
    </row>
    <row r="281" spans="1:23" x14ac:dyDescent="0.3">
      <c r="A281" t="s">
        <v>49</v>
      </c>
      <c r="B281" s="7">
        <v>2019</v>
      </c>
      <c r="C281" s="6">
        <v>130880</v>
      </c>
      <c r="D281" s="6">
        <v>132357</v>
      </c>
      <c r="E281" s="6">
        <v>133939</v>
      </c>
      <c r="F281" s="6">
        <v>132645</v>
      </c>
      <c r="G281" s="6">
        <v>135551</v>
      </c>
      <c r="H281" s="6">
        <v>129709</v>
      </c>
      <c r="I281" s="6">
        <v>125629</v>
      </c>
      <c r="J281" s="6">
        <v>130004</v>
      </c>
      <c r="K281" s="6">
        <v>113135</v>
      </c>
      <c r="L281" s="6">
        <v>108702</v>
      </c>
      <c r="M281" s="6">
        <v>107106</v>
      </c>
      <c r="N281" s="6">
        <v>123589</v>
      </c>
      <c r="O281" s="6">
        <v>118704</v>
      </c>
      <c r="P281" s="6">
        <v>101570</v>
      </c>
      <c r="Q281" s="6">
        <v>77338</v>
      </c>
      <c r="R281" s="6">
        <v>53146</v>
      </c>
      <c r="S281" s="6">
        <v>37346</v>
      </c>
      <c r="T281" s="6">
        <v>43058</v>
      </c>
      <c r="U281" s="9">
        <f t="shared" si="4"/>
        <v>1934408</v>
      </c>
      <c r="V281">
        <v>273.4325</v>
      </c>
      <c r="W281">
        <v>272.27500000000003</v>
      </c>
    </row>
    <row r="282" spans="1:23" s="8" customFormat="1" x14ac:dyDescent="0.3">
      <c r="A282" s="8" t="s">
        <v>50</v>
      </c>
      <c r="B282" s="8">
        <v>2010</v>
      </c>
      <c r="C282" s="5">
        <v>186549</v>
      </c>
      <c r="D282" s="5">
        <v>182655</v>
      </c>
      <c r="E282" s="5">
        <v>182880</v>
      </c>
      <c r="F282" s="5">
        <v>181357</v>
      </c>
      <c r="G282" s="5">
        <v>178474</v>
      </c>
      <c r="H282" s="5">
        <v>196010</v>
      </c>
      <c r="I282" s="5">
        <v>190998</v>
      </c>
      <c r="J282" s="5">
        <v>190293</v>
      </c>
      <c r="K282" s="5">
        <v>191832</v>
      </c>
      <c r="L282" s="5">
        <v>193494</v>
      </c>
      <c r="M282" s="5">
        <v>183221</v>
      </c>
      <c r="N282" s="5">
        <v>165470</v>
      </c>
      <c r="O282" s="5">
        <v>152053</v>
      </c>
      <c r="P282" s="5">
        <v>116419</v>
      </c>
      <c r="Q282" s="5">
        <v>83109</v>
      </c>
      <c r="R282" s="5">
        <v>57830</v>
      </c>
      <c r="S282" s="5">
        <v>39142</v>
      </c>
      <c r="T282" s="5">
        <v>30619</v>
      </c>
      <c r="U282" s="10">
        <f t="shared" si="4"/>
        <v>2702405</v>
      </c>
      <c r="V282" s="8">
        <v>129.71249999999998</v>
      </c>
      <c r="W282" s="8">
        <v>128.95249999999999</v>
      </c>
    </row>
    <row r="283" spans="1:23" x14ac:dyDescent="0.3">
      <c r="A283" t="s">
        <v>50</v>
      </c>
      <c r="B283" s="7">
        <v>2011</v>
      </c>
      <c r="C283" s="6">
        <v>183601</v>
      </c>
      <c r="D283" s="6">
        <v>181667</v>
      </c>
      <c r="E283" s="6">
        <v>182180</v>
      </c>
      <c r="F283" s="6">
        <v>176280</v>
      </c>
      <c r="G283" s="6">
        <v>182017</v>
      </c>
      <c r="H283" s="6">
        <v>194879</v>
      </c>
      <c r="I283" s="6">
        <v>192597</v>
      </c>
      <c r="J283" s="6">
        <v>184294</v>
      </c>
      <c r="K283" s="6">
        <v>193678</v>
      </c>
      <c r="L283" s="6">
        <v>191156</v>
      </c>
      <c r="M283" s="6">
        <v>184885</v>
      </c>
      <c r="N283" s="6">
        <v>168420</v>
      </c>
      <c r="O283" s="6">
        <v>157647</v>
      </c>
      <c r="P283" s="6">
        <v>120180</v>
      </c>
      <c r="Q283" s="6">
        <v>87213</v>
      </c>
      <c r="R283" s="6">
        <v>59742</v>
      </c>
      <c r="S283" s="6">
        <v>40060</v>
      </c>
      <c r="T283" s="6">
        <v>32234</v>
      </c>
      <c r="U283" s="9">
        <f t="shared" si="4"/>
        <v>2712730</v>
      </c>
      <c r="V283">
        <v>115.5275</v>
      </c>
      <c r="W283">
        <v>114.86999999999999</v>
      </c>
    </row>
    <row r="284" spans="1:23" x14ac:dyDescent="0.3">
      <c r="A284" t="s">
        <v>50</v>
      </c>
      <c r="B284" s="7">
        <v>2012</v>
      </c>
      <c r="C284" s="6">
        <v>180232</v>
      </c>
      <c r="D284" s="6">
        <v>183730</v>
      </c>
      <c r="E284" s="6">
        <v>181803</v>
      </c>
      <c r="F284" s="6">
        <v>174898</v>
      </c>
      <c r="G284" s="6">
        <v>185513</v>
      </c>
      <c r="H284" s="6">
        <v>195786</v>
      </c>
      <c r="I284" s="6">
        <v>195543</v>
      </c>
      <c r="J284" s="6">
        <v>183282</v>
      </c>
      <c r="K284" s="6">
        <v>195122</v>
      </c>
      <c r="L284" s="6">
        <v>190004</v>
      </c>
      <c r="M284" s="6">
        <v>186790</v>
      </c>
      <c r="N284" s="6">
        <v>173405</v>
      </c>
      <c r="O284" s="6">
        <v>156924</v>
      </c>
      <c r="P284" s="6">
        <v>131523</v>
      </c>
      <c r="Q284" s="6">
        <v>92278</v>
      </c>
      <c r="R284" s="6">
        <v>62363</v>
      </c>
      <c r="S284" s="6">
        <v>41035</v>
      </c>
      <c r="T284" s="6">
        <v>33765</v>
      </c>
      <c r="U284" s="9">
        <f t="shared" si="4"/>
        <v>2743996</v>
      </c>
      <c r="V284">
        <v>122.79500000000002</v>
      </c>
      <c r="W284">
        <v>122.08250000000001</v>
      </c>
    </row>
    <row r="285" spans="1:23" x14ac:dyDescent="0.3">
      <c r="A285" t="s">
        <v>50</v>
      </c>
      <c r="B285" s="7">
        <v>2013</v>
      </c>
      <c r="C285" s="6">
        <v>178204</v>
      </c>
      <c r="D285" s="6">
        <v>186171</v>
      </c>
      <c r="E285" s="6">
        <v>182743</v>
      </c>
      <c r="F285" s="6">
        <v>174472</v>
      </c>
      <c r="G285" s="6">
        <v>185791</v>
      </c>
      <c r="H285" s="6">
        <v>197888</v>
      </c>
      <c r="I285" s="6">
        <v>198437</v>
      </c>
      <c r="J285" s="6">
        <v>183748</v>
      </c>
      <c r="K285" s="6">
        <v>194570</v>
      </c>
      <c r="L285" s="6">
        <v>188568</v>
      </c>
      <c r="M285" s="6">
        <v>189135</v>
      </c>
      <c r="N285" s="6">
        <v>177051</v>
      </c>
      <c r="O285" s="6">
        <v>158805</v>
      </c>
      <c r="P285" s="6">
        <v>138204</v>
      </c>
      <c r="Q285" s="6">
        <v>99385</v>
      </c>
      <c r="R285" s="6">
        <v>65499</v>
      </c>
      <c r="S285" s="6">
        <v>42128</v>
      </c>
      <c r="T285" s="6">
        <v>35171</v>
      </c>
      <c r="U285" s="9">
        <f t="shared" si="4"/>
        <v>2775970</v>
      </c>
      <c r="V285">
        <v>151.67750000000001</v>
      </c>
      <c r="W285">
        <v>150.8075</v>
      </c>
    </row>
    <row r="286" spans="1:23" x14ac:dyDescent="0.3">
      <c r="A286" t="s">
        <v>50</v>
      </c>
      <c r="B286" s="7">
        <v>2014</v>
      </c>
      <c r="C286" s="6">
        <v>178634</v>
      </c>
      <c r="D286" s="6">
        <v>187706</v>
      </c>
      <c r="E286" s="6">
        <v>183949</v>
      </c>
      <c r="F286" s="6">
        <v>174550</v>
      </c>
      <c r="G286" s="6">
        <v>185784</v>
      </c>
      <c r="H286" s="6">
        <v>202767</v>
      </c>
      <c r="I286" s="6">
        <v>201520</v>
      </c>
      <c r="J286" s="6">
        <v>186219</v>
      </c>
      <c r="K286" s="6">
        <v>193151</v>
      </c>
      <c r="L286" s="6">
        <v>188358</v>
      </c>
      <c r="M286" s="6">
        <v>192287</v>
      </c>
      <c r="N286" s="6">
        <v>180193</v>
      </c>
      <c r="O286" s="6">
        <v>162469</v>
      </c>
      <c r="P286" s="6">
        <v>145017</v>
      </c>
      <c r="Q286" s="6">
        <v>105320</v>
      </c>
      <c r="R286" s="6">
        <v>69288</v>
      </c>
      <c r="S286" s="6">
        <v>43389</v>
      </c>
      <c r="T286" s="6">
        <v>37027</v>
      </c>
      <c r="U286" s="9">
        <f t="shared" si="4"/>
        <v>2817628</v>
      </c>
      <c r="V286">
        <v>171.11749999999998</v>
      </c>
      <c r="W286">
        <v>170.155</v>
      </c>
    </row>
    <row r="287" spans="1:23" x14ac:dyDescent="0.3">
      <c r="A287" t="s">
        <v>50</v>
      </c>
      <c r="B287" s="7">
        <v>2015</v>
      </c>
      <c r="C287" s="6">
        <v>180428</v>
      </c>
      <c r="D287" s="6">
        <v>189874</v>
      </c>
      <c r="E287" s="6">
        <v>185595</v>
      </c>
      <c r="F287" s="6">
        <v>175470</v>
      </c>
      <c r="G287" s="6">
        <v>183610</v>
      </c>
      <c r="H287" s="6">
        <v>209949</v>
      </c>
      <c r="I287" s="6">
        <v>204437</v>
      </c>
      <c r="J287" s="6">
        <v>191773</v>
      </c>
      <c r="K287" s="6">
        <v>190534</v>
      </c>
      <c r="L287" s="6">
        <v>191304</v>
      </c>
      <c r="M287" s="6">
        <v>193412</v>
      </c>
      <c r="N287" s="6">
        <v>183537</v>
      </c>
      <c r="O287" s="6">
        <v>167178</v>
      </c>
      <c r="P287" s="6">
        <v>152424</v>
      </c>
      <c r="Q287" s="6">
        <v>110429</v>
      </c>
      <c r="R287" s="6">
        <v>73225</v>
      </c>
      <c r="S287" s="6">
        <v>45054</v>
      </c>
      <c r="T287" s="6">
        <v>38706</v>
      </c>
      <c r="U287" s="9">
        <f t="shared" si="4"/>
        <v>2866939</v>
      </c>
      <c r="V287">
        <v>188.39749999999998</v>
      </c>
      <c r="W287">
        <v>187.32750000000001</v>
      </c>
    </row>
    <row r="288" spans="1:23" x14ac:dyDescent="0.3">
      <c r="A288" t="s">
        <v>50</v>
      </c>
      <c r="B288" s="7">
        <v>2016</v>
      </c>
      <c r="C288" s="6">
        <v>182284</v>
      </c>
      <c r="D288" s="6">
        <v>191447</v>
      </c>
      <c r="E288" s="6">
        <v>188135</v>
      </c>
      <c r="F288" s="6">
        <v>177356</v>
      </c>
      <c r="G288" s="6">
        <v>181700</v>
      </c>
      <c r="H288" s="6">
        <v>216753</v>
      </c>
      <c r="I288" s="6">
        <v>207969</v>
      </c>
      <c r="J288" s="6">
        <v>197739</v>
      </c>
      <c r="K288" s="6">
        <v>187722</v>
      </c>
      <c r="L288" s="6">
        <v>195898</v>
      </c>
      <c r="M288" s="6">
        <v>193165</v>
      </c>
      <c r="N288" s="6">
        <v>187363</v>
      </c>
      <c r="O288" s="6">
        <v>171670</v>
      </c>
      <c r="P288" s="6">
        <v>158852</v>
      </c>
      <c r="Q288" s="6">
        <v>115313</v>
      </c>
      <c r="R288" s="6">
        <v>77138</v>
      </c>
      <c r="S288" s="6">
        <v>46694</v>
      </c>
      <c r="T288" s="6">
        <v>40365</v>
      </c>
      <c r="U288" s="9">
        <f t="shared" si="4"/>
        <v>2917563</v>
      </c>
      <c r="V288">
        <v>206.36</v>
      </c>
      <c r="W288">
        <v>205.20000000000002</v>
      </c>
    </row>
    <row r="289" spans="1:23" x14ac:dyDescent="0.3">
      <c r="A289" t="s">
        <v>50</v>
      </c>
      <c r="B289" s="7">
        <v>2017</v>
      </c>
      <c r="C289" s="6">
        <v>184590</v>
      </c>
      <c r="D289" s="6">
        <v>190802</v>
      </c>
      <c r="E289" s="6">
        <v>192439</v>
      </c>
      <c r="F289" s="6">
        <v>178878</v>
      </c>
      <c r="G289" s="6">
        <v>180838</v>
      </c>
      <c r="H289" s="6">
        <v>222826</v>
      </c>
      <c r="I289" s="6">
        <v>211585</v>
      </c>
      <c r="J289" s="6">
        <v>203873</v>
      </c>
      <c r="K289" s="6">
        <v>188378</v>
      </c>
      <c r="L289" s="6">
        <v>198923</v>
      </c>
      <c r="M289" s="6">
        <v>192487</v>
      </c>
      <c r="N289" s="6">
        <v>190511</v>
      </c>
      <c r="O289" s="6">
        <v>176914</v>
      </c>
      <c r="P289" s="6">
        <v>157990</v>
      </c>
      <c r="Q289" s="6">
        <v>126377</v>
      </c>
      <c r="R289" s="6">
        <v>81809</v>
      </c>
      <c r="S289" s="6">
        <v>48851</v>
      </c>
      <c r="T289" s="6">
        <v>41834</v>
      </c>
      <c r="U289" s="9">
        <f t="shared" si="4"/>
        <v>2969905</v>
      </c>
      <c r="V289">
        <v>226.16750000000002</v>
      </c>
      <c r="W289">
        <v>224.88</v>
      </c>
    </row>
    <row r="290" spans="1:23" x14ac:dyDescent="0.3">
      <c r="A290" t="s">
        <v>50</v>
      </c>
      <c r="B290" s="7">
        <v>2018</v>
      </c>
      <c r="C290" s="6">
        <v>185559</v>
      </c>
      <c r="D290" s="6">
        <v>191531</v>
      </c>
      <c r="E290" s="6">
        <v>196951</v>
      </c>
      <c r="F290" s="6">
        <v>180845</v>
      </c>
      <c r="G290" s="6">
        <v>181582</v>
      </c>
      <c r="H290" s="6">
        <v>226840</v>
      </c>
      <c r="I290" s="6">
        <v>217111</v>
      </c>
      <c r="J290" s="6">
        <v>210162</v>
      </c>
      <c r="K290" s="6">
        <v>191465</v>
      </c>
      <c r="L290" s="6">
        <v>200703</v>
      </c>
      <c r="M290" s="6">
        <v>193061</v>
      </c>
      <c r="N290" s="6">
        <v>193814</v>
      </c>
      <c r="O290" s="6">
        <v>181782</v>
      </c>
      <c r="P290" s="6">
        <v>160176</v>
      </c>
      <c r="Q290" s="6">
        <v>132699</v>
      </c>
      <c r="R290" s="6">
        <v>88138</v>
      </c>
      <c r="S290" s="6">
        <v>51458</v>
      </c>
      <c r="T290" s="6">
        <v>43464</v>
      </c>
      <c r="U290" s="9">
        <f t="shared" si="4"/>
        <v>3027341</v>
      </c>
      <c r="V290">
        <v>256.30500000000001</v>
      </c>
      <c r="W290">
        <v>254.82499999999999</v>
      </c>
    </row>
    <row r="291" spans="1:23" x14ac:dyDescent="0.3">
      <c r="A291" t="s">
        <v>50</v>
      </c>
      <c r="B291" s="7">
        <v>2019</v>
      </c>
      <c r="C291" s="6">
        <v>185575</v>
      </c>
      <c r="D291" s="6">
        <v>193050</v>
      </c>
      <c r="E291" s="6">
        <v>199016</v>
      </c>
      <c r="F291" s="6">
        <v>182631</v>
      </c>
      <c r="G291" s="6">
        <v>182587</v>
      </c>
      <c r="H291" s="6">
        <v>229367</v>
      </c>
      <c r="I291" s="6">
        <v>223749</v>
      </c>
      <c r="J291" s="6">
        <v>215201</v>
      </c>
      <c r="K291" s="6">
        <v>195304</v>
      </c>
      <c r="L291" s="6">
        <v>200161</v>
      </c>
      <c r="M291" s="6">
        <v>194067</v>
      </c>
      <c r="N291" s="6">
        <v>197938</v>
      </c>
      <c r="O291" s="6">
        <v>185538</v>
      </c>
      <c r="P291" s="6">
        <v>164209</v>
      </c>
      <c r="Q291" s="6">
        <v>139154</v>
      </c>
      <c r="R291" s="6">
        <v>93275</v>
      </c>
      <c r="S291" s="6">
        <v>54518</v>
      </c>
      <c r="T291" s="6">
        <v>44816</v>
      </c>
      <c r="U291" s="9">
        <f t="shared" si="4"/>
        <v>3080156</v>
      </c>
      <c r="V291">
        <v>272.53499999999997</v>
      </c>
      <c r="W291">
        <v>270.97500000000002</v>
      </c>
    </row>
    <row r="292" spans="1:23" s="8" customFormat="1" ht="13.8" customHeight="1" x14ac:dyDescent="0.3">
      <c r="A292" s="8" t="s">
        <v>51</v>
      </c>
      <c r="B292" s="8">
        <v>2010</v>
      </c>
      <c r="C292" s="5">
        <v>69448</v>
      </c>
      <c r="D292" s="5">
        <v>77445</v>
      </c>
      <c r="E292" s="5">
        <v>84203</v>
      </c>
      <c r="F292" s="5">
        <v>93766</v>
      </c>
      <c r="G292" s="5">
        <v>84607</v>
      </c>
      <c r="H292" s="5">
        <v>73450</v>
      </c>
      <c r="I292" s="5">
        <v>71556</v>
      </c>
      <c r="J292" s="5">
        <v>80994</v>
      </c>
      <c r="K292" s="5">
        <v>96559</v>
      </c>
      <c r="L292" s="5">
        <v>112842</v>
      </c>
      <c r="M292" s="5">
        <v>112722</v>
      </c>
      <c r="N292" s="5">
        <v>96992</v>
      </c>
      <c r="O292" s="5">
        <v>82784</v>
      </c>
      <c r="P292" s="5">
        <v>57717</v>
      </c>
      <c r="Q292" s="5">
        <v>39830</v>
      </c>
      <c r="R292" s="5">
        <v>31774</v>
      </c>
      <c r="S292" s="5">
        <v>25068</v>
      </c>
      <c r="T292" s="5">
        <v>25005</v>
      </c>
      <c r="U292" s="10">
        <f t="shared" si="4"/>
        <v>1316762</v>
      </c>
      <c r="V292" s="8">
        <v>195.1</v>
      </c>
      <c r="W292" s="8">
        <v>195.27749999999997</v>
      </c>
    </row>
    <row r="293" spans="1:23" x14ac:dyDescent="0.3">
      <c r="A293" t="s">
        <v>51</v>
      </c>
      <c r="B293" s="7">
        <v>2011</v>
      </c>
      <c r="C293" s="6">
        <v>68218</v>
      </c>
      <c r="D293" s="6">
        <v>76337</v>
      </c>
      <c r="E293" s="6">
        <v>82745</v>
      </c>
      <c r="F293" s="6">
        <v>94055</v>
      </c>
      <c r="G293" s="6">
        <v>85788</v>
      </c>
      <c r="H293" s="6">
        <v>74454</v>
      </c>
      <c r="I293" s="6">
        <v>72804</v>
      </c>
      <c r="J293" s="6">
        <v>76491</v>
      </c>
      <c r="K293" s="6">
        <v>95246</v>
      </c>
      <c r="L293" s="6">
        <v>108961</v>
      </c>
      <c r="M293" s="6">
        <v>114333</v>
      </c>
      <c r="N293" s="6">
        <v>99592</v>
      </c>
      <c r="O293" s="6">
        <v>86833</v>
      </c>
      <c r="P293" s="6">
        <v>59851</v>
      </c>
      <c r="Q293" s="6">
        <v>41292</v>
      </c>
      <c r="R293" s="6">
        <v>32028</v>
      </c>
      <c r="S293" s="6">
        <v>25230</v>
      </c>
      <c r="T293" s="6">
        <v>25944</v>
      </c>
      <c r="U293" s="9">
        <f t="shared" si="4"/>
        <v>1320202</v>
      </c>
      <c r="V293">
        <v>187.2475</v>
      </c>
      <c r="W293">
        <v>187.505</v>
      </c>
    </row>
    <row r="294" spans="1:23" x14ac:dyDescent="0.3">
      <c r="A294" t="s">
        <v>51</v>
      </c>
      <c r="B294" s="7">
        <v>2012</v>
      </c>
      <c r="C294" s="6">
        <v>66558</v>
      </c>
      <c r="D294" s="6">
        <v>75266</v>
      </c>
      <c r="E294" s="6">
        <v>81484</v>
      </c>
      <c r="F294" s="6">
        <v>93033</v>
      </c>
      <c r="G294" s="6">
        <v>87759</v>
      </c>
      <c r="H294" s="6">
        <v>75319</v>
      </c>
      <c r="I294" s="6">
        <v>74036</v>
      </c>
      <c r="J294" s="6">
        <v>73762</v>
      </c>
      <c r="K294" s="6">
        <v>93077</v>
      </c>
      <c r="L294" s="6">
        <v>105623</v>
      </c>
      <c r="M294" s="6">
        <v>114234</v>
      </c>
      <c r="N294" s="6">
        <v>102902</v>
      </c>
      <c r="O294" s="6">
        <v>86643</v>
      </c>
      <c r="P294" s="6">
        <v>66235</v>
      </c>
      <c r="Q294" s="6">
        <v>43611</v>
      </c>
      <c r="R294" s="6">
        <v>32407</v>
      </c>
      <c r="S294" s="6">
        <v>25345</v>
      </c>
      <c r="T294" s="6">
        <v>26938</v>
      </c>
      <c r="U294" s="9">
        <f t="shared" si="4"/>
        <v>1324232</v>
      </c>
      <c r="V294">
        <v>186.36250000000001</v>
      </c>
      <c r="W294">
        <v>186.66</v>
      </c>
    </row>
    <row r="295" spans="1:23" x14ac:dyDescent="0.3">
      <c r="A295" t="s">
        <v>51</v>
      </c>
      <c r="B295" s="7">
        <v>2013</v>
      </c>
      <c r="C295" s="6">
        <v>65540</v>
      </c>
      <c r="D295" s="6">
        <v>74038</v>
      </c>
      <c r="E295" s="6">
        <v>80407</v>
      </c>
      <c r="F295" s="6">
        <v>91237</v>
      </c>
      <c r="G295" s="6">
        <v>89632</v>
      </c>
      <c r="H295" s="6">
        <v>76380</v>
      </c>
      <c r="I295" s="6">
        <v>75249</v>
      </c>
      <c r="J295" s="6">
        <v>72747</v>
      </c>
      <c r="K295" s="6">
        <v>89758</v>
      </c>
      <c r="L295" s="6">
        <v>101576</v>
      </c>
      <c r="M295" s="6">
        <v>113467</v>
      </c>
      <c r="N295" s="6">
        <v>105312</v>
      </c>
      <c r="O295" s="6">
        <v>87807</v>
      </c>
      <c r="P295" s="6">
        <v>70087</v>
      </c>
      <c r="Q295" s="6">
        <v>47302</v>
      </c>
      <c r="R295" s="6">
        <v>32921</v>
      </c>
      <c r="S295" s="6">
        <v>25446</v>
      </c>
      <c r="T295" s="6">
        <v>27716</v>
      </c>
      <c r="U295" s="9">
        <f t="shared" si="4"/>
        <v>1326622</v>
      </c>
      <c r="V295">
        <v>193.28750000000002</v>
      </c>
      <c r="W295">
        <v>193.63499999999999</v>
      </c>
    </row>
    <row r="296" spans="1:23" x14ac:dyDescent="0.3">
      <c r="A296" t="s">
        <v>51</v>
      </c>
      <c r="B296" s="7">
        <v>2014</v>
      </c>
      <c r="C296" s="6">
        <v>64877</v>
      </c>
      <c r="D296" s="6">
        <v>72573</v>
      </c>
      <c r="E296" s="6">
        <v>79465</v>
      </c>
      <c r="F296" s="6">
        <v>89922</v>
      </c>
      <c r="G296" s="6">
        <v>91719</v>
      </c>
      <c r="H296" s="6">
        <v>78628</v>
      </c>
      <c r="I296" s="6">
        <v>76511</v>
      </c>
      <c r="J296" s="6">
        <v>73012</v>
      </c>
      <c r="K296" s="6">
        <v>85962</v>
      </c>
      <c r="L296" s="6">
        <v>98114</v>
      </c>
      <c r="M296" s="6">
        <v>112508</v>
      </c>
      <c r="N296" s="6">
        <v>107661</v>
      </c>
      <c r="O296" s="6">
        <v>90132</v>
      </c>
      <c r="P296" s="6">
        <v>74058</v>
      </c>
      <c r="Q296" s="6">
        <v>50272</v>
      </c>
      <c r="R296" s="6">
        <v>33868</v>
      </c>
      <c r="S296" s="6">
        <v>25518</v>
      </c>
      <c r="T296" s="6">
        <v>28541</v>
      </c>
      <c r="U296" s="9">
        <f t="shared" si="4"/>
        <v>1333341</v>
      </c>
      <c r="V296">
        <v>200.01750000000001</v>
      </c>
      <c r="W296">
        <v>200.38249999999999</v>
      </c>
    </row>
    <row r="297" spans="1:23" x14ac:dyDescent="0.3">
      <c r="A297" t="s">
        <v>51</v>
      </c>
      <c r="B297" s="7">
        <v>2015</v>
      </c>
      <c r="C297" s="6">
        <v>64692</v>
      </c>
      <c r="D297" s="6">
        <v>71350</v>
      </c>
      <c r="E297" s="6">
        <v>78550</v>
      </c>
      <c r="F297" s="6">
        <v>88182</v>
      </c>
      <c r="G297" s="6">
        <v>92168</v>
      </c>
      <c r="H297" s="6">
        <v>80001</v>
      </c>
      <c r="I297" s="6">
        <v>77819</v>
      </c>
      <c r="J297" s="6">
        <v>74015</v>
      </c>
      <c r="K297" s="6">
        <v>81831</v>
      </c>
      <c r="L297" s="6">
        <v>95878</v>
      </c>
      <c r="M297" s="6">
        <v>110438</v>
      </c>
      <c r="N297" s="6">
        <v>109206</v>
      </c>
      <c r="O297" s="6">
        <v>92963</v>
      </c>
      <c r="P297" s="6">
        <v>77664</v>
      </c>
      <c r="Q297" s="6">
        <v>52422</v>
      </c>
      <c r="R297" s="6">
        <v>34545</v>
      </c>
      <c r="S297" s="6">
        <v>25715</v>
      </c>
      <c r="T297" s="6">
        <v>28911</v>
      </c>
      <c r="U297" s="9">
        <f t="shared" si="4"/>
        <v>1336350</v>
      </c>
      <c r="V297">
        <v>209.58249999999998</v>
      </c>
      <c r="W297">
        <v>209.92750000000001</v>
      </c>
    </row>
    <row r="298" spans="1:23" x14ac:dyDescent="0.3">
      <c r="A298" t="s">
        <v>51</v>
      </c>
      <c r="B298" s="7">
        <v>2016</v>
      </c>
      <c r="C298" s="6">
        <v>64382</v>
      </c>
      <c r="D298" s="6">
        <v>70689</v>
      </c>
      <c r="E298" s="6">
        <v>77828</v>
      </c>
      <c r="F298" s="6">
        <v>86910</v>
      </c>
      <c r="G298" s="6">
        <v>92013</v>
      </c>
      <c r="H298" s="6">
        <v>81836</v>
      </c>
      <c r="I298" s="6">
        <v>79650</v>
      </c>
      <c r="J298" s="6">
        <v>76019</v>
      </c>
      <c r="K298" s="6">
        <v>77516</v>
      </c>
      <c r="L298" s="6">
        <v>94692</v>
      </c>
      <c r="M298" s="6">
        <v>107063</v>
      </c>
      <c r="N298" s="6">
        <v>110879</v>
      </c>
      <c r="O298" s="6">
        <v>95691</v>
      </c>
      <c r="P298" s="6">
        <v>81541</v>
      </c>
      <c r="Q298" s="6">
        <v>54407</v>
      </c>
      <c r="R298" s="6">
        <v>35679</v>
      </c>
      <c r="S298" s="6">
        <v>25969</v>
      </c>
      <c r="T298" s="6">
        <v>29543</v>
      </c>
      <c r="U298" s="9">
        <f t="shared" si="4"/>
        <v>1342307</v>
      </c>
      <c r="V298">
        <v>218.33500000000001</v>
      </c>
      <c r="W298">
        <v>218.63</v>
      </c>
    </row>
    <row r="299" spans="1:23" x14ac:dyDescent="0.3">
      <c r="A299" t="s">
        <v>51</v>
      </c>
      <c r="B299" s="7">
        <v>2017</v>
      </c>
      <c r="C299" s="6">
        <v>64508</v>
      </c>
      <c r="D299" s="6">
        <v>69570</v>
      </c>
      <c r="E299" s="6">
        <v>77188</v>
      </c>
      <c r="F299" s="6">
        <v>85868</v>
      </c>
      <c r="G299" s="6">
        <v>90955</v>
      </c>
      <c r="H299" s="6">
        <v>84317</v>
      </c>
      <c r="I299" s="6">
        <v>81521</v>
      </c>
      <c r="J299" s="6">
        <v>78022</v>
      </c>
      <c r="K299" s="6">
        <v>75185</v>
      </c>
      <c r="L299" s="6">
        <v>92654</v>
      </c>
      <c r="M299" s="6">
        <v>103776</v>
      </c>
      <c r="N299" s="6">
        <v>110856</v>
      </c>
      <c r="O299" s="6">
        <v>98755</v>
      </c>
      <c r="P299" s="6">
        <v>81372</v>
      </c>
      <c r="Q299" s="6">
        <v>60352</v>
      </c>
      <c r="R299" s="6">
        <v>37961</v>
      </c>
      <c r="S299" s="6">
        <v>26085</v>
      </c>
      <c r="T299" s="6">
        <v>29842</v>
      </c>
      <c r="U299" s="9">
        <f t="shared" si="4"/>
        <v>1348787</v>
      </c>
      <c r="V299">
        <v>233.29750000000001</v>
      </c>
      <c r="W299">
        <v>233.59999999999997</v>
      </c>
    </row>
    <row r="300" spans="1:23" x14ac:dyDescent="0.3">
      <c r="A300" t="s">
        <v>51</v>
      </c>
      <c r="B300" s="7">
        <v>2018</v>
      </c>
      <c r="C300" s="6">
        <v>63818</v>
      </c>
      <c r="D300" s="6">
        <v>69301</v>
      </c>
      <c r="E300" s="6">
        <v>76139</v>
      </c>
      <c r="F300" s="6">
        <v>84664</v>
      </c>
      <c r="G300" s="6">
        <v>89187</v>
      </c>
      <c r="H300" s="6">
        <v>85924</v>
      </c>
      <c r="I300" s="6">
        <v>83082</v>
      </c>
      <c r="J300" s="6">
        <v>79926</v>
      </c>
      <c r="K300" s="6">
        <v>74815</v>
      </c>
      <c r="L300" s="6">
        <v>89776</v>
      </c>
      <c r="M300" s="6">
        <v>100191</v>
      </c>
      <c r="N300" s="6">
        <v>110797</v>
      </c>
      <c r="O300" s="6">
        <v>101554</v>
      </c>
      <c r="P300" s="6">
        <v>82712</v>
      </c>
      <c r="Q300" s="6">
        <v>63870</v>
      </c>
      <c r="R300" s="6">
        <v>41194</v>
      </c>
      <c r="S300" s="6">
        <v>26391</v>
      </c>
      <c r="T300" s="6">
        <v>30124</v>
      </c>
      <c r="U300" s="9">
        <f t="shared" si="4"/>
        <v>1353465</v>
      </c>
      <c r="V300">
        <v>246.375</v>
      </c>
      <c r="W300">
        <v>246.6875</v>
      </c>
    </row>
    <row r="301" spans="1:23" x14ac:dyDescent="0.3">
      <c r="A301" t="s">
        <v>51</v>
      </c>
      <c r="B301" s="7">
        <v>2019</v>
      </c>
      <c r="C301" s="6">
        <v>63621</v>
      </c>
      <c r="D301" s="6">
        <v>68738</v>
      </c>
      <c r="E301" s="6">
        <v>74711</v>
      </c>
      <c r="F301" s="6">
        <v>83968</v>
      </c>
      <c r="G301" s="6">
        <v>87906</v>
      </c>
      <c r="H301" s="6">
        <v>87395</v>
      </c>
      <c r="I301" s="6">
        <v>85421</v>
      </c>
      <c r="J301" s="6">
        <v>81390</v>
      </c>
      <c r="K301" s="6">
        <v>75110</v>
      </c>
      <c r="L301" s="6">
        <v>86223</v>
      </c>
      <c r="M301" s="6">
        <v>97050</v>
      </c>
      <c r="N301" s="6">
        <v>110245</v>
      </c>
      <c r="O301" s="6">
        <v>104069</v>
      </c>
      <c r="P301" s="6">
        <v>85137</v>
      </c>
      <c r="Q301" s="6">
        <v>67532</v>
      </c>
      <c r="R301" s="6">
        <v>43777</v>
      </c>
      <c r="S301" s="6">
        <v>27177</v>
      </c>
      <c r="T301" s="6">
        <v>30241</v>
      </c>
      <c r="U301" s="9">
        <f t="shared" si="4"/>
        <v>1359711</v>
      </c>
      <c r="V301">
        <v>260.83499999999998</v>
      </c>
      <c r="W301">
        <v>261.15750000000003</v>
      </c>
    </row>
    <row r="302" spans="1:23" s="8" customFormat="1" x14ac:dyDescent="0.3">
      <c r="A302" s="8" t="s">
        <v>52</v>
      </c>
      <c r="B302" s="8">
        <v>2010</v>
      </c>
      <c r="C302" s="5">
        <v>540774</v>
      </c>
      <c r="D302" s="5">
        <v>563519</v>
      </c>
      <c r="E302" s="5">
        <v>586505</v>
      </c>
      <c r="F302" s="5">
        <v>598137</v>
      </c>
      <c r="G302" s="5">
        <v>542092</v>
      </c>
      <c r="H302" s="5">
        <v>553985</v>
      </c>
      <c r="I302" s="5">
        <v>558075</v>
      </c>
      <c r="J302" s="5">
        <v>584628</v>
      </c>
      <c r="K302" s="5">
        <v>647598</v>
      </c>
      <c r="L302" s="5">
        <v>702952</v>
      </c>
      <c r="M302" s="5">
        <v>676651</v>
      </c>
      <c r="N302" s="5">
        <v>569956</v>
      </c>
      <c r="O302" s="5">
        <v>484023</v>
      </c>
      <c r="P302" s="5">
        <v>353839</v>
      </c>
      <c r="Q302" s="5">
        <v>261410</v>
      </c>
      <c r="R302" s="5">
        <v>214956</v>
      </c>
      <c r="S302" s="5">
        <v>179318</v>
      </c>
      <c r="T302" s="5">
        <v>181028</v>
      </c>
      <c r="U302" s="10">
        <f t="shared" si="4"/>
        <v>8799446</v>
      </c>
      <c r="V302" s="8">
        <v>215.4675</v>
      </c>
      <c r="W302" s="8">
        <v>215.63</v>
      </c>
    </row>
    <row r="303" spans="1:23" x14ac:dyDescent="0.3">
      <c r="A303" t="s">
        <v>52</v>
      </c>
      <c r="B303" s="7">
        <v>2011</v>
      </c>
      <c r="C303" s="6">
        <v>539084</v>
      </c>
      <c r="D303" s="6">
        <v>560157</v>
      </c>
      <c r="E303" s="6">
        <v>583187</v>
      </c>
      <c r="F303" s="6">
        <v>595374</v>
      </c>
      <c r="G303" s="6">
        <v>547652</v>
      </c>
      <c r="H303" s="6">
        <v>556434</v>
      </c>
      <c r="I303" s="6">
        <v>563742</v>
      </c>
      <c r="J303" s="6">
        <v>567620</v>
      </c>
      <c r="K303" s="6">
        <v>641203</v>
      </c>
      <c r="L303" s="6">
        <v>691319</v>
      </c>
      <c r="M303" s="6">
        <v>684330</v>
      </c>
      <c r="N303" s="6">
        <v>586263</v>
      </c>
      <c r="O303" s="6">
        <v>501514</v>
      </c>
      <c r="P303" s="6">
        <v>365160</v>
      </c>
      <c r="Q303" s="6">
        <v>267196</v>
      </c>
      <c r="R303" s="6">
        <v>213886</v>
      </c>
      <c r="S303" s="6">
        <v>178620</v>
      </c>
      <c r="T303" s="6">
        <v>185376</v>
      </c>
      <c r="U303" s="9">
        <f t="shared" si="4"/>
        <v>8828117</v>
      </c>
      <c r="V303">
        <v>203.92999999999998</v>
      </c>
      <c r="W303">
        <v>204.10999999999999</v>
      </c>
    </row>
    <row r="304" spans="1:23" x14ac:dyDescent="0.3">
      <c r="A304" t="s">
        <v>52</v>
      </c>
      <c r="B304" s="7">
        <v>2012</v>
      </c>
      <c r="C304" s="6">
        <v>533306</v>
      </c>
      <c r="D304" s="6">
        <v>558799</v>
      </c>
      <c r="E304" s="6">
        <v>577544</v>
      </c>
      <c r="F304" s="6">
        <v>587733</v>
      </c>
      <c r="G304" s="6">
        <v>555430</v>
      </c>
      <c r="H304" s="6">
        <v>555004</v>
      </c>
      <c r="I304" s="6">
        <v>567094</v>
      </c>
      <c r="J304" s="6">
        <v>560295</v>
      </c>
      <c r="K304" s="6">
        <v>630824</v>
      </c>
      <c r="L304" s="6">
        <v>676912</v>
      </c>
      <c r="M304" s="6">
        <v>686024</v>
      </c>
      <c r="N304" s="6">
        <v>604617</v>
      </c>
      <c r="O304" s="6">
        <v>497148</v>
      </c>
      <c r="P304" s="6">
        <v>393989</v>
      </c>
      <c r="Q304" s="6">
        <v>278275</v>
      </c>
      <c r="R304" s="6">
        <v>214266</v>
      </c>
      <c r="S304" s="6">
        <v>177260</v>
      </c>
      <c r="T304" s="6">
        <v>190422</v>
      </c>
      <c r="U304" s="9">
        <f t="shared" si="4"/>
        <v>8844942</v>
      </c>
      <c r="V304">
        <v>199.60500000000002</v>
      </c>
      <c r="W304">
        <v>199.8</v>
      </c>
    </row>
    <row r="305" spans="1:23" x14ac:dyDescent="0.3">
      <c r="A305" t="s">
        <v>52</v>
      </c>
      <c r="B305" s="7">
        <v>2013</v>
      </c>
      <c r="C305" s="6">
        <v>528220</v>
      </c>
      <c r="D305" s="6">
        <v>555467</v>
      </c>
      <c r="E305" s="6">
        <v>573473</v>
      </c>
      <c r="F305" s="6">
        <v>579314</v>
      </c>
      <c r="G305" s="6">
        <v>564611</v>
      </c>
      <c r="H305" s="6">
        <v>554351</v>
      </c>
      <c r="I305" s="6">
        <v>569488</v>
      </c>
      <c r="J305" s="6">
        <v>558926</v>
      </c>
      <c r="K305" s="6">
        <v>616293</v>
      </c>
      <c r="L305" s="6">
        <v>659881</v>
      </c>
      <c r="M305" s="6">
        <v>686176</v>
      </c>
      <c r="N305" s="6">
        <v>620561</v>
      </c>
      <c r="O305" s="6">
        <v>503646</v>
      </c>
      <c r="P305" s="6">
        <v>406250</v>
      </c>
      <c r="Q305" s="6">
        <v>295173</v>
      </c>
      <c r="R305" s="6">
        <v>217431</v>
      </c>
      <c r="S305" s="6">
        <v>174367</v>
      </c>
      <c r="T305" s="6">
        <v>193344</v>
      </c>
      <c r="U305" s="9">
        <f t="shared" si="4"/>
        <v>8856972</v>
      </c>
      <c r="V305">
        <v>204.0325</v>
      </c>
      <c r="W305">
        <v>204.24499999999998</v>
      </c>
    </row>
    <row r="306" spans="1:23" x14ac:dyDescent="0.3">
      <c r="A306" t="s">
        <v>52</v>
      </c>
      <c r="B306" s="7">
        <v>2014</v>
      </c>
      <c r="C306" s="6">
        <v>526769</v>
      </c>
      <c r="D306" s="6">
        <v>548787</v>
      </c>
      <c r="E306" s="6">
        <v>570785</v>
      </c>
      <c r="F306" s="6">
        <v>572269</v>
      </c>
      <c r="G306" s="6">
        <v>569115</v>
      </c>
      <c r="H306" s="6">
        <v>555254</v>
      </c>
      <c r="I306" s="6">
        <v>569027</v>
      </c>
      <c r="J306" s="6">
        <v>560459</v>
      </c>
      <c r="K306" s="6">
        <v>599981</v>
      </c>
      <c r="L306" s="6">
        <v>642955</v>
      </c>
      <c r="M306" s="6">
        <v>684235</v>
      </c>
      <c r="N306" s="6">
        <v>632578</v>
      </c>
      <c r="O306" s="6">
        <v>514843</v>
      </c>
      <c r="P306" s="6">
        <v>421587</v>
      </c>
      <c r="Q306" s="6">
        <v>305836</v>
      </c>
      <c r="R306" s="6">
        <v>221796</v>
      </c>
      <c r="S306" s="6">
        <v>171787</v>
      </c>
      <c r="T306" s="6">
        <v>196462</v>
      </c>
      <c r="U306" s="9">
        <f t="shared" si="4"/>
        <v>8864525</v>
      </c>
      <c r="V306">
        <v>208.30500000000001</v>
      </c>
      <c r="W306">
        <v>208.54</v>
      </c>
    </row>
    <row r="307" spans="1:23" x14ac:dyDescent="0.3">
      <c r="A307" t="s">
        <v>52</v>
      </c>
      <c r="B307" s="7">
        <v>2015</v>
      </c>
      <c r="C307" s="6">
        <v>524230</v>
      </c>
      <c r="D307" s="6">
        <v>543490</v>
      </c>
      <c r="E307" s="6">
        <v>564798</v>
      </c>
      <c r="F307" s="6">
        <v>568071</v>
      </c>
      <c r="G307" s="6">
        <v>568271</v>
      </c>
      <c r="H307" s="6">
        <v>558474</v>
      </c>
      <c r="I307" s="6">
        <v>566600</v>
      </c>
      <c r="J307" s="6">
        <v>564881</v>
      </c>
      <c r="K307" s="6">
        <v>581781</v>
      </c>
      <c r="L307" s="6">
        <v>632435</v>
      </c>
      <c r="M307" s="6">
        <v>676966</v>
      </c>
      <c r="N307" s="6">
        <v>641507</v>
      </c>
      <c r="O307" s="6">
        <v>529122</v>
      </c>
      <c r="P307" s="6">
        <v>437191</v>
      </c>
      <c r="Q307" s="6">
        <v>315264</v>
      </c>
      <c r="R307" s="6">
        <v>225747</v>
      </c>
      <c r="S307" s="6">
        <v>169780</v>
      </c>
      <c r="T307" s="6">
        <v>199341</v>
      </c>
      <c r="U307" s="9">
        <f t="shared" si="4"/>
        <v>8867949</v>
      </c>
      <c r="V307">
        <v>212.33999999999997</v>
      </c>
      <c r="W307">
        <v>212.5925</v>
      </c>
    </row>
    <row r="308" spans="1:23" x14ac:dyDescent="0.3">
      <c r="A308" t="s">
        <v>52</v>
      </c>
      <c r="B308" s="7">
        <v>2016</v>
      </c>
      <c r="C308" s="6">
        <v>520785</v>
      </c>
      <c r="D308" s="6">
        <v>540693</v>
      </c>
      <c r="E308" s="6">
        <v>560703</v>
      </c>
      <c r="F308" s="6">
        <v>563902</v>
      </c>
      <c r="G308" s="6">
        <v>563097</v>
      </c>
      <c r="H308" s="6">
        <v>562360</v>
      </c>
      <c r="I308" s="6">
        <v>568752</v>
      </c>
      <c r="J308" s="6">
        <v>569165</v>
      </c>
      <c r="K308" s="6">
        <v>564016</v>
      </c>
      <c r="L308" s="6">
        <v>625153</v>
      </c>
      <c r="M308" s="6">
        <v>663427</v>
      </c>
      <c r="N308" s="6">
        <v>647177</v>
      </c>
      <c r="O308" s="6">
        <v>542606</v>
      </c>
      <c r="P308" s="6">
        <v>452211</v>
      </c>
      <c r="Q308" s="6">
        <v>324621</v>
      </c>
      <c r="R308" s="6">
        <v>230521</v>
      </c>
      <c r="S308" s="6">
        <v>169555</v>
      </c>
      <c r="T308" s="6">
        <v>202083</v>
      </c>
      <c r="U308" s="9">
        <f t="shared" si="4"/>
        <v>8870827</v>
      </c>
      <c r="V308">
        <v>217.41249999999999</v>
      </c>
      <c r="W308">
        <v>217.67250000000001</v>
      </c>
    </row>
    <row r="309" spans="1:23" x14ac:dyDescent="0.3">
      <c r="A309" t="s">
        <v>52</v>
      </c>
      <c r="B309" s="7">
        <v>2017</v>
      </c>
      <c r="C309" s="6">
        <v>519947</v>
      </c>
      <c r="D309" s="6">
        <v>536998</v>
      </c>
      <c r="E309" s="6">
        <v>560490</v>
      </c>
      <c r="F309" s="6">
        <v>559647</v>
      </c>
      <c r="G309" s="6">
        <v>557521</v>
      </c>
      <c r="H309" s="6">
        <v>571691</v>
      </c>
      <c r="I309" s="6">
        <v>569229</v>
      </c>
      <c r="J309" s="6">
        <v>574891</v>
      </c>
      <c r="K309" s="6">
        <v>556406</v>
      </c>
      <c r="L309" s="6">
        <v>615189</v>
      </c>
      <c r="M309" s="6">
        <v>648973</v>
      </c>
      <c r="N309" s="6">
        <v>646962</v>
      </c>
      <c r="O309" s="6">
        <v>558106</v>
      </c>
      <c r="P309" s="6">
        <v>447507</v>
      </c>
      <c r="Q309" s="6">
        <v>349042</v>
      </c>
      <c r="R309" s="6">
        <v>239849</v>
      </c>
      <c r="S309" s="6">
        <v>170251</v>
      </c>
      <c r="T309" s="6">
        <v>202826</v>
      </c>
      <c r="U309" s="9">
        <f t="shared" si="4"/>
        <v>8885525</v>
      </c>
      <c r="V309">
        <v>224.75</v>
      </c>
      <c r="W309">
        <v>225.01500000000001</v>
      </c>
    </row>
    <row r="310" spans="1:23" x14ac:dyDescent="0.3">
      <c r="A310" t="s">
        <v>52</v>
      </c>
      <c r="B310" s="7">
        <v>2018</v>
      </c>
      <c r="C310" s="6">
        <v>518204</v>
      </c>
      <c r="D310" s="6">
        <v>533339</v>
      </c>
      <c r="E310" s="6">
        <v>558065</v>
      </c>
      <c r="F310" s="6">
        <v>555762</v>
      </c>
      <c r="G310" s="6">
        <v>548001</v>
      </c>
      <c r="H310" s="6">
        <v>578101</v>
      </c>
      <c r="I310" s="6">
        <v>569145</v>
      </c>
      <c r="J310" s="6">
        <v>578975</v>
      </c>
      <c r="K310" s="6">
        <v>555570</v>
      </c>
      <c r="L310" s="6">
        <v>600950</v>
      </c>
      <c r="M310" s="6">
        <v>631875</v>
      </c>
      <c r="N310" s="6">
        <v>645196</v>
      </c>
      <c r="O310" s="6">
        <v>571159</v>
      </c>
      <c r="P310" s="6">
        <v>452159</v>
      </c>
      <c r="Q310" s="6">
        <v>358689</v>
      </c>
      <c r="R310" s="6">
        <v>254128</v>
      </c>
      <c r="S310" s="6">
        <v>173357</v>
      </c>
      <c r="T310" s="6">
        <v>203350</v>
      </c>
      <c r="U310" s="9">
        <f t="shared" si="4"/>
        <v>8886025</v>
      </c>
      <c r="V310">
        <v>234.17000000000002</v>
      </c>
      <c r="W310">
        <v>234.43749999999997</v>
      </c>
    </row>
    <row r="311" spans="1:23" x14ac:dyDescent="0.3">
      <c r="A311" t="s">
        <v>52</v>
      </c>
      <c r="B311" s="7">
        <v>2019</v>
      </c>
      <c r="C311" s="6">
        <v>514690</v>
      </c>
      <c r="D311" s="6">
        <v>532258</v>
      </c>
      <c r="E311" s="6">
        <v>551709</v>
      </c>
      <c r="F311" s="6">
        <v>552830</v>
      </c>
      <c r="G311" s="6">
        <v>540725</v>
      </c>
      <c r="H311" s="6">
        <v>579238</v>
      </c>
      <c r="I311" s="6">
        <v>573040</v>
      </c>
      <c r="J311" s="6">
        <v>580139</v>
      </c>
      <c r="K311" s="6">
        <v>557554</v>
      </c>
      <c r="L311" s="6">
        <v>584884</v>
      </c>
      <c r="M311" s="6">
        <v>615939</v>
      </c>
      <c r="N311" s="6">
        <v>642602</v>
      </c>
      <c r="O311" s="6">
        <v>581047</v>
      </c>
      <c r="P311" s="6">
        <v>461456</v>
      </c>
      <c r="Q311" s="6">
        <v>371410</v>
      </c>
      <c r="R311" s="6">
        <v>262580</v>
      </c>
      <c r="S311" s="6">
        <v>176985</v>
      </c>
      <c r="T311" s="6">
        <v>203104</v>
      </c>
      <c r="U311" s="9">
        <f t="shared" si="4"/>
        <v>8882190</v>
      </c>
      <c r="V311">
        <v>242.41249999999999</v>
      </c>
      <c r="W311">
        <v>242.66000000000003</v>
      </c>
    </row>
    <row r="312" spans="1:23" s="8" customFormat="1" x14ac:dyDescent="0.3">
      <c r="A312" s="8" t="s">
        <v>53</v>
      </c>
      <c r="B312" s="8">
        <v>2010</v>
      </c>
      <c r="C312" s="5">
        <v>144732</v>
      </c>
      <c r="D312" s="5">
        <v>143508</v>
      </c>
      <c r="E312" s="5">
        <v>142002</v>
      </c>
      <c r="F312" s="5">
        <v>149440</v>
      </c>
      <c r="G312" s="5">
        <v>143500</v>
      </c>
      <c r="H312" s="5">
        <v>140213</v>
      </c>
      <c r="I312" s="5">
        <v>128665</v>
      </c>
      <c r="J312" s="5">
        <v>123179</v>
      </c>
      <c r="K312" s="5">
        <v>125296</v>
      </c>
      <c r="L312" s="5">
        <v>143675</v>
      </c>
      <c r="M312" s="5">
        <v>147379</v>
      </c>
      <c r="N312" s="5">
        <v>137420</v>
      </c>
      <c r="O312" s="5">
        <v>121443</v>
      </c>
      <c r="P312" s="5">
        <v>88493</v>
      </c>
      <c r="Q312" s="5">
        <v>66429</v>
      </c>
      <c r="R312" s="5">
        <v>50379</v>
      </c>
      <c r="S312" s="5">
        <v>36486</v>
      </c>
      <c r="T312" s="5">
        <v>32313</v>
      </c>
      <c r="U312" s="10">
        <f t="shared" si="4"/>
        <v>2064552</v>
      </c>
      <c r="V312" s="8">
        <v>214.755</v>
      </c>
      <c r="W312" s="8">
        <v>213.96249999999998</v>
      </c>
    </row>
    <row r="313" spans="1:23" x14ac:dyDescent="0.3">
      <c r="A313" t="s">
        <v>53</v>
      </c>
      <c r="B313" s="7">
        <v>2011</v>
      </c>
      <c r="C313" s="6">
        <v>143993</v>
      </c>
      <c r="D313" s="6">
        <v>144190</v>
      </c>
      <c r="E313" s="6">
        <v>142768</v>
      </c>
      <c r="F313" s="6">
        <v>146749</v>
      </c>
      <c r="G313" s="6">
        <v>147773</v>
      </c>
      <c r="H313" s="6">
        <v>141577</v>
      </c>
      <c r="I313" s="6">
        <v>132280</v>
      </c>
      <c r="J313" s="6">
        <v>121487</v>
      </c>
      <c r="K313" s="6">
        <v>125923</v>
      </c>
      <c r="L313" s="6">
        <v>137850</v>
      </c>
      <c r="M313" s="6">
        <v>147827</v>
      </c>
      <c r="N313" s="6">
        <v>139288</v>
      </c>
      <c r="O313" s="6">
        <v>127064</v>
      </c>
      <c r="P313" s="6">
        <v>91368</v>
      </c>
      <c r="Q313" s="6">
        <v>68512</v>
      </c>
      <c r="R313" s="6">
        <v>51270</v>
      </c>
      <c r="S313" s="6">
        <v>37216</v>
      </c>
      <c r="T313" s="6">
        <v>33315</v>
      </c>
      <c r="U313" s="9">
        <f t="shared" si="4"/>
        <v>2080450</v>
      </c>
      <c r="V313">
        <v>202.15499999999997</v>
      </c>
      <c r="W313">
        <v>201.39749999999998</v>
      </c>
    </row>
    <row r="314" spans="1:23" x14ac:dyDescent="0.3">
      <c r="A314" t="s">
        <v>53</v>
      </c>
      <c r="B314" s="7">
        <v>2012</v>
      </c>
      <c r="C314" s="6">
        <v>141052</v>
      </c>
      <c r="D314" s="6">
        <v>144808</v>
      </c>
      <c r="E314" s="6">
        <v>142682</v>
      </c>
      <c r="F314" s="6">
        <v>143844</v>
      </c>
      <c r="G314" s="6">
        <v>151753</v>
      </c>
      <c r="H314" s="6">
        <v>141385</v>
      </c>
      <c r="I314" s="6">
        <v>135189</v>
      </c>
      <c r="J314" s="6">
        <v>121081</v>
      </c>
      <c r="K314" s="6">
        <v>125282</v>
      </c>
      <c r="L314" s="6">
        <v>131875</v>
      </c>
      <c r="M314" s="6">
        <v>146628</v>
      </c>
      <c r="N314" s="6">
        <v>140496</v>
      </c>
      <c r="O314" s="6">
        <v>126801</v>
      </c>
      <c r="P314" s="6">
        <v>98919</v>
      </c>
      <c r="Q314" s="6">
        <v>71041</v>
      </c>
      <c r="R314" s="6">
        <v>52199</v>
      </c>
      <c r="S314" s="6">
        <v>37948</v>
      </c>
      <c r="T314" s="6">
        <v>34326</v>
      </c>
      <c r="U314" s="9">
        <f t="shared" si="4"/>
        <v>2087309</v>
      </c>
      <c r="V314">
        <v>202.32749999999999</v>
      </c>
      <c r="W314">
        <v>201.55250000000001</v>
      </c>
    </row>
    <row r="315" spans="1:23" x14ac:dyDescent="0.3">
      <c r="A315" t="s">
        <v>53</v>
      </c>
      <c r="B315" s="7">
        <v>2013</v>
      </c>
      <c r="C315" s="6">
        <v>138111</v>
      </c>
      <c r="D315" s="6">
        <v>144865</v>
      </c>
      <c r="E315" s="6">
        <v>142362</v>
      </c>
      <c r="F315" s="6">
        <v>141545</v>
      </c>
      <c r="G315" s="6">
        <v>154049</v>
      </c>
      <c r="H315" s="6">
        <v>141414</v>
      </c>
      <c r="I315" s="6">
        <v>137896</v>
      </c>
      <c r="J315" s="6">
        <v>121519</v>
      </c>
      <c r="K315" s="6">
        <v>124260</v>
      </c>
      <c r="L315" s="6">
        <v>126591</v>
      </c>
      <c r="M315" s="6">
        <v>144924</v>
      </c>
      <c r="N315" s="6">
        <v>140950</v>
      </c>
      <c r="O315" s="6">
        <v>127861</v>
      </c>
      <c r="P315" s="6">
        <v>103801</v>
      </c>
      <c r="Q315" s="6">
        <v>74628</v>
      </c>
      <c r="R315" s="6">
        <v>53901</v>
      </c>
      <c r="S315" s="6">
        <v>38248</v>
      </c>
      <c r="T315" s="6">
        <v>35348</v>
      </c>
      <c r="U315" s="9">
        <f t="shared" si="4"/>
        <v>2092273</v>
      </c>
      <c r="V315">
        <v>207.22249999999997</v>
      </c>
      <c r="W315">
        <v>206.435</v>
      </c>
    </row>
    <row r="316" spans="1:23" x14ac:dyDescent="0.3">
      <c r="A316" t="s">
        <v>53</v>
      </c>
      <c r="B316" s="7">
        <v>2014</v>
      </c>
      <c r="C316" s="6">
        <v>134955</v>
      </c>
      <c r="D316" s="6">
        <v>143629</v>
      </c>
      <c r="E316" s="6">
        <v>141273</v>
      </c>
      <c r="F316" s="6">
        <v>139856</v>
      </c>
      <c r="G316" s="6">
        <v>153702</v>
      </c>
      <c r="H316" s="6">
        <v>141050</v>
      </c>
      <c r="I316" s="6">
        <v>139000</v>
      </c>
      <c r="J316" s="6">
        <v>122867</v>
      </c>
      <c r="K316" s="6">
        <v>121464</v>
      </c>
      <c r="L316" s="6">
        <v>122561</v>
      </c>
      <c r="M316" s="6">
        <v>142314</v>
      </c>
      <c r="N316" s="6">
        <v>140554</v>
      </c>
      <c r="O316" s="6">
        <v>129078</v>
      </c>
      <c r="P316" s="6">
        <v>108962</v>
      </c>
      <c r="Q316" s="6">
        <v>77438</v>
      </c>
      <c r="R316" s="6">
        <v>55888</v>
      </c>
      <c r="S316" s="6">
        <v>38520</v>
      </c>
      <c r="T316" s="6">
        <v>36457</v>
      </c>
      <c r="U316" s="9">
        <f t="shared" si="4"/>
        <v>2089568</v>
      </c>
      <c r="V316">
        <v>209.45499999999998</v>
      </c>
      <c r="W316">
        <v>208.67250000000001</v>
      </c>
    </row>
    <row r="317" spans="1:23" x14ac:dyDescent="0.3">
      <c r="A317" t="s">
        <v>53</v>
      </c>
      <c r="B317" s="7">
        <v>2015</v>
      </c>
      <c r="C317" s="6">
        <v>132491</v>
      </c>
      <c r="D317" s="6">
        <v>141867</v>
      </c>
      <c r="E317" s="6">
        <v>140274</v>
      </c>
      <c r="F317" s="6">
        <v>139445</v>
      </c>
      <c r="G317" s="6">
        <v>151142</v>
      </c>
      <c r="H317" s="6">
        <v>141712</v>
      </c>
      <c r="I317" s="6">
        <v>139013</v>
      </c>
      <c r="J317" s="6">
        <v>125424</v>
      </c>
      <c r="K317" s="6">
        <v>119061</v>
      </c>
      <c r="L317" s="6">
        <v>120448</v>
      </c>
      <c r="M317" s="6">
        <v>137881</v>
      </c>
      <c r="N317" s="6">
        <v>141130</v>
      </c>
      <c r="O317" s="6">
        <v>130577</v>
      </c>
      <c r="P317" s="6">
        <v>114212</v>
      </c>
      <c r="Q317" s="6">
        <v>80543</v>
      </c>
      <c r="R317" s="6">
        <v>57114</v>
      </c>
      <c r="S317" s="6">
        <v>39214</v>
      </c>
      <c r="T317" s="6">
        <v>37743</v>
      </c>
      <c r="U317" s="9">
        <f t="shared" si="4"/>
        <v>2089291</v>
      </c>
      <c r="V317">
        <v>214.625</v>
      </c>
      <c r="W317">
        <v>213.82750000000001</v>
      </c>
    </row>
    <row r="318" spans="1:23" x14ac:dyDescent="0.3">
      <c r="A318" t="s">
        <v>53</v>
      </c>
      <c r="B318" s="7">
        <v>2016</v>
      </c>
      <c r="C318" s="6">
        <v>129972</v>
      </c>
      <c r="D318" s="6">
        <v>140141</v>
      </c>
      <c r="E318" s="6">
        <v>139831</v>
      </c>
      <c r="F318" s="6">
        <v>139587</v>
      </c>
      <c r="G318" s="6">
        <v>147776</v>
      </c>
      <c r="H318" s="6">
        <v>143282</v>
      </c>
      <c r="I318" s="6">
        <v>139600</v>
      </c>
      <c r="J318" s="6">
        <v>128026</v>
      </c>
      <c r="K318" s="6">
        <v>116869</v>
      </c>
      <c r="L318" s="6">
        <v>120700</v>
      </c>
      <c r="M318" s="6">
        <v>131832</v>
      </c>
      <c r="N318" s="6">
        <v>141360</v>
      </c>
      <c r="O318" s="6">
        <v>132319</v>
      </c>
      <c r="P318" s="6">
        <v>119509</v>
      </c>
      <c r="Q318" s="6">
        <v>83134</v>
      </c>
      <c r="R318" s="6">
        <v>58781</v>
      </c>
      <c r="S318" s="6">
        <v>40151</v>
      </c>
      <c r="T318" s="6">
        <v>38760</v>
      </c>
      <c r="U318" s="9">
        <f t="shared" si="4"/>
        <v>2091630</v>
      </c>
      <c r="V318">
        <v>220.01750000000001</v>
      </c>
      <c r="W318">
        <v>219.20749999999998</v>
      </c>
    </row>
    <row r="319" spans="1:23" x14ac:dyDescent="0.3">
      <c r="A319" t="s">
        <v>53</v>
      </c>
      <c r="B319" s="7">
        <v>2017</v>
      </c>
      <c r="C319" s="6">
        <v>127131</v>
      </c>
      <c r="D319" s="6">
        <v>137402</v>
      </c>
      <c r="E319" s="6">
        <v>140055</v>
      </c>
      <c r="F319" s="6">
        <v>139186</v>
      </c>
      <c r="G319" s="6">
        <v>144034</v>
      </c>
      <c r="H319" s="6">
        <v>145064</v>
      </c>
      <c r="I319" s="6">
        <v>138757</v>
      </c>
      <c r="J319" s="6">
        <v>130538</v>
      </c>
      <c r="K319" s="6">
        <v>116436</v>
      </c>
      <c r="L319" s="6">
        <v>120118</v>
      </c>
      <c r="M319" s="6">
        <v>125919</v>
      </c>
      <c r="N319" s="6">
        <v>140523</v>
      </c>
      <c r="O319" s="6">
        <v>133975</v>
      </c>
      <c r="P319" s="6">
        <v>119953</v>
      </c>
      <c r="Q319" s="6">
        <v>90634</v>
      </c>
      <c r="R319" s="6">
        <v>61195</v>
      </c>
      <c r="S319" s="6">
        <v>41009</v>
      </c>
      <c r="T319" s="6">
        <v>39855</v>
      </c>
      <c r="U319" s="9">
        <f t="shared" si="4"/>
        <v>2091784</v>
      </c>
      <c r="V319">
        <v>229.96250000000001</v>
      </c>
      <c r="W319">
        <v>229.11</v>
      </c>
    </row>
    <row r="320" spans="1:23" x14ac:dyDescent="0.3">
      <c r="A320" t="s">
        <v>53</v>
      </c>
      <c r="B320" s="7">
        <v>2018</v>
      </c>
      <c r="C320" s="6">
        <v>123827</v>
      </c>
      <c r="D320" s="6">
        <v>134875</v>
      </c>
      <c r="E320" s="6">
        <v>139975</v>
      </c>
      <c r="F320" s="6">
        <v>138989</v>
      </c>
      <c r="G320" s="6">
        <v>141261</v>
      </c>
      <c r="H320" s="6">
        <v>145428</v>
      </c>
      <c r="I320" s="6">
        <v>138069</v>
      </c>
      <c r="J320" s="6">
        <v>133496</v>
      </c>
      <c r="K320" s="6">
        <v>117251</v>
      </c>
      <c r="L320" s="6">
        <v>119143</v>
      </c>
      <c r="M320" s="6">
        <v>121410</v>
      </c>
      <c r="N320" s="6">
        <v>139167</v>
      </c>
      <c r="O320" s="6">
        <v>134824</v>
      </c>
      <c r="P320" s="6">
        <v>121398</v>
      </c>
      <c r="Q320" s="6">
        <v>95749</v>
      </c>
      <c r="R320" s="6">
        <v>64739</v>
      </c>
      <c r="S320" s="6">
        <v>42417</v>
      </c>
      <c r="T320" s="6">
        <v>40723</v>
      </c>
      <c r="U320" s="9">
        <f t="shared" si="4"/>
        <v>2092741</v>
      </c>
      <c r="V320">
        <v>239.435</v>
      </c>
      <c r="W320">
        <v>238.54499999999999</v>
      </c>
    </row>
    <row r="321" spans="1:23" x14ac:dyDescent="0.3">
      <c r="A321" t="s">
        <v>53</v>
      </c>
      <c r="B321" s="7">
        <v>2019</v>
      </c>
      <c r="C321" s="6">
        <v>120986</v>
      </c>
      <c r="D321" s="6">
        <v>132779</v>
      </c>
      <c r="E321" s="6">
        <v>139489</v>
      </c>
      <c r="F321" s="6">
        <v>138458</v>
      </c>
      <c r="G321" s="6">
        <v>140001</v>
      </c>
      <c r="H321" s="6">
        <v>145634</v>
      </c>
      <c r="I321" s="6">
        <v>138453</v>
      </c>
      <c r="J321" s="6">
        <v>135544</v>
      </c>
      <c r="K321" s="6">
        <v>119302</v>
      </c>
      <c r="L321" s="6">
        <v>117382</v>
      </c>
      <c r="M321" s="6">
        <v>118274</v>
      </c>
      <c r="N321" s="6">
        <v>137530</v>
      </c>
      <c r="O321" s="6">
        <v>135391</v>
      </c>
      <c r="P321" s="6">
        <v>123189</v>
      </c>
      <c r="Q321" s="6">
        <v>101294</v>
      </c>
      <c r="R321" s="6">
        <v>67613</v>
      </c>
      <c r="S321" s="6">
        <v>44101</v>
      </c>
      <c r="T321" s="6">
        <v>41409</v>
      </c>
      <c r="U321" s="9">
        <f t="shared" si="4"/>
        <v>2096829</v>
      </c>
      <c r="V321">
        <v>252.58250000000001</v>
      </c>
      <c r="W321">
        <v>251.64750000000001</v>
      </c>
    </row>
    <row r="322" spans="1:23" s="8" customFormat="1" x14ac:dyDescent="0.3">
      <c r="A322" s="8" t="s">
        <v>54</v>
      </c>
      <c r="B322" s="8">
        <v>2010</v>
      </c>
      <c r="C322" s="5">
        <v>1159747</v>
      </c>
      <c r="D322" s="5">
        <v>1161696</v>
      </c>
      <c r="E322" s="5">
        <v>1208353</v>
      </c>
      <c r="F322" s="5">
        <v>1359175</v>
      </c>
      <c r="G322" s="5">
        <v>1414277</v>
      </c>
      <c r="H322" s="5">
        <v>1385175</v>
      </c>
      <c r="I322" s="5">
        <v>1284946</v>
      </c>
      <c r="J322" s="5">
        <v>1247007</v>
      </c>
      <c r="K322" s="5">
        <v>1352363</v>
      </c>
      <c r="L322" s="5">
        <v>1455587</v>
      </c>
      <c r="M322" s="5">
        <v>1423270</v>
      </c>
      <c r="N322" s="5">
        <v>1244074</v>
      </c>
      <c r="O322" s="5">
        <v>1075330</v>
      </c>
      <c r="P322" s="5">
        <v>778593</v>
      </c>
      <c r="Q322" s="5">
        <v>589773</v>
      </c>
      <c r="R322" s="5">
        <v>473928</v>
      </c>
      <c r="S322" s="5">
        <v>392116</v>
      </c>
      <c r="T322" s="5">
        <v>394468</v>
      </c>
      <c r="U322" s="10">
        <f t="shared" si="4"/>
        <v>19399878</v>
      </c>
      <c r="V322" s="8">
        <v>203.33249999999998</v>
      </c>
      <c r="W322" s="8">
        <v>202.35999999999999</v>
      </c>
    </row>
    <row r="323" spans="1:23" x14ac:dyDescent="0.3">
      <c r="A323" t="s">
        <v>54</v>
      </c>
      <c r="B323" s="7">
        <v>2011</v>
      </c>
      <c r="C323" s="6">
        <v>1170466</v>
      </c>
      <c r="D323" s="6">
        <v>1155375</v>
      </c>
      <c r="E323" s="6">
        <v>1198180</v>
      </c>
      <c r="F323" s="6">
        <v>1331613</v>
      </c>
      <c r="G323" s="6">
        <v>1431731</v>
      </c>
      <c r="H323" s="6">
        <v>1409054</v>
      </c>
      <c r="I323" s="6">
        <v>1311334</v>
      </c>
      <c r="J323" s="6">
        <v>1216570</v>
      </c>
      <c r="K323" s="6">
        <v>1343245</v>
      </c>
      <c r="L323" s="6">
        <v>1433360</v>
      </c>
      <c r="M323" s="6">
        <v>1436246</v>
      </c>
      <c r="N323" s="6">
        <v>1269942</v>
      </c>
      <c r="O323" s="6">
        <v>1120106</v>
      </c>
      <c r="P323" s="6">
        <v>800181</v>
      </c>
      <c r="Q323" s="6">
        <v>601814</v>
      </c>
      <c r="R323" s="6">
        <v>474785</v>
      </c>
      <c r="S323" s="6">
        <v>390544</v>
      </c>
      <c r="T323" s="6">
        <v>404695</v>
      </c>
      <c r="U323" s="9">
        <f t="shared" ref="U323:U386" si="5">SUM(C323:T323)</f>
        <v>19499241</v>
      </c>
      <c r="V323">
        <v>197.9025</v>
      </c>
      <c r="W323">
        <v>196.94749999999999</v>
      </c>
    </row>
    <row r="324" spans="1:23" x14ac:dyDescent="0.3">
      <c r="A324" t="s">
        <v>54</v>
      </c>
      <c r="B324" s="7">
        <v>2012</v>
      </c>
      <c r="C324" s="6">
        <v>1173333</v>
      </c>
      <c r="D324" s="6">
        <v>1153122</v>
      </c>
      <c r="E324" s="6">
        <v>1186138</v>
      </c>
      <c r="F324" s="6">
        <v>1305301</v>
      </c>
      <c r="G324" s="6">
        <v>1437012</v>
      </c>
      <c r="H324" s="6">
        <v>1427522</v>
      </c>
      <c r="I324" s="6">
        <v>1333224</v>
      </c>
      <c r="J324" s="6">
        <v>1210781</v>
      </c>
      <c r="K324" s="6">
        <v>1322435</v>
      </c>
      <c r="L324" s="6">
        <v>1405832</v>
      </c>
      <c r="M324" s="6">
        <v>1434800</v>
      </c>
      <c r="N324" s="6">
        <v>1300656</v>
      </c>
      <c r="O324" s="6">
        <v>1115175</v>
      </c>
      <c r="P324" s="6">
        <v>862763</v>
      </c>
      <c r="Q324" s="6">
        <v>622259</v>
      </c>
      <c r="R324" s="6">
        <v>479161</v>
      </c>
      <c r="S324" s="6">
        <v>387126</v>
      </c>
      <c r="T324" s="6">
        <v>416292</v>
      </c>
      <c r="U324" s="9">
        <f t="shared" si="5"/>
        <v>19572932</v>
      </c>
      <c r="V324">
        <v>197.3</v>
      </c>
      <c r="W324">
        <v>196.3475</v>
      </c>
    </row>
    <row r="325" spans="1:23" x14ac:dyDescent="0.3">
      <c r="A325" t="s">
        <v>54</v>
      </c>
      <c r="B325" s="7">
        <v>2013</v>
      </c>
      <c r="C325" s="6">
        <v>1176033</v>
      </c>
      <c r="D325" s="6">
        <v>1148342</v>
      </c>
      <c r="E325" s="6">
        <v>1176238</v>
      </c>
      <c r="F325" s="6">
        <v>1277646</v>
      </c>
      <c r="G325" s="6">
        <v>1433296</v>
      </c>
      <c r="H325" s="6">
        <v>1446732</v>
      </c>
      <c r="I325" s="6">
        <v>1353468</v>
      </c>
      <c r="J325" s="6">
        <v>1216196</v>
      </c>
      <c r="K325" s="6">
        <v>1290918</v>
      </c>
      <c r="L325" s="6">
        <v>1372583</v>
      </c>
      <c r="M325" s="6">
        <v>1433264</v>
      </c>
      <c r="N325" s="6">
        <v>1327749</v>
      </c>
      <c r="O325" s="6">
        <v>1127051</v>
      </c>
      <c r="P325" s="6">
        <v>896473</v>
      </c>
      <c r="Q325" s="6">
        <v>653285</v>
      </c>
      <c r="R325" s="6">
        <v>487825</v>
      </c>
      <c r="S325" s="6">
        <v>382673</v>
      </c>
      <c r="T325" s="6">
        <v>424675</v>
      </c>
      <c r="U325" s="9">
        <f t="shared" si="5"/>
        <v>19624447</v>
      </c>
      <c r="V325">
        <v>201.19749999999999</v>
      </c>
      <c r="W325">
        <v>200.22250000000003</v>
      </c>
    </row>
    <row r="326" spans="1:23" x14ac:dyDescent="0.3">
      <c r="A326" t="s">
        <v>54</v>
      </c>
      <c r="B326" s="7">
        <v>2014</v>
      </c>
      <c r="C326" s="6">
        <v>1179800</v>
      </c>
      <c r="D326" s="6">
        <v>1135480</v>
      </c>
      <c r="E326" s="6">
        <v>1166669</v>
      </c>
      <c r="F326" s="6">
        <v>1251262</v>
      </c>
      <c r="G326" s="6">
        <v>1422530</v>
      </c>
      <c r="H326" s="6">
        <v>1466635</v>
      </c>
      <c r="I326" s="6">
        <v>1363427</v>
      </c>
      <c r="J326" s="6">
        <v>1226513</v>
      </c>
      <c r="K326" s="6">
        <v>1254352</v>
      </c>
      <c r="L326" s="6">
        <v>1338088</v>
      </c>
      <c r="M326" s="6">
        <v>1429865</v>
      </c>
      <c r="N326" s="6">
        <v>1347859</v>
      </c>
      <c r="O326" s="6">
        <v>1144841</v>
      </c>
      <c r="P326" s="6">
        <v>937330</v>
      </c>
      <c r="Q326" s="6">
        <v>675225</v>
      </c>
      <c r="R326" s="6">
        <v>498533</v>
      </c>
      <c r="S326" s="6">
        <v>378761</v>
      </c>
      <c r="T326" s="6">
        <v>433879</v>
      </c>
      <c r="U326" s="9">
        <f t="shared" si="5"/>
        <v>19651049</v>
      </c>
      <c r="V326">
        <v>203.84</v>
      </c>
      <c r="W326">
        <v>202.85749999999999</v>
      </c>
    </row>
    <row r="327" spans="1:23" x14ac:dyDescent="0.3">
      <c r="A327" t="s">
        <v>54</v>
      </c>
      <c r="B327" s="7">
        <v>2015</v>
      </c>
      <c r="C327" s="6">
        <v>1179333</v>
      </c>
      <c r="D327" s="6">
        <v>1130001</v>
      </c>
      <c r="E327" s="6">
        <v>1151521</v>
      </c>
      <c r="F327" s="6">
        <v>1233761</v>
      </c>
      <c r="G327" s="6">
        <v>1390568</v>
      </c>
      <c r="H327" s="6">
        <v>1484061</v>
      </c>
      <c r="I327" s="6">
        <v>1367912</v>
      </c>
      <c r="J327" s="6">
        <v>1241035</v>
      </c>
      <c r="K327" s="6">
        <v>1215137</v>
      </c>
      <c r="L327" s="6">
        <v>1318056</v>
      </c>
      <c r="M327" s="6">
        <v>1412004</v>
      </c>
      <c r="N327" s="6">
        <v>1364541</v>
      </c>
      <c r="O327" s="6">
        <v>1168323</v>
      </c>
      <c r="P327" s="6">
        <v>977533</v>
      </c>
      <c r="Q327" s="6">
        <v>694233</v>
      </c>
      <c r="R327" s="6">
        <v>507365</v>
      </c>
      <c r="S327" s="6">
        <v>376925</v>
      </c>
      <c r="T327" s="6">
        <v>442357</v>
      </c>
      <c r="U327" s="9">
        <f t="shared" si="5"/>
        <v>19654666</v>
      </c>
      <c r="V327">
        <v>209.29250000000002</v>
      </c>
      <c r="W327">
        <v>208.2775</v>
      </c>
    </row>
    <row r="328" spans="1:23" x14ac:dyDescent="0.3">
      <c r="A328" t="s">
        <v>54</v>
      </c>
      <c r="B328" s="7">
        <v>2016</v>
      </c>
      <c r="C328" s="6">
        <v>1168549</v>
      </c>
      <c r="D328" s="6">
        <v>1129706</v>
      </c>
      <c r="E328" s="6">
        <v>1137758</v>
      </c>
      <c r="F328" s="6">
        <v>1218845</v>
      </c>
      <c r="G328" s="6">
        <v>1356917</v>
      </c>
      <c r="H328" s="6">
        <v>1493939</v>
      </c>
      <c r="I328" s="6">
        <v>1377981</v>
      </c>
      <c r="J328" s="6">
        <v>1254071</v>
      </c>
      <c r="K328" s="6">
        <v>1176422</v>
      </c>
      <c r="L328" s="6">
        <v>1301717</v>
      </c>
      <c r="M328" s="6">
        <v>1383880</v>
      </c>
      <c r="N328" s="6">
        <v>1371217</v>
      </c>
      <c r="O328" s="6">
        <v>1189114</v>
      </c>
      <c r="P328" s="6">
        <v>1015911</v>
      </c>
      <c r="Q328" s="6">
        <v>711555</v>
      </c>
      <c r="R328" s="6">
        <v>517396</v>
      </c>
      <c r="S328" s="6">
        <v>378544</v>
      </c>
      <c r="T328" s="6">
        <v>449906</v>
      </c>
      <c r="U328" s="9">
        <f t="shared" si="5"/>
        <v>19633428</v>
      </c>
      <c r="V328">
        <v>217.03749999999999</v>
      </c>
      <c r="W328">
        <v>215.9975</v>
      </c>
    </row>
    <row r="329" spans="1:23" x14ac:dyDescent="0.3">
      <c r="A329" t="s">
        <v>54</v>
      </c>
      <c r="B329" s="7">
        <v>2017</v>
      </c>
      <c r="C329" s="6">
        <v>1156555</v>
      </c>
      <c r="D329" s="6">
        <v>1124687</v>
      </c>
      <c r="E329" s="6">
        <v>1128813</v>
      </c>
      <c r="F329" s="6">
        <v>1201994</v>
      </c>
      <c r="G329" s="6">
        <v>1327580</v>
      </c>
      <c r="H329" s="6">
        <v>1490846</v>
      </c>
      <c r="I329" s="6">
        <v>1382712</v>
      </c>
      <c r="J329" s="6">
        <v>1262800</v>
      </c>
      <c r="K329" s="6">
        <v>1160448</v>
      </c>
      <c r="L329" s="6">
        <v>1274145</v>
      </c>
      <c r="M329" s="6">
        <v>1351647</v>
      </c>
      <c r="N329" s="6">
        <v>1364725</v>
      </c>
      <c r="O329" s="6">
        <v>1214076</v>
      </c>
      <c r="P329" s="6">
        <v>1010859</v>
      </c>
      <c r="Q329" s="6">
        <v>764989</v>
      </c>
      <c r="R329" s="6">
        <v>535251</v>
      </c>
      <c r="S329" s="6">
        <v>382445</v>
      </c>
      <c r="T329" s="6">
        <v>455000</v>
      </c>
      <c r="U329" s="9">
        <f t="shared" si="5"/>
        <v>19589572</v>
      </c>
      <c r="V329">
        <v>228.33750000000001</v>
      </c>
      <c r="W329">
        <v>227.23249999999999</v>
      </c>
    </row>
    <row r="330" spans="1:23" x14ac:dyDescent="0.3">
      <c r="A330" t="s">
        <v>54</v>
      </c>
      <c r="B330" s="7">
        <v>2018</v>
      </c>
      <c r="C330" s="6">
        <v>1142167</v>
      </c>
      <c r="D330" s="6">
        <v>1119931</v>
      </c>
      <c r="E330" s="6">
        <v>1117921</v>
      </c>
      <c r="F330" s="6">
        <v>1187900</v>
      </c>
      <c r="G330" s="6">
        <v>1297649</v>
      </c>
      <c r="H330" s="6">
        <v>1481710</v>
      </c>
      <c r="I330" s="6">
        <v>1391090</v>
      </c>
      <c r="J330" s="6">
        <v>1270538</v>
      </c>
      <c r="K330" s="6">
        <v>1156292</v>
      </c>
      <c r="L330" s="6">
        <v>1237886</v>
      </c>
      <c r="M330" s="6">
        <v>1313220</v>
      </c>
      <c r="N330" s="6">
        <v>1357439</v>
      </c>
      <c r="O330" s="6">
        <v>1234783</v>
      </c>
      <c r="P330" s="6">
        <v>1018484</v>
      </c>
      <c r="Q330" s="6">
        <v>793533</v>
      </c>
      <c r="R330" s="6">
        <v>561192</v>
      </c>
      <c r="S330" s="6">
        <v>390194</v>
      </c>
      <c r="T330" s="6">
        <v>458422</v>
      </c>
      <c r="U330" s="9">
        <f t="shared" si="5"/>
        <v>19530351</v>
      </c>
      <c r="V330">
        <v>241.5325</v>
      </c>
      <c r="W330">
        <v>240.36749999999998</v>
      </c>
    </row>
    <row r="331" spans="1:23" x14ac:dyDescent="0.3">
      <c r="A331" t="s">
        <v>54</v>
      </c>
      <c r="B331" s="7">
        <v>2019</v>
      </c>
      <c r="C331" s="6">
        <v>1127001</v>
      </c>
      <c r="D331" s="6">
        <v>1117891</v>
      </c>
      <c r="E331" s="6">
        <v>1100705</v>
      </c>
      <c r="F331" s="6">
        <v>1175399</v>
      </c>
      <c r="G331" s="6">
        <v>1269847</v>
      </c>
      <c r="H331" s="6">
        <v>1465003</v>
      </c>
      <c r="I331" s="6">
        <v>1402648</v>
      </c>
      <c r="J331" s="6">
        <v>1271005</v>
      </c>
      <c r="K331" s="6">
        <v>1158956</v>
      </c>
      <c r="L331" s="6">
        <v>1196751</v>
      </c>
      <c r="M331" s="6">
        <v>1275053</v>
      </c>
      <c r="N331" s="6">
        <v>1348846</v>
      </c>
      <c r="O331" s="6">
        <v>1248310</v>
      </c>
      <c r="P331" s="6">
        <v>1032146</v>
      </c>
      <c r="Q331" s="6">
        <v>827776</v>
      </c>
      <c r="R331" s="6">
        <v>578106</v>
      </c>
      <c r="S331" s="6">
        <v>398117</v>
      </c>
      <c r="T331" s="6">
        <v>460001</v>
      </c>
      <c r="U331" s="9">
        <f t="shared" si="5"/>
        <v>19453561</v>
      </c>
      <c r="V331">
        <v>251.6</v>
      </c>
      <c r="W331">
        <v>250.38499999999999</v>
      </c>
    </row>
    <row r="332" spans="1:23" s="8" customFormat="1" x14ac:dyDescent="0.3">
      <c r="A332" s="8" t="s">
        <v>55</v>
      </c>
      <c r="B332" s="8">
        <v>2010</v>
      </c>
      <c r="C332" s="5">
        <v>630797</v>
      </c>
      <c r="D332" s="5">
        <v>635196</v>
      </c>
      <c r="E332" s="5">
        <v>633363</v>
      </c>
      <c r="F332" s="5">
        <v>661878</v>
      </c>
      <c r="G332" s="5">
        <v>673514</v>
      </c>
      <c r="H332" s="5">
        <v>630056</v>
      </c>
      <c r="I332" s="5">
        <v>621778</v>
      </c>
      <c r="J332" s="5">
        <v>655560</v>
      </c>
      <c r="K332" s="5">
        <v>670034</v>
      </c>
      <c r="L332" s="5">
        <v>698568</v>
      </c>
      <c r="M332" s="5">
        <v>672349</v>
      </c>
      <c r="N332" s="5">
        <v>605232</v>
      </c>
      <c r="O332" s="5">
        <v>542789</v>
      </c>
      <c r="P332" s="5">
        <v>406506</v>
      </c>
      <c r="Q332" s="5">
        <v>296619</v>
      </c>
      <c r="R332" s="5">
        <v>224956</v>
      </c>
      <c r="S332" s="5">
        <v>166039</v>
      </c>
      <c r="T332" s="5">
        <v>149089</v>
      </c>
      <c r="U332" s="10">
        <f t="shared" si="5"/>
        <v>9574323</v>
      </c>
      <c r="V332" s="8">
        <v>182.45999999999998</v>
      </c>
      <c r="W332" s="8">
        <v>181.85999999999999</v>
      </c>
    </row>
    <row r="333" spans="1:23" x14ac:dyDescent="0.3">
      <c r="A333" t="s">
        <v>55</v>
      </c>
      <c r="B333" s="7">
        <v>2011</v>
      </c>
      <c r="C333" s="6">
        <v>625581</v>
      </c>
      <c r="D333" s="6">
        <v>635269</v>
      </c>
      <c r="E333" s="6">
        <v>642603</v>
      </c>
      <c r="F333" s="6">
        <v>654679</v>
      </c>
      <c r="G333" s="6">
        <v>684210</v>
      </c>
      <c r="H333" s="6">
        <v>631338</v>
      </c>
      <c r="I333" s="6">
        <v>628645</v>
      </c>
      <c r="J333" s="6">
        <v>633973</v>
      </c>
      <c r="K333" s="6">
        <v>682657</v>
      </c>
      <c r="L333" s="6">
        <v>691078</v>
      </c>
      <c r="M333" s="6">
        <v>682211</v>
      </c>
      <c r="N333" s="6">
        <v>619987</v>
      </c>
      <c r="O333" s="6">
        <v>566981</v>
      </c>
      <c r="P333" s="6">
        <v>420139</v>
      </c>
      <c r="Q333" s="6">
        <v>306057</v>
      </c>
      <c r="R333" s="6">
        <v>230985</v>
      </c>
      <c r="S333" s="6">
        <v>167206</v>
      </c>
      <c r="T333" s="6">
        <v>153993</v>
      </c>
      <c r="U333" s="9">
        <f t="shared" si="5"/>
        <v>9657592</v>
      </c>
      <c r="V333">
        <v>173.85750000000002</v>
      </c>
      <c r="W333">
        <v>173.31500000000003</v>
      </c>
    </row>
    <row r="334" spans="1:23" x14ac:dyDescent="0.3">
      <c r="A334" t="s">
        <v>55</v>
      </c>
      <c r="B334" s="7">
        <v>2012</v>
      </c>
      <c r="C334" s="6">
        <v>616170</v>
      </c>
      <c r="D334" s="6">
        <v>640253</v>
      </c>
      <c r="E334" s="6">
        <v>647858</v>
      </c>
      <c r="F334" s="6">
        <v>650694</v>
      </c>
      <c r="G334" s="6">
        <v>698285</v>
      </c>
      <c r="H334" s="6">
        <v>633343</v>
      </c>
      <c r="I334" s="6">
        <v>632590</v>
      </c>
      <c r="J334" s="6">
        <v>624805</v>
      </c>
      <c r="K334" s="6">
        <v>688687</v>
      </c>
      <c r="L334" s="6">
        <v>683323</v>
      </c>
      <c r="M334" s="6">
        <v>688066</v>
      </c>
      <c r="N334" s="6">
        <v>635481</v>
      </c>
      <c r="O334" s="6">
        <v>564787</v>
      </c>
      <c r="P334" s="6">
        <v>458996</v>
      </c>
      <c r="Q334" s="6">
        <v>321173</v>
      </c>
      <c r="R334" s="6">
        <v>235717</v>
      </c>
      <c r="S334" s="6">
        <v>169280</v>
      </c>
      <c r="T334" s="6">
        <v>159968</v>
      </c>
      <c r="U334" s="9">
        <f t="shared" si="5"/>
        <v>9749476</v>
      </c>
      <c r="V334">
        <v>173.86750000000001</v>
      </c>
      <c r="W334">
        <v>173.33500000000001</v>
      </c>
    </row>
    <row r="335" spans="1:23" x14ac:dyDescent="0.3">
      <c r="A335" t="s">
        <v>55</v>
      </c>
      <c r="B335" s="7">
        <v>2013</v>
      </c>
      <c r="C335" s="6">
        <v>607977</v>
      </c>
      <c r="D335" s="6">
        <v>644197</v>
      </c>
      <c r="E335" s="6">
        <v>650251</v>
      </c>
      <c r="F335" s="6">
        <v>650386</v>
      </c>
      <c r="G335" s="6">
        <v>708896</v>
      </c>
      <c r="H335" s="6">
        <v>641697</v>
      </c>
      <c r="I335" s="6">
        <v>637406</v>
      </c>
      <c r="J335" s="6">
        <v>622636</v>
      </c>
      <c r="K335" s="6">
        <v>687173</v>
      </c>
      <c r="L335" s="6">
        <v>675280</v>
      </c>
      <c r="M335" s="6">
        <v>693996</v>
      </c>
      <c r="N335" s="6">
        <v>648903</v>
      </c>
      <c r="O335" s="6">
        <v>572042</v>
      </c>
      <c r="P335" s="6">
        <v>481015</v>
      </c>
      <c r="Q335" s="6">
        <v>343234</v>
      </c>
      <c r="R335" s="6">
        <v>242693</v>
      </c>
      <c r="S335" s="6">
        <v>170864</v>
      </c>
      <c r="T335" s="6">
        <v>164690</v>
      </c>
      <c r="U335" s="9">
        <f t="shared" si="5"/>
        <v>9843336</v>
      </c>
      <c r="V335">
        <v>181.13</v>
      </c>
      <c r="W335">
        <v>180.61500000000001</v>
      </c>
    </row>
    <row r="336" spans="1:23" x14ac:dyDescent="0.3">
      <c r="A336" t="s">
        <v>55</v>
      </c>
      <c r="B336" s="7">
        <v>2014</v>
      </c>
      <c r="C336" s="6">
        <v>604141</v>
      </c>
      <c r="D336" s="6">
        <v>643434</v>
      </c>
      <c r="E336" s="6">
        <v>652035</v>
      </c>
      <c r="F336" s="6">
        <v>651798</v>
      </c>
      <c r="G336" s="6">
        <v>710280</v>
      </c>
      <c r="H336" s="6">
        <v>656091</v>
      </c>
      <c r="I336" s="6">
        <v>639091</v>
      </c>
      <c r="J336" s="6">
        <v>625574</v>
      </c>
      <c r="K336" s="6">
        <v>678291</v>
      </c>
      <c r="L336" s="6">
        <v>669403</v>
      </c>
      <c r="M336" s="6">
        <v>699988</v>
      </c>
      <c r="N336" s="6">
        <v>659048</v>
      </c>
      <c r="O336" s="6">
        <v>584814</v>
      </c>
      <c r="P336" s="6">
        <v>504607</v>
      </c>
      <c r="Q336" s="6">
        <v>360976</v>
      </c>
      <c r="R336" s="6">
        <v>250613</v>
      </c>
      <c r="S336" s="6">
        <v>173083</v>
      </c>
      <c r="T336" s="6">
        <v>169620</v>
      </c>
      <c r="U336" s="9">
        <f t="shared" si="5"/>
        <v>9932887</v>
      </c>
      <c r="V336">
        <v>186.61750000000001</v>
      </c>
      <c r="W336">
        <v>186.07249999999999</v>
      </c>
    </row>
    <row r="337" spans="1:23" x14ac:dyDescent="0.3">
      <c r="A337" t="s">
        <v>55</v>
      </c>
      <c r="B337" s="7">
        <v>2015</v>
      </c>
      <c r="C337" s="6">
        <v>602702</v>
      </c>
      <c r="D337" s="6">
        <v>641346</v>
      </c>
      <c r="E337" s="6">
        <v>650015</v>
      </c>
      <c r="F337" s="6">
        <v>660900</v>
      </c>
      <c r="G337" s="6">
        <v>708271</v>
      </c>
      <c r="H337" s="6">
        <v>673818</v>
      </c>
      <c r="I337" s="6">
        <v>639358</v>
      </c>
      <c r="J337" s="6">
        <v>632489</v>
      </c>
      <c r="K337" s="6">
        <v>663784</v>
      </c>
      <c r="L337" s="6">
        <v>675329</v>
      </c>
      <c r="M337" s="6">
        <v>699665</v>
      </c>
      <c r="N337" s="6">
        <v>671105</v>
      </c>
      <c r="O337" s="6">
        <v>600132</v>
      </c>
      <c r="P337" s="6">
        <v>527554</v>
      </c>
      <c r="Q337" s="6">
        <v>376850</v>
      </c>
      <c r="R337" s="6">
        <v>257004</v>
      </c>
      <c r="S337" s="6">
        <v>177367</v>
      </c>
      <c r="T337" s="6">
        <v>173957</v>
      </c>
      <c r="U337" s="9">
        <f t="shared" si="5"/>
        <v>10031646</v>
      </c>
      <c r="V337">
        <v>196.57</v>
      </c>
      <c r="W337">
        <v>195.97750000000002</v>
      </c>
    </row>
    <row r="338" spans="1:23" x14ac:dyDescent="0.3">
      <c r="A338" t="s">
        <v>55</v>
      </c>
      <c r="B338" s="7">
        <v>2016</v>
      </c>
      <c r="C338" s="6">
        <v>605674</v>
      </c>
      <c r="D338" s="6">
        <v>637809</v>
      </c>
      <c r="E338" s="6">
        <v>651007</v>
      </c>
      <c r="F338" s="6">
        <v>675646</v>
      </c>
      <c r="G338" s="6">
        <v>705378</v>
      </c>
      <c r="H338" s="6">
        <v>696354</v>
      </c>
      <c r="I338" s="6">
        <v>645486</v>
      </c>
      <c r="J338" s="6">
        <v>643471</v>
      </c>
      <c r="K338" s="6">
        <v>643747</v>
      </c>
      <c r="L338" s="6">
        <v>690228</v>
      </c>
      <c r="M338" s="6">
        <v>693344</v>
      </c>
      <c r="N338" s="6">
        <v>681912</v>
      </c>
      <c r="O338" s="6">
        <v>615594</v>
      </c>
      <c r="P338" s="6">
        <v>552447</v>
      </c>
      <c r="Q338" s="6">
        <v>390488</v>
      </c>
      <c r="R338" s="6">
        <v>266200</v>
      </c>
      <c r="S338" s="6">
        <v>182433</v>
      </c>
      <c r="T338" s="6">
        <v>177570</v>
      </c>
      <c r="U338" s="9">
        <f t="shared" si="5"/>
        <v>10154788</v>
      </c>
      <c r="V338">
        <v>208.16250000000002</v>
      </c>
      <c r="W338">
        <v>207.51499999999999</v>
      </c>
    </row>
    <row r="339" spans="1:23" x14ac:dyDescent="0.3">
      <c r="A339" t="s">
        <v>55</v>
      </c>
      <c r="B339" s="7">
        <v>2017</v>
      </c>
      <c r="C339" s="6">
        <v>609012</v>
      </c>
      <c r="D339" s="6">
        <v>633256</v>
      </c>
      <c r="E339" s="6">
        <v>658008</v>
      </c>
      <c r="F339" s="6">
        <v>680461</v>
      </c>
      <c r="G339" s="6">
        <v>698831</v>
      </c>
      <c r="H339" s="6">
        <v>715193</v>
      </c>
      <c r="I339" s="6">
        <v>653273</v>
      </c>
      <c r="J339" s="6">
        <v>651090</v>
      </c>
      <c r="K339" s="6">
        <v>636953</v>
      </c>
      <c r="L339" s="6">
        <v>696964</v>
      </c>
      <c r="M339" s="6">
        <v>686899</v>
      </c>
      <c r="N339" s="6">
        <v>688891</v>
      </c>
      <c r="O339" s="6">
        <v>631840</v>
      </c>
      <c r="P339" s="6">
        <v>551455</v>
      </c>
      <c r="Q339" s="6">
        <v>428079</v>
      </c>
      <c r="R339" s="6">
        <v>280088</v>
      </c>
      <c r="S339" s="6">
        <v>186278</v>
      </c>
      <c r="T339" s="6">
        <v>181662</v>
      </c>
      <c r="U339" s="9">
        <f t="shared" si="5"/>
        <v>10268233</v>
      </c>
      <c r="V339">
        <v>221.66499999999999</v>
      </c>
      <c r="W339">
        <v>220.95250000000001</v>
      </c>
    </row>
    <row r="340" spans="1:23" x14ac:dyDescent="0.3">
      <c r="A340" t="s">
        <v>55</v>
      </c>
      <c r="B340" s="7">
        <v>2018</v>
      </c>
      <c r="C340" s="6">
        <v>611191</v>
      </c>
      <c r="D340" s="6">
        <v>628626</v>
      </c>
      <c r="E340" s="6">
        <v>664072</v>
      </c>
      <c r="F340" s="6">
        <v>686269</v>
      </c>
      <c r="G340" s="6">
        <v>698932</v>
      </c>
      <c r="H340" s="6">
        <v>727477</v>
      </c>
      <c r="I340" s="6">
        <v>663489</v>
      </c>
      <c r="J340" s="6">
        <v>658006</v>
      </c>
      <c r="K340" s="6">
        <v>636761</v>
      </c>
      <c r="L340" s="6">
        <v>696977</v>
      </c>
      <c r="M340" s="6">
        <v>680069</v>
      </c>
      <c r="N340" s="6">
        <v>695609</v>
      </c>
      <c r="O340" s="6">
        <v>646688</v>
      </c>
      <c r="P340" s="6">
        <v>559941</v>
      </c>
      <c r="Q340" s="6">
        <v>449774</v>
      </c>
      <c r="R340" s="6">
        <v>300069</v>
      </c>
      <c r="S340" s="6">
        <v>192042</v>
      </c>
      <c r="T340" s="6">
        <v>185623</v>
      </c>
      <c r="U340" s="9">
        <f t="shared" si="5"/>
        <v>10381615</v>
      </c>
      <c r="V340">
        <v>237.26249999999999</v>
      </c>
      <c r="W340">
        <v>236.4975</v>
      </c>
    </row>
    <row r="341" spans="1:23" x14ac:dyDescent="0.3">
      <c r="A341" t="s">
        <v>55</v>
      </c>
      <c r="B341" s="7">
        <v>2019</v>
      </c>
      <c r="C341" s="6">
        <v>609770</v>
      </c>
      <c r="D341" s="6">
        <v>628866</v>
      </c>
      <c r="E341" s="6">
        <v>665606</v>
      </c>
      <c r="F341" s="6">
        <v>688195</v>
      </c>
      <c r="G341" s="6">
        <v>698865</v>
      </c>
      <c r="H341" s="6">
        <v>733576</v>
      </c>
      <c r="I341" s="6">
        <v>682493</v>
      </c>
      <c r="J341" s="6">
        <v>662260</v>
      </c>
      <c r="K341" s="6">
        <v>641167</v>
      </c>
      <c r="L341" s="6">
        <v>688599</v>
      </c>
      <c r="M341" s="6">
        <v>675468</v>
      </c>
      <c r="N341" s="6">
        <v>703294</v>
      </c>
      <c r="O341" s="6">
        <v>658831</v>
      </c>
      <c r="P341" s="6">
        <v>573844</v>
      </c>
      <c r="Q341" s="6">
        <v>472664</v>
      </c>
      <c r="R341" s="6">
        <v>316306</v>
      </c>
      <c r="S341" s="6">
        <v>198886</v>
      </c>
      <c r="T341" s="6">
        <v>189394</v>
      </c>
      <c r="U341" s="9">
        <f t="shared" si="5"/>
        <v>10488084</v>
      </c>
      <c r="V341">
        <v>251.995</v>
      </c>
      <c r="W341">
        <v>251.18</v>
      </c>
    </row>
    <row r="342" spans="1:23" s="8" customFormat="1" x14ac:dyDescent="0.3">
      <c r="A342" s="8" t="s">
        <v>56</v>
      </c>
      <c r="B342" s="8">
        <v>2010</v>
      </c>
      <c r="C342" s="5">
        <v>44840</v>
      </c>
      <c r="D342" s="5">
        <v>40390</v>
      </c>
      <c r="E342" s="5">
        <v>39810</v>
      </c>
      <c r="F342" s="5">
        <v>47528</v>
      </c>
      <c r="G342" s="5">
        <v>59096</v>
      </c>
      <c r="H342" s="5">
        <v>50010</v>
      </c>
      <c r="I342" s="5">
        <v>41420</v>
      </c>
      <c r="J342" s="5">
        <v>37065</v>
      </c>
      <c r="K342" s="5">
        <v>38156</v>
      </c>
      <c r="L342" s="5">
        <v>45939</v>
      </c>
      <c r="M342" s="5">
        <v>50210</v>
      </c>
      <c r="N342" s="5">
        <v>46319</v>
      </c>
      <c r="O342" s="5">
        <v>36286</v>
      </c>
      <c r="P342" s="5">
        <v>26207</v>
      </c>
      <c r="Q342" s="5">
        <v>20816</v>
      </c>
      <c r="R342" s="5">
        <v>18302</v>
      </c>
      <c r="S342" s="5">
        <v>15527</v>
      </c>
      <c r="T342" s="5">
        <v>16794</v>
      </c>
      <c r="U342" s="10">
        <f t="shared" si="5"/>
        <v>674715</v>
      </c>
      <c r="V342" s="8">
        <v>218.41749999999999</v>
      </c>
      <c r="W342" s="8">
        <v>218.06499999999997</v>
      </c>
    </row>
    <row r="343" spans="1:23" x14ac:dyDescent="0.3">
      <c r="A343" t="s">
        <v>56</v>
      </c>
      <c r="B343" s="7">
        <v>2011</v>
      </c>
      <c r="C343" s="6">
        <v>45760</v>
      </c>
      <c r="D343" s="6">
        <v>41932</v>
      </c>
      <c r="E343" s="6">
        <v>39963</v>
      </c>
      <c r="F343" s="6">
        <v>47479</v>
      </c>
      <c r="G343" s="6">
        <v>61067</v>
      </c>
      <c r="H343" s="6">
        <v>51210</v>
      </c>
      <c r="I343" s="6">
        <v>43774</v>
      </c>
      <c r="J343" s="6">
        <v>37001</v>
      </c>
      <c r="K343" s="6">
        <v>38353</v>
      </c>
      <c r="L343" s="6">
        <v>43951</v>
      </c>
      <c r="M343" s="6">
        <v>50217</v>
      </c>
      <c r="N343" s="6">
        <v>47517</v>
      </c>
      <c r="O343" s="6">
        <v>38530</v>
      </c>
      <c r="P343" s="6">
        <v>26904</v>
      </c>
      <c r="Q343" s="6">
        <v>20850</v>
      </c>
      <c r="R343" s="6">
        <v>18166</v>
      </c>
      <c r="S343" s="6">
        <v>15383</v>
      </c>
      <c r="T343" s="6">
        <v>17168</v>
      </c>
      <c r="U343" s="9">
        <f t="shared" si="5"/>
        <v>685225</v>
      </c>
      <c r="V343">
        <v>225.79250000000002</v>
      </c>
      <c r="W343">
        <v>225.39499999999998</v>
      </c>
    </row>
    <row r="344" spans="1:23" x14ac:dyDescent="0.3">
      <c r="A344" t="s">
        <v>56</v>
      </c>
      <c r="B344" s="7">
        <v>2012</v>
      </c>
      <c r="C344" s="6">
        <v>47416</v>
      </c>
      <c r="D344" s="6">
        <v>44217</v>
      </c>
      <c r="E344" s="6">
        <v>40643</v>
      </c>
      <c r="F344" s="6">
        <v>47269</v>
      </c>
      <c r="G344" s="6">
        <v>64130</v>
      </c>
      <c r="H344" s="6">
        <v>52501</v>
      </c>
      <c r="I344" s="6">
        <v>46625</v>
      </c>
      <c r="J344" s="6">
        <v>38478</v>
      </c>
      <c r="K344" s="6">
        <v>38650</v>
      </c>
      <c r="L344" s="6">
        <v>42460</v>
      </c>
      <c r="M344" s="6">
        <v>50143</v>
      </c>
      <c r="N344" s="6">
        <v>48307</v>
      </c>
      <c r="O344" s="6">
        <v>39567</v>
      </c>
      <c r="P344" s="6">
        <v>28980</v>
      </c>
      <c r="Q344" s="6">
        <v>21018</v>
      </c>
      <c r="R344" s="6">
        <v>17987</v>
      </c>
      <c r="S344" s="6">
        <v>15238</v>
      </c>
      <c r="T344" s="6">
        <v>17547</v>
      </c>
      <c r="U344" s="9">
        <f t="shared" si="5"/>
        <v>701176</v>
      </c>
      <c r="V344">
        <v>243.9975</v>
      </c>
      <c r="W344">
        <v>243.57749999999999</v>
      </c>
    </row>
    <row r="345" spans="1:23" x14ac:dyDescent="0.3">
      <c r="A345" t="s">
        <v>56</v>
      </c>
      <c r="B345" s="7">
        <v>2013</v>
      </c>
      <c r="C345" s="6">
        <v>49364</v>
      </c>
      <c r="D345" s="6">
        <v>46780</v>
      </c>
      <c r="E345" s="6">
        <v>41688</v>
      </c>
      <c r="F345" s="6">
        <v>47799</v>
      </c>
      <c r="G345" s="6">
        <v>67538</v>
      </c>
      <c r="H345" s="6">
        <v>54528</v>
      </c>
      <c r="I345" s="6">
        <v>50064</v>
      </c>
      <c r="J345" s="6">
        <v>40735</v>
      </c>
      <c r="K345" s="6">
        <v>39266</v>
      </c>
      <c r="L345" s="6">
        <v>41332</v>
      </c>
      <c r="M345" s="6">
        <v>49981</v>
      </c>
      <c r="N345" s="6">
        <v>49262</v>
      </c>
      <c r="O345" s="6">
        <v>41115</v>
      </c>
      <c r="P345" s="6">
        <v>30170</v>
      </c>
      <c r="Q345" s="6">
        <v>21768</v>
      </c>
      <c r="R345" s="6">
        <v>17882</v>
      </c>
      <c r="S345" s="6">
        <v>14956</v>
      </c>
      <c r="T345" s="6">
        <v>17808</v>
      </c>
      <c r="U345" s="9">
        <f t="shared" si="5"/>
        <v>722036</v>
      </c>
      <c r="V345">
        <v>262.1825</v>
      </c>
      <c r="W345">
        <v>261.71000000000004</v>
      </c>
    </row>
    <row r="346" spans="1:23" x14ac:dyDescent="0.3">
      <c r="A346" t="s">
        <v>56</v>
      </c>
      <c r="B346" s="7">
        <v>2014</v>
      </c>
      <c r="C346" s="6">
        <v>51430</v>
      </c>
      <c r="D346" s="6">
        <v>48390</v>
      </c>
      <c r="E346" s="6">
        <v>42997</v>
      </c>
      <c r="F346" s="6">
        <v>47918</v>
      </c>
      <c r="G346" s="6">
        <v>68765</v>
      </c>
      <c r="H346" s="6">
        <v>56953</v>
      </c>
      <c r="I346" s="6">
        <v>51960</v>
      </c>
      <c r="J346" s="6">
        <v>42843</v>
      </c>
      <c r="K346" s="6">
        <v>39404</v>
      </c>
      <c r="L346" s="6">
        <v>40448</v>
      </c>
      <c r="M346" s="6">
        <v>49149</v>
      </c>
      <c r="N346" s="6">
        <v>49947</v>
      </c>
      <c r="O346" s="6">
        <v>42563</v>
      </c>
      <c r="P346" s="6">
        <v>31476</v>
      </c>
      <c r="Q346" s="6">
        <v>22506</v>
      </c>
      <c r="R346" s="6">
        <v>17901</v>
      </c>
      <c r="S346" s="6">
        <v>14696</v>
      </c>
      <c r="T346" s="6">
        <v>18055</v>
      </c>
      <c r="U346" s="9">
        <f t="shared" si="5"/>
        <v>737401</v>
      </c>
      <c r="V346">
        <v>281.38250000000005</v>
      </c>
      <c r="W346">
        <v>280.91999999999996</v>
      </c>
    </row>
    <row r="347" spans="1:23" x14ac:dyDescent="0.3">
      <c r="A347" t="s">
        <v>56</v>
      </c>
      <c r="B347" s="7">
        <v>2015</v>
      </c>
      <c r="C347" s="6">
        <v>53691</v>
      </c>
      <c r="D347" s="6">
        <v>49768</v>
      </c>
      <c r="E347" s="6">
        <v>44578</v>
      </c>
      <c r="F347" s="6">
        <v>48176</v>
      </c>
      <c r="G347" s="6">
        <v>69138</v>
      </c>
      <c r="H347" s="6">
        <v>60142</v>
      </c>
      <c r="I347" s="6">
        <v>53957</v>
      </c>
      <c r="J347" s="6">
        <v>45299</v>
      </c>
      <c r="K347" s="6">
        <v>39810</v>
      </c>
      <c r="L347" s="6">
        <v>40306</v>
      </c>
      <c r="M347" s="6">
        <v>47754</v>
      </c>
      <c r="N347" s="6">
        <v>50352</v>
      </c>
      <c r="O347" s="6">
        <v>44093</v>
      </c>
      <c r="P347" s="6">
        <v>33077</v>
      </c>
      <c r="Q347" s="6">
        <v>23263</v>
      </c>
      <c r="R347" s="6">
        <v>17769</v>
      </c>
      <c r="S347" s="6">
        <v>14583</v>
      </c>
      <c r="T347" s="6">
        <v>18310</v>
      </c>
      <c r="U347" s="9">
        <f t="shared" si="5"/>
        <v>754066</v>
      </c>
      <c r="V347">
        <v>294.91250000000002</v>
      </c>
      <c r="W347">
        <v>294.46250000000003</v>
      </c>
    </row>
    <row r="348" spans="1:23" x14ac:dyDescent="0.3">
      <c r="A348" t="s">
        <v>56</v>
      </c>
      <c r="B348" s="7">
        <v>2016</v>
      </c>
      <c r="C348" s="6">
        <v>54285</v>
      </c>
      <c r="D348" s="6">
        <v>49686</v>
      </c>
      <c r="E348" s="6">
        <v>45493</v>
      </c>
      <c r="F348" s="6">
        <v>47590</v>
      </c>
      <c r="G348" s="6">
        <v>66561</v>
      </c>
      <c r="H348" s="6">
        <v>60421</v>
      </c>
      <c r="I348" s="6">
        <v>54278</v>
      </c>
      <c r="J348" s="6">
        <v>46878</v>
      </c>
      <c r="K348" s="6">
        <v>39277</v>
      </c>
      <c r="L348" s="6">
        <v>40006</v>
      </c>
      <c r="M348" s="6">
        <v>45125</v>
      </c>
      <c r="N348" s="6">
        <v>50026</v>
      </c>
      <c r="O348" s="6">
        <v>45093</v>
      </c>
      <c r="P348" s="6">
        <v>35029</v>
      </c>
      <c r="Q348" s="6">
        <v>23788</v>
      </c>
      <c r="R348" s="6">
        <v>17803</v>
      </c>
      <c r="S348" s="6">
        <v>14512</v>
      </c>
      <c r="T348" s="6">
        <v>18583</v>
      </c>
      <c r="U348" s="9">
        <f t="shared" si="5"/>
        <v>754434</v>
      </c>
      <c r="V348">
        <v>300.4975</v>
      </c>
      <c r="W348">
        <v>300.05500000000001</v>
      </c>
    </row>
    <row r="349" spans="1:23" x14ac:dyDescent="0.3">
      <c r="A349" t="s">
        <v>56</v>
      </c>
      <c r="B349" s="7">
        <v>2017</v>
      </c>
      <c r="C349" s="6">
        <v>54345</v>
      </c>
      <c r="D349" s="6">
        <v>49588</v>
      </c>
      <c r="E349" s="6">
        <v>46541</v>
      </c>
      <c r="F349" s="6">
        <v>47043</v>
      </c>
      <c r="G349" s="6">
        <v>64664</v>
      </c>
      <c r="H349" s="6">
        <v>60841</v>
      </c>
      <c r="I349" s="6">
        <v>53612</v>
      </c>
      <c r="J349" s="6">
        <v>48478</v>
      </c>
      <c r="K349" s="6">
        <v>39589</v>
      </c>
      <c r="L349" s="6">
        <v>39392</v>
      </c>
      <c r="M349" s="6">
        <v>42754</v>
      </c>
      <c r="N349" s="6">
        <v>49209</v>
      </c>
      <c r="O349" s="6">
        <v>45723</v>
      </c>
      <c r="P349" s="6">
        <v>35969</v>
      </c>
      <c r="Q349" s="6">
        <v>25665</v>
      </c>
      <c r="R349" s="6">
        <v>18138</v>
      </c>
      <c r="S349" s="6">
        <v>14557</v>
      </c>
      <c r="T349" s="6">
        <v>18834</v>
      </c>
      <c r="U349" s="9">
        <f t="shared" si="5"/>
        <v>754942</v>
      </c>
      <c r="V349">
        <v>303.3725</v>
      </c>
      <c r="W349">
        <v>302.89749999999998</v>
      </c>
    </row>
    <row r="350" spans="1:23" x14ac:dyDescent="0.3">
      <c r="A350" t="s">
        <v>56</v>
      </c>
      <c r="B350" s="7">
        <v>2018</v>
      </c>
      <c r="C350" s="6">
        <v>54287</v>
      </c>
      <c r="D350" s="6">
        <v>50193</v>
      </c>
      <c r="E350" s="6">
        <v>47564</v>
      </c>
      <c r="F350" s="6">
        <v>47044</v>
      </c>
      <c r="G350" s="6">
        <v>63284</v>
      </c>
      <c r="H350" s="6">
        <v>60875</v>
      </c>
      <c r="I350" s="6">
        <v>53545</v>
      </c>
      <c r="J350" s="6">
        <v>49688</v>
      </c>
      <c r="K350" s="6">
        <v>40522</v>
      </c>
      <c r="L350" s="6">
        <v>39119</v>
      </c>
      <c r="M350" s="6">
        <v>40767</v>
      </c>
      <c r="N350" s="6">
        <v>48308</v>
      </c>
      <c r="O350" s="6">
        <v>46321</v>
      </c>
      <c r="P350" s="6">
        <v>37230</v>
      </c>
      <c r="Q350" s="6">
        <v>26901</v>
      </c>
      <c r="R350" s="6">
        <v>18885</v>
      </c>
      <c r="S350" s="6">
        <v>14639</v>
      </c>
      <c r="T350" s="6">
        <v>18908</v>
      </c>
      <c r="U350" s="9">
        <f t="shared" si="5"/>
        <v>758080</v>
      </c>
      <c r="V350">
        <v>307.48750000000001</v>
      </c>
      <c r="W350">
        <v>307.01</v>
      </c>
    </row>
    <row r="351" spans="1:23" x14ac:dyDescent="0.3">
      <c r="A351" t="s">
        <v>56</v>
      </c>
      <c r="B351" s="7">
        <v>2019</v>
      </c>
      <c r="C351" s="6">
        <v>54101</v>
      </c>
      <c r="D351" s="6">
        <v>51031</v>
      </c>
      <c r="E351" s="6">
        <v>48464</v>
      </c>
      <c r="F351" s="6">
        <v>47181</v>
      </c>
      <c r="G351" s="6">
        <v>62216</v>
      </c>
      <c r="H351" s="6">
        <v>60286</v>
      </c>
      <c r="I351" s="6">
        <v>54285</v>
      </c>
      <c r="J351" s="6">
        <v>50829</v>
      </c>
      <c r="K351" s="6">
        <v>41747</v>
      </c>
      <c r="L351" s="6">
        <v>38692</v>
      </c>
      <c r="M351" s="6">
        <v>39507</v>
      </c>
      <c r="N351" s="6">
        <v>47052</v>
      </c>
      <c r="O351" s="6">
        <v>46826</v>
      </c>
      <c r="P351" s="6">
        <v>38449</v>
      </c>
      <c r="Q351" s="6">
        <v>28215</v>
      </c>
      <c r="R351" s="6">
        <v>19589</v>
      </c>
      <c r="S351" s="6">
        <v>14779</v>
      </c>
      <c r="T351" s="6">
        <v>18813</v>
      </c>
      <c r="U351" s="9">
        <f t="shared" si="5"/>
        <v>762062</v>
      </c>
      <c r="V351">
        <v>317.69749999999999</v>
      </c>
      <c r="W351">
        <v>317.1875</v>
      </c>
    </row>
    <row r="352" spans="1:23" s="8" customFormat="1" x14ac:dyDescent="0.3">
      <c r="A352" s="8" t="s">
        <v>57</v>
      </c>
      <c r="B352" s="8">
        <v>2010</v>
      </c>
      <c r="C352" s="5">
        <v>718530</v>
      </c>
      <c r="D352" s="5">
        <v>745269</v>
      </c>
      <c r="E352" s="5">
        <v>773903</v>
      </c>
      <c r="F352" s="5">
        <v>821572</v>
      </c>
      <c r="G352" s="5">
        <v>766645</v>
      </c>
      <c r="H352" s="5">
        <v>718759</v>
      </c>
      <c r="I352" s="5">
        <v>693903</v>
      </c>
      <c r="J352" s="5">
        <v>711993</v>
      </c>
      <c r="K352" s="5">
        <v>761036</v>
      </c>
      <c r="L352" s="5">
        <v>850211</v>
      </c>
      <c r="M352" s="5">
        <v>886757</v>
      </c>
      <c r="N352" s="5">
        <v>791429</v>
      </c>
      <c r="O352" s="5">
        <v>673375</v>
      </c>
      <c r="P352" s="5">
        <v>480324</v>
      </c>
      <c r="Q352" s="5">
        <v>372707</v>
      </c>
      <c r="R352" s="5">
        <v>296794</v>
      </c>
      <c r="S352" s="5">
        <v>243818</v>
      </c>
      <c r="T352" s="5">
        <v>232311</v>
      </c>
      <c r="U352" s="10">
        <f t="shared" si="5"/>
        <v>11539336</v>
      </c>
      <c r="V352" s="8">
        <v>153.32249999999999</v>
      </c>
      <c r="W352" s="8">
        <v>152.45250000000001</v>
      </c>
    </row>
    <row r="353" spans="1:23" x14ac:dyDescent="0.3">
      <c r="A353" t="s">
        <v>57</v>
      </c>
      <c r="B353" s="7">
        <v>2011</v>
      </c>
      <c r="C353" s="6">
        <v>708938</v>
      </c>
      <c r="D353" s="6">
        <v>737878</v>
      </c>
      <c r="E353" s="6">
        <v>771454</v>
      </c>
      <c r="F353" s="6">
        <v>805849</v>
      </c>
      <c r="G353" s="6">
        <v>780921</v>
      </c>
      <c r="H353" s="6">
        <v>718288</v>
      </c>
      <c r="I353" s="6">
        <v>705666</v>
      </c>
      <c r="J353" s="6">
        <v>683625</v>
      </c>
      <c r="K353" s="6">
        <v>762895</v>
      </c>
      <c r="L353" s="6">
        <v>822558</v>
      </c>
      <c r="M353" s="6">
        <v>886242</v>
      </c>
      <c r="N353" s="6">
        <v>806760</v>
      </c>
      <c r="O353" s="6">
        <v>709048</v>
      </c>
      <c r="P353" s="6">
        <v>488208</v>
      </c>
      <c r="Q353" s="6">
        <v>380022</v>
      </c>
      <c r="R353" s="6">
        <v>296710</v>
      </c>
      <c r="S353" s="6">
        <v>242023</v>
      </c>
      <c r="T353" s="6">
        <v>237578</v>
      </c>
      <c r="U353" s="9">
        <f t="shared" si="5"/>
        <v>11544663</v>
      </c>
      <c r="V353">
        <v>147.23249999999999</v>
      </c>
      <c r="W353">
        <v>146.40249999999997</v>
      </c>
    </row>
    <row r="354" spans="1:23" x14ac:dyDescent="0.3">
      <c r="A354" t="s">
        <v>57</v>
      </c>
      <c r="B354" s="7">
        <v>2012</v>
      </c>
      <c r="C354" s="6">
        <v>699642</v>
      </c>
      <c r="D354" s="6">
        <v>735486</v>
      </c>
      <c r="E354" s="6">
        <v>765895</v>
      </c>
      <c r="F354" s="6">
        <v>789084</v>
      </c>
      <c r="G354" s="6">
        <v>795362</v>
      </c>
      <c r="H354" s="6">
        <v>718451</v>
      </c>
      <c r="I354" s="6">
        <v>712971</v>
      </c>
      <c r="J354" s="6">
        <v>670802</v>
      </c>
      <c r="K354" s="6">
        <v>756201</v>
      </c>
      <c r="L354" s="6">
        <v>797231</v>
      </c>
      <c r="M354" s="6">
        <v>874021</v>
      </c>
      <c r="N354" s="6">
        <v>824096</v>
      </c>
      <c r="O354" s="6">
        <v>705893</v>
      </c>
      <c r="P354" s="6">
        <v>530692</v>
      </c>
      <c r="Q354" s="6">
        <v>392712</v>
      </c>
      <c r="R354" s="6">
        <v>298953</v>
      </c>
      <c r="S354" s="6">
        <v>238074</v>
      </c>
      <c r="T354" s="6">
        <v>243357</v>
      </c>
      <c r="U354" s="9">
        <f t="shared" si="5"/>
        <v>11548923</v>
      </c>
      <c r="V354">
        <v>150.14500000000001</v>
      </c>
      <c r="W354">
        <v>149.29749999999999</v>
      </c>
    </row>
    <row r="355" spans="1:23" x14ac:dyDescent="0.3">
      <c r="A355" t="s">
        <v>57</v>
      </c>
      <c r="B355" s="7">
        <v>2013</v>
      </c>
      <c r="C355" s="6">
        <v>696332</v>
      </c>
      <c r="D355" s="6">
        <v>733622</v>
      </c>
      <c r="E355" s="6">
        <v>759757</v>
      </c>
      <c r="F355" s="6">
        <v>780222</v>
      </c>
      <c r="G355" s="6">
        <v>803818</v>
      </c>
      <c r="H355" s="6">
        <v>729296</v>
      </c>
      <c r="I355" s="6">
        <v>720340</v>
      </c>
      <c r="J355" s="6">
        <v>671379</v>
      </c>
      <c r="K355" s="6">
        <v>744647</v>
      </c>
      <c r="L355" s="6">
        <v>773812</v>
      </c>
      <c r="M355" s="6">
        <v>858324</v>
      </c>
      <c r="N355" s="6">
        <v>839502</v>
      </c>
      <c r="O355" s="6">
        <v>714312</v>
      </c>
      <c r="P355" s="6">
        <v>554481</v>
      </c>
      <c r="Q355" s="6">
        <v>410931</v>
      </c>
      <c r="R355" s="6">
        <v>305294</v>
      </c>
      <c r="S355" s="6">
        <v>233411</v>
      </c>
      <c r="T355" s="6">
        <v>247204</v>
      </c>
      <c r="U355" s="9">
        <f t="shared" si="5"/>
        <v>11576684</v>
      </c>
      <c r="V355">
        <v>155.55000000000001</v>
      </c>
      <c r="W355">
        <v>154.685</v>
      </c>
    </row>
    <row r="356" spans="1:23" x14ac:dyDescent="0.3">
      <c r="A356" t="s">
        <v>57</v>
      </c>
      <c r="B356" s="7">
        <v>2014</v>
      </c>
      <c r="C356" s="6">
        <v>697214</v>
      </c>
      <c r="D356" s="6">
        <v>728245</v>
      </c>
      <c r="E356" s="6">
        <v>754697</v>
      </c>
      <c r="F356" s="6">
        <v>773137</v>
      </c>
      <c r="G356" s="6">
        <v>800596</v>
      </c>
      <c r="H356" s="6">
        <v>747595</v>
      </c>
      <c r="I356" s="6">
        <v>721781</v>
      </c>
      <c r="J356" s="6">
        <v>679370</v>
      </c>
      <c r="K356" s="6">
        <v>726225</v>
      </c>
      <c r="L356" s="6">
        <v>754287</v>
      </c>
      <c r="M356" s="6">
        <v>845126</v>
      </c>
      <c r="N356" s="6">
        <v>846853</v>
      </c>
      <c r="O356" s="6">
        <v>727576</v>
      </c>
      <c r="P356" s="6">
        <v>585099</v>
      </c>
      <c r="Q356" s="6">
        <v>421080</v>
      </c>
      <c r="R356" s="6">
        <v>312239</v>
      </c>
      <c r="S356" s="6">
        <v>230429</v>
      </c>
      <c r="T356" s="6">
        <v>251151</v>
      </c>
      <c r="U356" s="9">
        <f t="shared" si="5"/>
        <v>11602700</v>
      </c>
      <c r="V356">
        <v>161.75</v>
      </c>
      <c r="W356">
        <v>160.85250000000002</v>
      </c>
    </row>
    <row r="357" spans="1:23" x14ac:dyDescent="0.3">
      <c r="A357" t="s">
        <v>57</v>
      </c>
      <c r="B357" s="7">
        <v>2015</v>
      </c>
      <c r="C357" s="6">
        <v>697889</v>
      </c>
      <c r="D357" s="6">
        <v>722618</v>
      </c>
      <c r="E357" s="6">
        <v>745352</v>
      </c>
      <c r="F357" s="6">
        <v>771598</v>
      </c>
      <c r="G357" s="6">
        <v>790396</v>
      </c>
      <c r="H357" s="6">
        <v>764337</v>
      </c>
      <c r="I357" s="6">
        <v>721889</v>
      </c>
      <c r="J357" s="6">
        <v>690714</v>
      </c>
      <c r="K357" s="6">
        <v>704164</v>
      </c>
      <c r="L357" s="6">
        <v>746932</v>
      </c>
      <c r="M357" s="6">
        <v>825733</v>
      </c>
      <c r="N357" s="6">
        <v>848241</v>
      </c>
      <c r="O357" s="6">
        <v>744548</v>
      </c>
      <c r="P357" s="6">
        <v>616538</v>
      </c>
      <c r="Q357" s="6">
        <v>428128</v>
      </c>
      <c r="R357" s="6">
        <v>315400</v>
      </c>
      <c r="S357" s="6">
        <v>229483</v>
      </c>
      <c r="T357" s="6">
        <v>253567</v>
      </c>
      <c r="U357" s="9">
        <f t="shared" si="5"/>
        <v>11617527</v>
      </c>
      <c r="V357">
        <v>167.85499999999999</v>
      </c>
      <c r="W357">
        <v>166.92749999999998</v>
      </c>
    </row>
    <row r="358" spans="1:23" x14ac:dyDescent="0.3">
      <c r="A358" t="s">
        <v>57</v>
      </c>
      <c r="B358" s="7">
        <v>2016</v>
      </c>
      <c r="C358" s="6">
        <v>698889</v>
      </c>
      <c r="D358" s="6">
        <v>715958</v>
      </c>
      <c r="E358" s="6">
        <v>739082</v>
      </c>
      <c r="F358" s="6">
        <v>769199</v>
      </c>
      <c r="G358" s="6">
        <v>778101</v>
      </c>
      <c r="H358" s="6">
        <v>781546</v>
      </c>
      <c r="I358" s="6">
        <v>724739</v>
      </c>
      <c r="J358" s="6">
        <v>704970</v>
      </c>
      <c r="K358" s="6">
        <v>677001</v>
      </c>
      <c r="L358" s="6">
        <v>749558</v>
      </c>
      <c r="M358" s="6">
        <v>798598</v>
      </c>
      <c r="N358" s="6">
        <v>847445</v>
      </c>
      <c r="O358" s="6">
        <v>758437</v>
      </c>
      <c r="P358" s="6">
        <v>648524</v>
      </c>
      <c r="Q358" s="6">
        <v>434527</v>
      </c>
      <c r="R358" s="6">
        <v>322039</v>
      </c>
      <c r="S358" s="6">
        <v>229962</v>
      </c>
      <c r="T358" s="6">
        <v>255795</v>
      </c>
      <c r="U358" s="9">
        <f t="shared" si="5"/>
        <v>11634370</v>
      </c>
      <c r="V358">
        <v>176.07249999999999</v>
      </c>
      <c r="W358">
        <v>175.1</v>
      </c>
    </row>
    <row r="359" spans="1:23" x14ac:dyDescent="0.3">
      <c r="A359" t="s">
        <v>57</v>
      </c>
      <c r="B359" s="7">
        <v>2017</v>
      </c>
      <c r="C359" s="6">
        <v>698957</v>
      </c>
      <c r="D359" s="6">
        <v>710497</v>
      </c>
      <c r="E359" s="6">
        <v>739034</v>
      </c>
      <c r="F359" s="6">
        <v>767489</v>
      </c>
      <c r="G359" s="6">
        <v>766061</v>
      </c>
      <c r="H359" s="6">
        <v>797771</v>
      </c>
      <c r="I359" s="6">
        <v>728610</v>
      </c>
      <c r="J359" s="6">
        <v>715667</v>
      </c>
      <c r="K359" s="6">
        <v>665373</v>
      </c>
      <c r="L359" s="6">
        <v>744325</v>
      </c>
      <c r="M359" s="6">
        <v>775249</v>
      </c>
      <c r="N359" s="6">
        <v>835842</v>
      </c>
      <c r="O359" s="6">
        <v>774933</v>
      </c>
      <c r="P359" s="6">
        <v>646114</v>
      </c>
      <c r="Q359" s="6">
        <v>472823</v>
      </c>
      <c r="R359" s="6">
        <v>332911</v>
      </c>
      <c r="S359" s="6">
        <v>231860</v>
      </c>
      <c r="T359" s="6">
        <v>256134</v>
      </c>
      <c r="U359" s="9">
        <f t="shared" si="5"/>
        <v>11659650</v>
      </c>
      <c r="V359">
        <v>186.44750000000002</v>
      </c>
      <c r="W359">
        <v>185.42499999999998</v>
      </c>
    </row>
    <row r="360" spans="1:23" x14ac:dyDescent="0.3">
      <c r="A360" t="s">
        <v>57</v>
      </c>
      <c r="B360" s="7">
        <v>2018</v>
      </c>
      <c r="C360" s="6">
        <v>696106</v>
      </c>
      <c r="D360" s="6">
        <v>707973</v>
      </c>
      <c r="E360" s="6">
        <v>737581</v>
      </c>
      <c r="F360" s="6">
        <v>760242</v>
      </c>
      <c r="G360" s="6">
        <v>757044</v>
      </c>
      <c r="H360" s="6">
        <v>804917</v>
      </c>
      <c r="I360" s="6">
        <v>736577</v>
      </c>
      <c r="J360" s="6">
        <v>723232</v>
      </c>
      <c r="K360" s="6">
        <v>665977</v>
      </c>
      <c r="L360" s="6">
        <v>732451</v>
      </c>
      <c r="M360" s="6">
        <v>752383</v>
      </c>
      <c r="N360" s="6">
        <v>821005</v>
      </c>
      <c r="O360" s="6">
        <v>789549</v>
      </c>
      <c r="P360" s="6">
        <v>654486</v>
      </c>
      <c r="Q360" s="6">
        <v>494098</v>
      </c>
      <c r="R360" s="6">
        <v>348764</v>
      </c>
      <c r="S360" s="6">
        <v>237701</v>
      </c>
      <c r="T360" s="6">
        <v>256255</v>
      </c>
      <c r="U360" s="9">
        <f t="shared" si="5"/>
        <v>11676341</v>
      </c>
      <c r="V360">
        <v>198.42249999999999</v>
      </c>
      <c r="W360">
        <v>197.3175</v>
      </c>
    </row>
    <row r="361" spans="1:23" x14ac:dyDescent="0.3">
      <c r="A361" t="s">
        <v>57</v>
      </c>
      <c r="B361" s="7">
        <v>2019</v>
      </c>
      <c r="C361" s="6">
        <v>690828</v>
      </c>
      <c r="D361" s="6">
        <v>708467</v>
      </c>
      <c r="E361" s="6">
        <v>731812</v>
      </c>
      <c r="F361" s="6">
        <v>755766</v>
      </c>
      <c r="G361" s="6">
        <v>751457</v>
      </c>
      <c r="H361" s="6">
        <v>801624</v>
      </c>
      <c r="I361" s="6">
        <v>752754</v>
      </c>
      <c r="J361" s="6">
        <v>724341</v>
      </c>
      <c r="K361" s="6">
        <v>673467</v>
      </c>
      <c r="L361" s="6">
        <v>713719</v>
      </c>
      <c r="M361" s="6">
        <v>733862</v>
      </c>
      <c r="N361" s="6">
        <v>808229</v>
      </c>
      <c r="O361" s="6">
        <v>796454</v>
      </c>
      <c r="P361" s="6">
        <v>666858</v>
      </c>
      <c r="Q361" s="6">
        <v>522385</v>
      </c>
      <c r="R361" s="6">
        <v>357587</v>
      </c>
      <c r="S361" s="6">
        <v>243218</v>
      </c>
      <c r="T361" s="6">
        <v>256272</v>
      </c>
      <c r="U361" s="9">
        <f t="shared" si="5"/>
        <v>11689100</v>
      </c>
      <c r="V361">
        <v>210.44499999999999</v>
      </c>
      <c r="W361">
        <v>209.255</v>
      </c>
    </row>
    <row r="362" spans="1:23" s="8" customFormat="1" x14ac:dyDescent="0.3">
      <c r="A362" s="8" t="s">
        <v>58</v>
      </c>
      <c r="B362" s="8">
        <v>2010</v>
      </c>
      <c r="C362" s="5">
        <v>264708</v>
      </c>
      <c r="D362" s="5">
        <v>259897</v>
      </c>
      <c r="E362" s="5">
        <v>254558</v>
      </c>
      <c r="F362" s="5">
        <v>263528</v>
      </c>
      <c r="G362" s="5">
        <v>270533</v>
      </c>
      <c r="H362" s="5">
        <v>265823</v>
      </c>
      <c r="I362" s="5">
        <v>242581</v>
      </c>
      <c r="J362" s="5">
        <v>232000</v>
      </c>
      <c r="K362" s="5">
        <v>228858</v>
      </c>
      <c r="L362" s="5">
        <v>259654</v>
      </c>
      <c r="M362" s="5">
        <v>264842</v>
      </c>
      <c r="N362" s="5">
        <v>237573</v>
      </c>
      <c r="O362" s="5">
        <v>206279</v>
      </c>
      <c r="P362" s="5">
        <v>160070</v>
      </c>
      <c r="Q362" s="5">
        <v>121720</v>
      </c>
      <c r="R362" s="5">
        <v>95230</v>
      </c>
      <c r="S362" s="5">
        <v>69579</v>
      </c>
      <c r="T362" s="5">
        <v>62511</v>
      </c>
      <c r="U362" s="10">
        <f t="shared" si="5"/>
        <v>3759944</v>
      </c>
      <c r="V362" s="8">
        <v>192.565</v>
      </c>
      <c r="W362" s="8">
        <v>191.46249999999998</v>
      </c>
    </row>
    <row r="363" spans="1:23" x14ac:dyDescent="0.3">
      <c r="A363" t="s">
        <v>58</v>
      </c>
      <c r="B363" s="7">
        <v>2011</v>
      </c>
      <c r="C363" s="6">
        <v>265430</v>
      </c>
      <c r="D363" s="6">
        <v>261925</v>
      </c>
      <c r="E363" s="6">
        <v>257779</v>
      </c>
      <c r="F363" s="6">
        <v>259046</v>
      </c>
      <c r="G363" s="6">
        <v>277474</v>
      </c>
      <c r="H363" s="6">
        <v>266435</v>
      </c>
      <c r="I363" s="6">
        <v>249916</v>
      </c>
      <c r="J363" s="6">
        <v>228873</v>
      </c>
      <c r="K363" s="6">
        <v>232483</v>
      </c>
      <c r="L363" s="6">
        <v>250105</v>
      </c>
      <c r="M363" s="6">
        <v>266126</v>
      </c>
      <c r="N363" s="6">
        <v>242437</v>
      </c>
      <c r="O363" s="6">
        <v>214611</v>
      </c>
      <c r="P363" s="6">
        <v>161918</v>
      </c>
      <c r="Q363" s="6">
        <v>124447</v>
      </c>
      <c r="R363" s="6">
        <v>96022</v>
      </c>
      <c r="S363" s="6">
        <v>69657</v>
      </c>
      <c r="T363" s="6">
        <v>63695</v>
      </c>
      <c r="U363" s="9">
        <f t="shared" si="5"/>
        <v>3788379</v>
      </c>
      <c r="V363">
        <v>188.8475</v>
      </c>
      <c r="W363">
        <v>187.79249999999999</v>
      </c>
    </row>
    <row r="364" spans="1:23" x14ac:dyDescent="0.3">
      <c r="A364" t="s">
        <v>58</v>
      </c>
      <c r="B364" s="7">
        <v>2012</v>
      </c>
      <c r="C364" s="6">
        <v>264680</v>
      </c>
      <c r="D364" s="6">
        <v>265487</v>
      </c>
      <c r="E364" s="6">
        <v>260002</v>
      </c>
      <c r="F364" s="6">
        <v>255650</v>
      </c>
      <c r="G364" s="6">
        <v>285707</v>
      </c>
      <c r="H364" s="6">
        <v>265406</v>
      </c>
      <c r="I364" s="6">
        <v>256907</v>
      </c>
      <c r="J364" s="6">
        <v>229557</v>
      </c>
      <c r="K364" s="6">
        <v>234829</v>
      </c>
      <c r="L364" s="6">
        <v>240886</v>
      </c>
      <c r="M364" s="6">
        <v>265153</v>
      </c>
      <c r="N364" s="6">
        <v>247922</v>
      </c>
      <c r="O364" s="6">
        <v>212836</v>
      </c>
      <c r="P364" s="6">
        <v>173293</v>
      </c>
      <c r="Q364" s="6">
        <v>128428</v>
      </c>
      <c r="R364" s="6">
        <v>96847</v>
      </c>
      <c r="S364" s="6">
        <v>69838</v>
      </c>
      <c r="T364" s="6">
        <v>65386</v>
      </c>
      <c r="U364" s="9">
        <f t="shared" si="5"/>
        <v>3818814</v>
      </c>
      <c r="V364">
        <v>193.535</v>
      </c>
      <c r="W364">
        <v>192.45250000000001</v>
      </c>
    </row>
    <row r="365" spans="1:23" x14ac:dyDescent="0.3">
      <c r="A365" t="s">
        <v>58</v>
      </c>
      <c r="B365" s="7">
        <v>2013</v>
      </c>
      <c r="C365" s="6">
        <v>265630</v>
      </c>
      <c r="D365" s="6">
        <v>269315</v>
      </c>
      <c r="E365" s="6">
        <v>261676</v>
      </c>
      <c r="F365" s="6">
        <v>255997</v>
      </c>
      <c r="G365" s="6">
        <v>289886</v>
      </c>
      <c r="H365" s="6">
        <v>265030</v>
      </c>
      <c r="I365" s="6">
        <v>264716</v>
      </c>
      <c r="J365" s="6">
        <v>232628</v>
      </c>
      <c r="K365" s="6">
        <v>235771</v>
      </c>
      <c r="L365" s="6">
        <v>232982</v>
      </c>
      <c r="M365" s="6">
        <v>264126</v>
      </c>
      <c r="N365" s="6">
        <v>251979</v>
      </c>
      <c r="O365" s="6">
        <v>215891</v>
      </c>
      <c r="P365" s="6">
        <v>178560</v>
      </c>
      <c r="Q365" s="6">
        <v>133805</v>
      </c>
      <c r="R365" s="6">
        <v>98367</v>
      </c>
      <c r="S365" s="6">
        <v>70398</v>
      </c>
      <c r="T365" s="6">
        <v>66457</v>
      </c>
      <c r="U365" s="9">
        <f t="shared" si="5"/>
        <v>3853214</v>
      </c>
      <c r="V365">
        <v>201.19499999999999</v>
      </c>
      <c r="W365">
        <v>200.08499999999998</v>
      </c>
    </row>
    <row r="366" spans="1:23" x14ac:dyDescent="0.3">
      <c r="A366" t="s">
        <v>58</v>
      </c>
      <c r="B366" s="7">
        <v>2014</v>
      </c>
      <c r="C366" s="6">
        <v>265505</v>
      </c>
      <c r="D366" s="6">
        <v>270389</v>
      </c>
      <c r="E366" s="6">
        <v>263566</v>
      </c>
      <c r="F366" s="6">
        <v>257353</v>
      </c>
      <c r="G366" s="6">
        <v>289748</v>
      </c>
      <c r="H366" s="6">
        <v>267174</v>
      </c>
      <c r="I366" s="6">
        <v>268480</v>
      </c>
      <c r="J366" s="6">
        <v>236997</v>
      </c>
      <c r="K366" s="6">
        <v>234430</v>
      </c>
      <c r="L366" s="6">
        <v>227588</v>
      </c>
      <c r="M366" s="6">
        <v>261902</v>
      </c>
      <c r="N366" s="6">
        <v>253442</v>
      </c>
      <c r="O366" s="6">
        <v>220477</v>
      </c>
      <c r="P366" s="6">
        <v>183851</v>
      </c>
      <c r="Q366" s="6">
        <v>138171</v>
      </c>
      <c r="R366" s="6">
        <v>100510</v>
      </c>
      <c r="S366" s="6">
        <v>70938</v>
      </c>
      <c r="T366" s="6">
        <v>67666</v>
      </c>
      <c r="U366" s="9">
        <f t="shared" si="5"/>
        <v>3878187</v>
      </c>
      <c r="V366">
        <v>206.79750000000001</v>
      </c>
      <c r="W366">
        <v>205.63749999999999</v>
      </c>
    </row>
    <row r="367" spans="1:23" x14ac:dyDescent="0.3">
      <c r="A367" t="s">
        <v>58</v>
      </c>
      <c r="B367" s="7">
        <v>2015</v>
      </c>
      <c r="C367" s="6">
        <v>267133</v>
      </c>
      <c r="D367" s="6">
        <v>271281</v>
      </c>
      <c r="E367" s="6">
        <v>264779</v>
      </c>
      <c r="F367" s="6">
        <v>260969</v>
      </c>
      <c r="G367" s="6">
        <v>287497</v>
      </c>
      <c r="H367" s="6">
        <v>272169</v>
      </c>
      <c r="I367" s="6">
        <v>269711</v>
      </c>
      <c r="J367" s="6">
        <v>244029</v>
      </c>
      <c r="K367" s="6">
        <v>232313</v>
      </c>
      <c r="L367" s="6">
        <v>227400</v>
      </c>
      <c r="M367" s="6">
        <v>255726</v>
      </c>
      <c r="N367" s="6">
        <v>255864</v>
      </c>
      <c r="O367" s="6">
        <v>225998</v>
      </c>
      <c r="P367" s="6">
        <v>190125</v>
      </c>
      <c r="Q367" s="6">
        <v>141453</v>
      </c>
      <c r="R367" s="6">
        <v>102125</v>
      </c>
      <c r="S367" s="6">
        <v>71639</v>
      </c>
      <c r="T367" s="6">
        <v>69289</v>
      </c>
      <c r="U367" s="9">
        <f t="shared" si="5"/>
        <v>3909500</v>
      </c>
      <c r="V367">
        <v>216.99249999999998</v>
      </c>
      <c r="W367">
        <v>215.75749999999999</v>
      </c>
    </row>
    <row r="368" spans="1:23" x14ac:dyDescent="0.3">
      <c r="A368" t="s">
        <v>58</v>
      </c>
      <c r="B368" s="7">
        <v>2016</v>
      </c>
      <c r="C368" s="6">
        <v>265828</v>
      </c>
      <c r="D368" s="6">
        <v>271523</v>
      </c>
      <c r="E368" s="6">
        <v>266110</v>
      </c>
      <c r="F368" s="6">
        <v>262936</v>
      </c>
      <c r="G368" s="6">
        <v>280936</v>
      </c>
      <c r="H368" s="6">
        <v>277310</v>
      </c>
      <c r="I368" s="6">
        <v>269283</v>
      </c>
      <c r="J368" s="6">
        <v>250460</v>
      </c>
      <c r="K368" s="6">
        <v>228423</v>
      </c>
      <c r="L368" s="6">
        <v>230549</v>
      </c>
      <c r="M368" s="6">
        <v>246216</v>
      </c>
      <c r="N368" s="6">
        <v>257162</v>
      </c>
      <c r="O368" s="6">
        <v>230461</v>
      </c>
      <c r="P368" s="6">
        <v>197899</v>
      </c>
      <c r="Q368" s="6">
        <v>143590</v>
      </c>
      <c r="R368" s="6">
        <v>104436</v>
      </c>
      <c r="S368" s="6">
        <v>72458</v>
      </c>
      <c r="T368" s="6">
        <v>70751</v>
      </c>
      <c r="U368" s="9">
        <f t="shared" si="5"/>
        <v>3926331</v>
      </c>
      <c r="V368">
        <v>221.37250000000003</v>
      </c>
      <c r="W368">
        <v>220.07249999999999</v>
      </c>
    </row>
    <row r="369" spans="1:23" x14ac:dyDescent="0.3">
      <c r="A369" t="s">
        <v>58</v>
      </c>
      <c r="B369" s="7">
        <v>2017</v>
      </c>
      <c r="C369" s="6">
        <v>263166</v>
      </c>
      <c r="D369" s="6">
        <v>269118</v>
      </c>
      <c r="E369" s="6">
        <v>267904</v>
      </c>
      <c r="F369" s="6">
        <v>263394</v>
      </c>
      <c r="G369" s="6">
        <v>275305</v>
      </c>
      <c r="H369" s="6">
        <v>280762</v>
      </c>
      <c r="I369" s="6">
        <v>265164</v>
      </c>
      <c r="J369" s="6">
        <v>255817</v>
      </c>
      <c r="K369" s="6">
        <v>227275</v>
      </c>
      <c r="L369" s="6">
        <v>232255</v>
      </c>
      <c r="M369" s="6">
        <v>236787</v>
      </c>
      <c r="N369" s="6">
        <v>256008</v>
      </c>
      <c r="O369" s="6">
        <v>234966</v>
      </c>
      <c r="P369" s="6">
        <v>196413</v>
      </c>
      <c r="Q369" s="6">
        <v>154005</v>
      </c>
      <c r="R369" s="6">
        <v>107833</v>
      </c>
      <c r="S369" s="6">
        <v>73069</v>
      </c>
      <c r="T369" s="6">
        <v>72075</v>
      </c>
      <c r="U369" s="9">
        <f t="shared" si="5"/>
        <v>3931316</v>
      </c>
      <c r="V369">
        <v>229.99</v>
      </c>
      <c r="W369">
        <v>228.65</v>
      </c>
    </row>
    <row r="370" spans="1:23" x14ac:dyDescent="0.3">
      <c r="A370" t="s">
        <v>58</v>
      </c>
      <c r="B370" s="7">
        <v>2018</v>
      </c>
      <c r="C370" s="6">
        <v>259059</v>
      </c>
      <c r="D370" s="6">
        <v>267923</v>
      </c>
      <c r="E370" s="6">
        <v>269657</v>
      </c>
      <c r="F370" s="6">
        <v>263911</v>
      </c>
      <c r="G370" s="6">
        <v>273769</v>
      </c>
      <c r="H370" s="6">
        <v>280774</v>
      </c>
      <c r="I370" s="6">
        <v>262523</v>
      </c>
      <c r="J370" s="6">
        <v>261527</v>
      </c>
      <c r="K370" s="6">
        <v>228809</v>
      </c>
      <c r="L370" s="6">
        <v>232145</v>
      </c>
      <c r="M370" s="6">
        <v>228247</v>
      </c>
      <c r="N370" s="6">
        <v>254966</v>
      </c>
      <c r="O370" s="6">
        <v>238405</v>
      </c>
      <c r="P370" s="6">
        <v>199307</v>
      </c>
      <c r="Q370" s="6">
        <v>158886</v>
      </c>
      <c r="R370" s="6">
        <v>112539</v>
      </c>
      <c r="S370" s="6">
        <v>74538</v>
      </c>
      <c r="T370" s="6">
        <v>73250</v>
      </c>
      <c r="U370" s="9">
        <f t="shared" si="5"/>
        <v>3940235</v>
      </c>
      <c r="V370">
        <v>237.41749999999999</v>
      </c>
      <c r="W370">
        <v>236.03749999999999</v>
      </c>
    </row>
    <row r="371" spans="1:23" x14ac:dyDescent="0.3">
      <c r="A371" t="s">
        <v>58</v>
      </c>
      <c r="B371" s="7">
        <v>2019</v>
      </c>
      <c r="C371" s="6">
        <v>255533</v>
      </c>
      <c r="D371" s="6">
        <v>267907</v>
      </c>
      <c r="E371" s="6">
        <v>270141</v>
      </c>
      <c r="F371" s="6">
        <v>264914</v>
      </c>
      <c r="G371" s="6">
        <v>274648</v>
      </c>
      <c r="H371" s="6">
        <v>279982</v>
      </c>
      <c r="I371" s="6">
        <v>263611</v>
      </c>
      <c r="J371" s="6">
        <v>264742</v>
      </c>
      <c r="K371" s="6">
        <v>233131</v>
      </c>
      <c r="L371" s="6">
        <v>230394</v>
      </c>
      <c r="M371" s="6">
        <v>223142</v>
      </c>
      <c r="N371" s="6">
        <v>252949</v>
      </c>
      <c r="O371" s="6">
        <v>240745</v>
      </c>
      <c r="P371" s="6">
        <v>204145</v>
      </c>
      <c r="Q371" s="6">
        <v>163905</v>
      </c>
      <c r="R371" s="6">
        <v>116437</v>
      </c>
      <c r="S371" s="6">
        <v>76482</v>
      </c>
      <c r="T371" s="6">
        <v>74163</v>
      </c>
      <c r="U371" s="9">
        <f t="shared" si="5"/>
        <v>3956971</v>
      </c>
      <c r="V371">
        <v>247.8775</v>
      </c>
      <c r="W371">
        <v>246.465</v>
      </c>
    </row>
    <row r="372" spans="1:23" s="8" customFormat="1" x14ac:dyDescent="0.3">
      <c r="A372" s="8" t="s">
        <v>59</v>
      </c>
      <c r="B372" s="8">
        <v>2010</v>
      </c>
      <c r="C372" s="5">
        <v>237607</v>
      </c>
      <c r="D372" s="5">
        <v>236980</v>
      </c>
      <c r="E372" s="5">
        <v>242544</v>
      </c>
      <c r="F372" s="5">
        <v>253451</v>
      </c>
      <c r="G372" s="5">
        <v>254448</v>
      </c>
      <c r="H372" s="5">
        <v>264804</v>
      </c>
      <c r="I372" s="5">
        <v>260196</v>
      </c>
      <c r="J372" s="5">
        <v>250414</v>
      </c>
      <c r="K372" s="5">
        <v>249474</v>
      </c>
      <c r="L372" s="5">
        <v>261598</v>
      </c>
      <c r="M372" s="5">
        <v>275877</v>
      </c>
      <c r="N372" s="5">
        <v>274152</v>
      </c>
      <c r="O372" s="5">
        <v>239092</v>
      </c>
      <c r="P372" s="5">
        <v>171417</v>
      </c>
      <c r="Q372" s="5">
        <v>121487</v>
      </c>
      <c r="R372" s="5">
        <v>91614</v>
      </c>
      <c r="S372" s="5">
        <v>73963</v>
      </c>
      <c r="T372" s="5">
        <v>78373</v>
      </c>
      <c r="U372" s="10">
        <f t="shared" si="5"/>
        <v>3837491</v>
      </c>
      <c r="V372" s="8">
        <v>263.39750000000004</v>
      </c>
      <c r="W372" s="8">
        <v>262.45499999999998</v>
      </c>
    </row>
    <row r="373" spans="1:23" x14ac:dyDescent="0.3">
      <c r="A373" t="s">
        <v>59</v>
      </c>
      <c r="B373" s="7">
        <v>2011</v>
      </c>
      <c r="C373" s="6">
        <v>236351</v>
      </c>
      <c r="D373" s="6">
        <v>237470</v>
      </c>
      <c r="E373" s="6">
        <v>242611</v>
      </c>
      <c r="F373" s="6">
        <v>249678</v>
      </c>
      <c r="G373" s="6">
        <v>261756</v>
      </c>
      <c r="H373" s="6">
        <v>265389</v>
      </c>
      <c r="I373" s="6">
        <v>266066</v>
      </c>
      <c r="J373" s="6">
        <v>247892</v>
      </c>
      <c r="K373" s="6">
        <v>255063</v>
      </c>
      <c r="L373" s="6">
        <v>254946</v>
      </c>
      <c r="M373" s="6">
        <v>274767</v>
      </c>
      <c r="N373" s="6">
        <v>276168</v>
      </c>
      <c r="O373" s="6">
        <v>253045</v>
      </c>
      <c r="P373" s="6">
        <v>177957</v>
      </c>
      <c r="Q373" s="6">
        <v>127051</v>
      </c>
      <c r="R373" s="6">
        <v>92585</v>
      </c>
      <c r="S373" s="6">
        <v>73321</v>
      </c>
      <c r="T373" s="6">
        <v>79920</v>
      </c>
      <c r="U373" s="9">
        <f t="shared" si="5"/>
        <v>3872036</v>
      </c>
      <c r="V373">
        <v>243.77999999999997</v>
      </c>
      <c r="W373">
        <v>242.96</v>
      </c>
    </row>
    <row r="374" spans="1:23" x14ac:dyDescent="0.3">
      <c r="A374" t="s">
        <v>59</v>
      </c>
      <c r="B374" s="7">
        <v>2012</v>
      </c>
      <c r="C374" s="6">
        <v>233492</v>
      </c>
      <c r="D374" s="6">
        <v>239227</v>
      </c>
      <c r="E374" s="6">
        <v>240939</v>
      </c>
      <c r="F374" s="6">
        <v>246750</v>
      </c>
      <c r="G374" s="6">
        <v>266156</v>
      </c>
      <c r="H374" s="6">
        <v>263318</v>
      </c>
      <c r="I374" s="6">
        <v>270975</v>
      </c>
      <c r="J374" s="6">
        <v>249854</v>
      </c>
      <c r="K374" s="6">
        <v>257716</v>
      </c>
      <c r="L374" s="6">
        <v>249171</v>
      </c>
      <c r="M374" s="6">
        <v>271535</v>
      </c>
      <c r="N374" s="6">
        <v>277449</v>
      </c>
      <c r="O374" s="6">
        <v>253936</v>
      </c>
      <c r="P374" s="6">
        <v>196014</v>
      </c>
      <c r="Q374" s="6">
        <v>133877</v>
      </c>
      <c r="R374" s="6">
        <v>94653</v>
      </c>
      <c r="S374" s="6">
        <v>72756</v>
      </c>
      <c r="T374" s="6">
        <v>81183</v>
      </c>
      <c r="U374" s="9">
        <f t="shared" si="5"/>
        <v>3899001</v>
      </c>
      <c r="V374">
        <v>251.60249999999999</v>
      </c>
      <c r="W374">
        <v>250.72</v>
      </c>
    </row>
    <row r="375" spans="1:23" x14ac:dyDescent="0.3">
      <c r="A375" t="s">
        <v>59</v>
      </c>
      <c r="B375" s="7">
        <v>2013</v>
      </c>
      <c r="C375" s="6">
        <v>230996</v>
      </c>
      <c r="D375" s="6">
        <v>240540</v>
      </c>
      <c r="E375" s="6">
        <v>239822</v>
      </c>
      <c r="F375" s="6">
        <v>243710</v>
      </c>
      <c r="G375" s="6">
        <v>267391</v>
      </c>
      <c r="H375" s="6">
        <v>262945</v>
      </c>
      <c r="I375" s="6">
        <v>274299</v>
      </c>
      <c r="J375" s="6">
        <v>254157</v>
      </c>
      <c r="K375" s="6">
        <v>257605</v>
      </c>
      <c r="L375" s="6">
        <v>245028</v>
      </c>
      <c r="M375" s="6">
        <v>268061</v>
      </c>
      <c r="N375" s="6">
        <v>276059</v>
      </c>
      <c r="O375" s="6">
        <v>259454</v>
      </c>
      <c r="P375" s="6">
        <v>206473</v>
      </c>
      <c r="Q375" s="6">
        <v>144094</v>
      </c>
      <c r="R375" s="6">
        <v>97687</v>
      </c>
      <c r="S375" s="6">
        <v>72192</v>
      </c>
      <c r="T375" s="6">
        <v>81955</v>
      </c>
      <c r="U375" s="9">
        <f t="shared" si="5"/>
        <v>3922468</v>
      </c>
      <c r="V375">
        <v>279.00749999999999</v>
      </c>
      <c r="W375">
        <v>278.09750000000003</v>
      </c>
    </row>
    <row r="376" spans="1:23" x14ac:dyDescent="0.3">
      <c r="A376" t="s">
        <v>59</v>
      </c>
      <c r="B376" s="7">
        <v>2014</v>
      </c>
      <c r="C376" s="6">
        <v>231131</v>
      </c>
      <c r="D376" s="6">
        <v>241412</v>
      </c>
      <c r="E376" s="6">
        <v>240553</v>
      </c>
      <c r="F376" s="6">
        <v>243751</v>
      </c>
      <c r="G376" s="6">
        <v>268015</v>
      </c>
      <c r="H376" s="6">
        <v>267425</v>
      </c>
      <c r="I376" s="6">
        <v>277739</v>
      </c>
      <c r="J376" s="6">
        <v>260080</v>
      </c>
      <c r="K376" s="6">
        <v>256191</v>
      </c>
      <c r="L376" s="6">
        <v>245361</v>
      </c>
      <c r="M376" s="6">
        <v>265210</v>
      </c>
      <c r="N376" s="6">
        <v>273448</v>
      </c>
      <c r="O376" s="6">
        <v>265043</v>
      </c>
      <c r="P376" s="6">
        <v>218622</v>
      </c>
      <c r="Q376" s="6">
        <v>152486</v>
      </c>
      <c r="R376" s="6">
        <v>102198</v>
      </c>
      <c r="S376" s="6">
        <v>72001</v>
      </c>
      <c r="T376" s="6">
        <v>82578</v>
      </c>
      <c r="U376" s="9">
        <f t="shared" si="5"/>
        <v>3963244</v>
      </c>
      <c r="V376">
        <v>299.45249999999999</v>
      </c>
      <c r="W376">
        <v>298.51</v>
      </c>
    </row>
    <row r="377" spans="1:23" x14ac:dyDescent="0.3">
      <c r="A377" t="s">
        <v>59</v>
      </c>
      <c r="B377" s="7">
        <v>2015</v>
      </c>
      <c r="C377" s="6">
        <v>231763</v>
      </c>
      <c r="D377" s="6">
        <v>243161</v>
      </c>
      <c r="E377" s="6">
        <v>240441</v>
      </c>
      <c r="F377" s="6">
        <v>244567</v>
      </c>
      <c r="G377" s="6">
        <v>265888</v>
      </c>
      <c r="H377" s="6">
        <v>275508</v>
      </c>
      <c r="I377" s="6">
        <v>281398</v>
      </c>
      <c r="J377" s="6">
        <v>269010</v>
      </c>
      <c r="K377" s="6">
        <v>255047</v>
      </c>
      <c r="L377" s="6">
        <v>250942</v>
      </c>
      <c r="M377" s="6">
        <v>261110</v>
      </c>
      <c r="N377" s="6">
        <v>273302</v>
      </c>
      <c r="O377" s="6">
        <v>269687</v>
      </c>
      <c r="P377" s="6">
        <v>231636</v>
      </c>
      <c r="Q377" s="6">
        <v>160136</v>
      </c>
      <c r="R377" s="6">
        <v>106578</v>
      </c>
      <c r="S377" s="6">
        <v>72387</v>
      </c>
      <c r="T377" s="6">
        <v>83231</v>
      </c>
      <c r="U377" s="9">
        <f t="shared" si="5"/>
        <v>4015792</v>
      </c>
      <c r="V377">
        <v>325.98500000000001</v>
      </c>
      <c r="W377">
        <v>324.95</v>
      </c>
    </row>
    <row r="378" spans="1:23" x14ac:dyDescent="0.3">
      <c r="A378" t="s">
        <v>59</v>
      </c>
      <c r="B378" s="7">
        <v>2016</v>
      </c>
      <c r="C378" s="6">
        <v>233885</v>
      </c>
      <c r="D378" s="6">
        <v>244394</v>
      </c>
      <c r="E378" s="6">
        <v>242596</v>
      </c>
      <c r="F378" s="6">
        <v>246849</v>
      </c>
      <c r="G378" s="6">
        <v>266119</v>
      </c>
      <c r="H378" s="6">
        <v>289399</v>
      </c>
      <c r="I378" s="6">
        <v>288400</v>
      </c>
      <c r="J378" s="6">
        <v>279521</v>
      </c>
      <c r="K378" s="6">
        <v>255088</v>
      </c>
      <c r="L378" s="6">
        <v>258863</v>
      </c>
      <c r="M378" s="6">
        <v>256194</v>
      </c>
      <c r="N378" s="6">
        <v>274416</v>
      </c>
      <c r="O378" s="6">
        <v>272893</v>
      </c>
      <c r="P378" s="6">
        <v>245910</v>
      </c>
      <c r="Q378" s="6">
        <v>166529</v>
      </c>
      <c r="R378" s="6">
        <v>111657</v>
      </c>
      <c r="S378" s="6">
        <v>73510</v>
      </c>
      <c r="T378" s="6">
        <v>83753</v>
      </c>
      <c r="U378" s="9">
        <f t="shared" si="5"/>
        <v>4089976</v>
      </c>
      <c r="V378">
        <v>361.67</v>
      </c>
      <c r="W378">
        <v>360.53000000000003</v>
      </c>
    </row>
    <row r="379" spans="1:23" x14ac:dyDescent="0.3">
      <c r="A379" t="s">
        <v>59</v>
      </c>
      <c r="B379" s="7">
        <v>2017</v>
      </c>
      <c r="C379" s="6">
        <v>233757</v>
      </c>
      <c r="D379" s="6">
        <v>243811</v>
      </c>
      <c r="E379" s="6">
        <v>246269</v>
      </c>
      <c r="F379" s="6">
        <v>246566</v>
      </c>
      <c r="G379" s="6">
        <v>265276</v>
      </c>
      <c r="H379" s="6">
        <v>298573</v>
      </c>
      <c r="I379" s="6">
        <v>291322</v>
      </c>
      <c r="J379" s="6">
        <v>288001</v>
      </c>
      <c r="K379" s="6">
        <v>259573</v>
      </c>
      <c r="L379" s="6">
        <v>262678</v>
      </c>
      <c r="M379" s="6">
        <v>251751</v>
      </c>
      <c r="N379" s="6">
        <v>272317</v>
      </c>
      <c r="O379" s="6">
        <v>275394</v>
      </c>
      <c r="P379" s="6">
        <v>247340</v>
      </c>
      <c r="Q379" s="6">
        <v>184133</v>
      </c>
      <c r="R379" s="6">
        <v>117839</v>
      </c>
      <c r="S379" s="6">
        <v>75321</v>
      </c>
      <c r="T379" s="6">
        <v>83704</v>
      </c>
      <c r="U379" s="9">
        <f t="shared" si="5"/>
        <v>4143625</v>
      </c>
      <c r="V379">
        <v>390.01000000000005</v>
      </c>
      <c r="W379">
        <v>388.7525</v>
      </c>
    </row>
    <row r="380" spans="1:23" x14ac:dyDescent="0.3">
      <c r="A380" t="s">
        <v>59</v>
      </c>
      <c r="B380" s="7">
        <v>2018</v>
      </c>
      <c r="C380" s="6">
        <v>231003</v>
      </c>
      <c r="D380" s="6">
        <v>242305</v>
      </c>
      <c r="E380" s="6">
        <v>248711</v>
      </c>
      <c r="F380" s="6">
        <v>246189</v>
      </c>
      <c r="G380" s="6">
        <v>264942</v>
      </c>
      <c r="H380" s="6">
        <v>302932</v>
      </c>
      <c r="I380" s="6">
        <v>293931</v>
      </c>
      <c r="J380" s="6">
        <v>293718</v>
      </c>
      <c r="K380" s="6">
        <v>264928</v>
      </c>
      <c r="L380" s="6">
        <v>263779</v>
      </c>
      <c r="M380" s="6">
        <v>247850</v>
      </c>
      <c r="N380" s="6">
        <v>269727</v>
      </c>
      <c r="O380" s="6">
        <v>274466</v>
      </c>
      <c r="P380" s="6">
        <v>252970</v>
      </c>
      <c r="Q380" s="6">
        <v>194569</v>
      </c>
      <c r="R380" s="6">
        <v>127377</v>
      </c>
      <c r="S380" s="6">
        <v>78227</v>
      </c>
      <c r="T380" s="6">
        <v>84262</v>
      </c>
      <c r="U380" s="9">
        <f t="shared" si="5"/>
        <v>4181886</v>
      </c>
      <c r="V380">
        <v>418.58249999999998</v>
      </c>
      <c r="W380">
        <v>417.21500000000003</v>
      </c>
    </row>
    <row r="381" spans="1:23" x14ac:dyDescent="0.3">
      <c r="A381" t="s">
        <v>59</v>
      </c>
      <c r="B381" s="7">
        <v>2019</v>
      </c>
      <c r="C381" s="6">
        <v>227811</v>
      </c>
      <c r="D381" s="6">
        <v>242452</v>
      </c>
      <c r="E381" s="6">
        <v>249084</v>
      </c>
      <c r="F381" s="6">
        <v>246133</v>
      </c>
      <c r="G381" s="6">
        <v>264104</v>
      </c>
      <c r="H381" s="6">
        <v>304531</v>
      </c>
      <c r="I381" s="6">
        <v>299753</v>
      </c>
      <c r="J381" s="6">
        <v>297541</v>
      </c>
      <c r="K381" s="6">
        <v>271171</v>
      </c>
      <c r="L381" s="6">
        <v>261878</v>
      </c>
      <c r="M381" s="6">
        <v>248249</v>
      </c>
      <c r="N381" s="6">
        <v>266713</v>
      </c>
      <c r="O381" s="6">
        <v>272237</v>
      </c>
      <c r="P381" s="6">
        <v>258569</v>
      </c>
      <c r="Q381" s="6">
        <v>206029</v>
      </c>
      <c r="R381" s="6">
        <v>135035</v>
      </c>
      <c r="S381" s="6">
        <v>81909</v>
      </c>
      <c r="T381" s="6">
        <v>84538</v>
      </c>
      <c r="U381" s="9">
        <f t="shared" si="5"/>
        <v>4217737</v>
      </c>
      <c r="V381">
        <v>438.81999999999994</v>
      </c>
      <c r="W381">
        <v>437.34499999999997</v>
      </c>
    </row>
    <row r="382" spans="1:23" s="8" customFormat="1" x14ac:dyDescent="0.3">
      <c r="A382" s="8" t="s">
        <v>60</v>
      </c>
      <c r="B382" s="8">
        <v>2010</v>
      </c>
      <c r="C382" s="5">
        <v>729108</v>
      </c>
      <c r="D382" s="5">
        <v>752254</v>
      </c>
      <c r="E382" s="5">
        <v>789629</v>
      </c>
      <c r="F382" s="5">
        <v>901530</v>
      </c>
      <c r="G382" s="5">
        <v>876500</v>
      </c>
      <c r="H382" s="5">
        <v>785447</v>
      </c>
      <c r="I382" s="5">
        <v>733809</v>
      </c>
      <c r="J382" s="5">
        <v>757752</v>
      </c>
      <c r="K382" s="5">
        <v>849300</v>
      </c>
      <c r="L382" s="5">
        <v>951749</v>
      </c>
      <c r="M382" s="5">
        <v>984930</v>
      </c>
      <c r="N382" s="5">
        <v>884654</v>
      </c>
      <c r="O382" s="5">
        <v>751653</v>
      </c>
      <c r="P382" s="5">
        <v>554959</v>
      </c>
      <c r="Q382" s="5">
        <v>427732</v>
      </c>
      <c r="R382" s="5">
        <v>360498</v>
      </c>
      <c r="S382" s="5">
        <v>311322</v>
      </c>
      <c r="T382" s="5">
        <v>308334</v>
      </c>
      <c r="U382" s="10">
        <f t="shared" si="5"/>
        <v>12711160</v>
      </c>
      <c r="V382" s="8">
        <v>186.32500000000002</v>
      </c>
      <c r="W382" s="8">
        <v>185.60249999999999</v>
      </c>
    </row>
    <row r="383" spans="1:23" x14ac:dyDescent="0.3">
      <c r="A383" t="s">
        <v>60</v>
      </c>
      <c r="B383" s="7">
        <v>2011</v>
      </c>
      <c r="C383" s="6">
        <v>725712</v>
      </c>
      <c r="D383" s="6">
        <v>749286</v>
      </c>
      <c r="E383" s="6">
        <v>784983</v>
      </c>
      <c r="F383" s="6">
        <v>885730</v>
      </c>
      <c r="G383" s="6">
        <v>888412</v>
      </c>
      <c r="H383" s="6">
        <v>799584</v>
      </c>
      <c r="I383" s="6">
        <v>752526</v>
      </c>
      <c r="J383" s="6">
        <v>729092</v>
      </c>
      <c r="K383" s="6">
        <v>844479</v>
      </c>
      <c r="L383" s="6">
        <v>926648</v>
      </c>
      <c r="M383" s="6">
        <v>986780</v>
      </c>
      <c r="N383" s="6">
        <v>904213</v>
      </c>
      <c r="O383" s="6">
        <v>790088</v>
      </c>
      <c r="P383" s="6">
        <v>564999</v>
      </c>
      <c r="Q383" s="6">
        <v>434624</v>
      </c>
      <c r="R383" s="6">
        <v>356115</v>
      </c>
      <c r="S383" s="6">
        <v>307358</v>
      </c>
      <c r="T383" s="6">
        <v>315186</v>
      </c>
      <c r="U383" s="9">
        <f t="shared" si="5"/>
        <v>12745815</v>
      </c>
      <c r="V383">
        <v>181.26499999999999</v>
      </c>
      <c r="W383">
        <v>180.54750000000001</v>
      </c>
    </row>
    <row r="384" spans="1:23" x14ac:dyDescent="0.3">
      <c r="A384" t="s">
        <v>60</v>
      </c>
      <c r="B384" s="7">
        <v>2012</v>
      </c>
      <c r="C384" s="6">
        <v>721070</v>
      </c>
      <c r="D384" s="6">
        <v>749264</v>
      </c>
      <c r="E384" s="6">
        <v>777846</v>
      </c>
      <c r="F384" s="6">
        <v>867066</v>
      </c>
      <c r="G384" s="6">
        <v>893393</v>
      </c>
      <c r="H384" s="6">
        <v>811453</v>
      </c>
      <c r="I384" s="6">
        <v>768737</v>
      </c>
      <c r="J384" s="6">
        <v>717034</v>
      </c>
      <c r="K384" s="6">
        <v>831108</v>
      </c>
      <c r="L384" s="6">
        <v>902808</v>
      </c>
      <c r="M384" s="6">
        <v>975400</v>
      </c>
      <c r="N384" s="6">
        <v>923695</v>
      </c>
      <c r="O384" s="6">
        <v>786987</v>
      </c>
      <c r="P384" s="6">
        <v>613164</v>
      </c>
      <c r="Q384" s="6">
        <v>449088</v>
      </c>
      <c r="R384" s="6">
        <v>354368</v>
      </c>
      <c r="S384" s="6">
        <v>301689</v>
      </c>
      <c r="T384" s="6">
        <v>322948</v>
      </c>
      <c r="U384" s="9">
        <f t="shared" si="5"/>
        <v>12767118</v>
      </c>
      <c r="V384">
        <v>181.69749999999999</v>
      </c>
      <c r="W384">
        <v>180.98500000000001</v>
      </c>
    </row>
    <row r="385" spans="1:23" x14ac:dyDescent="0.3">
      <c r="A385" t="s">
        <v>60</v>
      </c>
      <c r="B385" s="7">
        <v>2013</v>
      </c>
      <c r="C385" s="6">
        <v>715140</v>
      </c>
      <c r="D385" s="6">
        <v>747397</v>
      </c>
      <c r="E385" s="6">
        <v>772325</v>
      </c>
      <c r="F385" s="6">
        <v>850502</v>
      </c>
      <c r="G385" s="6">
        <v>891307</v>
      </c>
      <c r="H385" s="6">
        <v>825679</v>
      </c>
      <c r="I385" s="6">
        <v>781833</v>
      </c>
      <c r="J385" s="6">
        <v>717095</v>
      </c>
      <c r="K385" s="6">
        <v>810813</v>
      </c>
      <c r="L385" s="6">
        <v>877996</v>
      </c>
      <c r="M385" s="6">
        <v>960011</v>
      </c>
      <c r="N385" s="6">
        <v>939186</v>
      </c>
      <c r="O385" s="6">
        <v>799659</v>
      </c>
      <c r="P385" s="6">
        <v>635418</v>
      </c>
      <c r="Q385" s="6">
        <v>473138</v>
      </c>
      <c r="R385" s="6">
        <v>358108</v>
      </c>
      <c r="S385" s="6">
        <v>293165</v>
      </c>
      <c r="T385" s="6">
        <v>327537</v>
      </c>
      <c r="U385" s="9">
        <f t="shared" si="5"/>
        <v>12776309</v>
      </c>
      <c r="V385">
        <v>187.14249999999998</v>
      </c>
      <c r="W385">
        <v>186.4075</v>
      </c>
    </row>
    <row r="386" spans="1:23" x14ac:dyDescent="0.3">
      <c r="A386" t="s">
        <v>60</v>
      </c>
      <c r="B386" s="7">
        <v>2014</v>
      </c>
      <c r="C386" s="6">
        <v>714755</v>
      </c>
      <c r="D386" s="6">
        <v>741528</v>
      </c>
      <c r="E386" s="6">
        <v>768061</v>
      </c>
      <c r="F386" s="6">
        <v>837198</v>
      </c>
      <c r="G386" s="6">
        <v>880808</v>
      </c>
      <c r="H386" s="6">
        <v>844187</v>
      </c>
      <c r="I386" s="6">
        <v>790185</v>
      </c>
      <c r="J386" s="6">
        <v>724706</v>
      </c>
      <c r="K386" s="6">
        <v>785462</v>
      </c>
      <c r="L386" s="6">
        <v>853718</v>
      </c>
      <c r="M386" s="6">
        <v>947620</v>
      </c>
      <c r="N386" s="6">
        <v>946966</v>
      </c>
      <c r="O386" s="6">
        <v>818376</v>
      </c>
      <c r="P386" s="6">
        <v>664258</v>
      </c>
      <c r="Q386" s="6">
        <v>488408</v>
      </c>
      <c r="R386" s="6">
        <v>364073</v>
      </c>
      <c r="S386" s="6">
        <v>286519</v>
      </c>
      <c r="T386" s="6">
        <v>331485</v>
      </c>
      <c r="U386" s="9">
        <f t="shared" si="5"/>
        <v>12788313</v>
      </c>
      <c r="V386">
        <v>190.80250000000001</v>
      </c>
      <c r="W386">
        <v>190.0675</v>
      </c>
    </row>
    <row r="387" spans="1:23" x14ac:dyDescent="0.3">
      <c r="A387" t="s">
        <v>60</v>
      </c>
      <c r="B387" s="7">
        <v>2015</v>
      </c>
      <c r="C387" s="6">
        <v>713918</v>
      </c>
      <c r="D387" s="6">
        <v>737326</v>
      </c>
      <c r="E387" s="6">
        <v>759528</v>
      </c>
      <c r="F387" s="6">
        <v>829120</v>
      </c>
      <c r="G387" s="6">
        <v>862053</v>
      </c>
      <c r="H387" s="6">
        <v>857675</v>
      </c>
      <c r="I387" s="6">
        <v>795760</v>
      </c>
      <c r="J387" s="6">
        <v>738315</v>
      </c>
      <c r="K387" s="6">
        <v>756392</v>
      </c>
      <c r="L387" s="6">
        <v>838736</v>
      </c>
      <c r="M387" s="6">
        <v>929777</v>
      </c>
      <c r="N387" s="6">
        <v>950022</v>
      </c>
      <c r="O387" s="6">
        <v>839360</v>
      </c>
      <c r="P387" s="6">
        <v>695864</v>
      </c>
      <c r="Q387" s="6">
        <v>498821</v>
      </c>
      <c r="R387" s="6">
        <v>366489</v>
      </c>
      <c r="S387" s="6">
        <v>282131</v>
      </c>
      <c r="T387" s="6">
        <v>333539</v>
      </c>
      <c r="U387" s="9">
        <f t="shared" ref="U387:U450" si="6">SUM(C387:T387)</f>
        <v>12784826</v>
      </c>
      <c r="V387">
        <v>195.39500000000001</v>
      </c>
      <c r="W387">
        <v>194.64500000000001</v>
      </c>
    </row>
    <row r="388" spans="1:23" x14ac:dyDescent="0.3">
      <c r="A388" t="s">
        <v>60</v>
      </c>
      <c r="B388" s="7">
        <v>2016</v>
      </c>
      <c r="C388" s="6">
        <v>711443</v>
      </c>
      <c r="D388" s="6">
        <v>732988</v>
      </c>
      <c r="E388" s="6">
        <v>754199</v>
      </c>
      <c r="F388" s="6">
        <v>822126</v>
      </c>
      <c r="G388" s="6">
        <v>844319</v>
      </c>
      <c r="H388" s="6">
        <v>864508</v>
      </c>
      <c r="I388" s="6">
        <v>806354</v>
      </c>
      <c r="J388" s="6">
        <v>753907</v>
      </c>
      <c r="K388" s="6">
        <v>726301</v>
      </c>
      <c r="L388" s="6">
        <v>831578</v>
      </c>
      <c r="M388" s="6">
        <v>903233</v>
      </c>
      <c r="N388" s="6">
        <v>949146</v>
      </c>
      <c r="O388" s="6">
        <v>855743</v>
      </c>
      <c r="P388" s="6">
        <v>729959</v>
      </c>
      <c r="Q388" s="6">
        <v>507376</v>
      </c>
      <c r="R388" s="6">
        <v>372923</v>
      </c>
      <c r="S388" s="6">
        <v>279892</v>
      </c>
      <c r="T388" s="6">
        <v>336280</v>
      </c>
      <c r="U388" s="9">
        <f t="shared" si="6"/>
        <v>12782275</v>
      </c>
      <c r="V388">
        <v>202.55250000000001</v>
      </c>
      <c r="W388">
        <v>201.7825</v>
      </c>
    </row>
    <row r="389" spans="1:23" x14ac:dyDescent="0.3">
      <c r="A389" t="s">
        <v>60</v>
      </c>
      <c r="B389" s="7">
        <v>2017</v>
      </c>
      <c r="C389" s="6">
        <v>708719</v>
      </c>
      <c r="D389" s="6">
        <v>729475</v>
      </c>
      <c r="E389" s="6">
        <v>755277</v>
      </c>
      <c r="F389" s="6">
        <v>813953</v>
      </c>
      <c r="G389" s="6">
        <v>826449</v>
      </c>
      <c r="H389" s="6">
        <v>870102</v>
      </c>
      <c r="I389" s="6">
        <v>815890</v>
      </c>
      <c r="J389" s="6">
        <v>768719</v>
      </c>
      <c r="K389" s="6">
        <v>713934</v>
      </c>
      <c r="L389" s="6">
        <v>817247</v>
      </c>
      <c r="M389" s="6">
        <v>879062</v>
      </c>
      <c r="N389" s="6">
        <v>936821</v>
      </c>
      <c r="O389" s="6">
        <v>873583</v>
      </c>
      <c r="P389" s="6">
        <v>726819</v>
      </c>
      <c r="Q389" s="6">
        <v>551404</v>
      </c>
      <c r="R389" s="6">
        <v>385301</v>
      </c>
      <c r="S389" s="6">
        <v>279072</v>
      </c>
      <c r="T389" s="6">
        <v>335814</v>
      </c>
      <c r="U389" s="9">
        <f t="shared" si="6"/>
        <v>12787641</v>
      </c>
      <c r="V389">
        <v>211.46249999999998</v>
      </c>
      <c r="W389">
        <v>210.64250000000001</v>
      </c>
    </row>
    <row r="390" spans="1:23" x14ac:dyDescent="0.3">
      <c r="A390" t="s">
        <v>60</v>
      </c>
      <c r="B390" s="7">
        <v>2018</v>
      </c>
      <c r="C390" s="6">
        <v>704808</v>
      </c>
      <c r="D390" s="6">
        <v>725900</v>
      </c>
      <c r="E390" s="6">
        <v>755290</v>
      </c>
      <c r="F390" s="6">
        <v>809211</v>
      </c>
      <c r="G390" s="6">
        <v>812421</v>
      </c>
      <c r="H390" s="6">
        <v>869308</v>
      </c>
      <c r="I390" s="6">
        <v>829774</v>
      </c>
      <c r="J390" s="6">
        <v>782383</v>
      </c>
      <c r="K390" s="6">
        <v>714928</v>
      </c>
      <c r="L390" s="6">
        <v>797696</v>
      </c>
      <c r="M390" s="6">
        <v>854458</v>
      </c>
      <c r="N390" s="6">
        <v>921592</v>
      </c>
      <c r="O390" s="6">
        <v>888254</v>
      </c>
      <c r="P390" s="6">
        <v>738397</v>
      </c>
      <c r="Q390" s="6">
        <v>572215</v>
      </c>
      <c r="R390" s="6">
        <v>406725</v>
      </c>
      <c r="S390" s="6">
        <v>282846</v>
      </c>
      <c r="T390" s="6">
        <v>334716</v>
      </c>
      <c r="U390" s="9">
        <f t="shared" si="6"/>
        <v>12800922</v>
      </c>
      <c r="V390">
        <v>222.14500000000001</v>
      </c>
      <c r="W390">
        <v>221.27500000000001</v>
      </c>
    </row>
    <row r="391" spans="1:23" x14ac:dyDescent="0.3">
      <c r="A391" t="s">
        <v>60</v>
      </c>
      <c r="B391" s="7">
        <v>2019</v>
      </c>
      <c r="C391" s="6">
        <v>697924</v>
      </c>
      <c r="D391" s="6">
        <v>726053</v>
      </c>
      <c r="E391" s="6">
        <v>749587</v>
      </c>
      <c r="F391" s="6">
        <v>803978</v>
      </c>
      <c r="G391" s="6">
        <v>799230</v>
      </c>
      <c r="H391" s="6">
        <v>861372</v>
      </c>
      <c r="I391" s="6">
        <v>847764</v>
      </c>
      <c r="J391" s="6">
        <v>791515</v>
      </c>
      <c r="K391" s="6">
        <v>722224</v>
      </c>
      <c r="L391" s="6">
        <v>773596</v>
      </c>
      <c r="M391" s="6">
        <v>830501</v>
      </c>
      <c r="N391" s="6">
        <v>909697</v>
      </c>
      <c r="O391" s="6">
        <v>895186</v>
      </c>
      <c r="P391" s="6">
        <v>755303</v>
      </c>
      <c r="Q391" s="6">
        <v>598790</v>
      </c>
      <c r="R391" s="6">
        <v>419523</v>
      </c>
      <c r="S391" s="6">
        <v>287634</v>
      </c>
      <c r="T391" s="6">
        <v>332112</v>
      </c>
      <c r="U391" s="9">
        <f t="shared" si="6"/>
        <v>12801989</v>
      </c>
      <c r="V391">
        <v>233.41500000000002</v>
      </c>
      <c r="W391">
        <v>232.49250000000001</v>
      </c>
    </row>
    <row r="392" spans="1:23" s="8" customFormat="1" x14ac:dyDescent="0.3">
      <c r="A392" s="8" t="s">
        <v>61</v>
      </c>
      <c r="B392" s="8">
        <v>2010</v>
      </c>
      <c r="C392" s="5">
        <v>57335</v>
      </c>
      <c r="D392" s="5">
        <v>60426</v>
      </c>
      <c r="E392" s="5">
        <v>63637</v>
      </c>
      <c r="F392" s="5">
        <v>79779</v>
      </c>
      <c r="G392" s="5">
        <v>82789</v>
      </c>
      <c r="H392" s="5">
        <v>66154</v>
      </c>
      <c r="I392" s="5">
        <v>61609</v>
      </c>
      <c r="J392" s="5">
        <v>63211</v>
      </c>
      <c r="K392" s="5">
        <v>72792</v>
      </c>
      <c r="L392" s="5">
        <v>81055</v>
      </c>
      <c r="M392" s="5">
        <v>81103</v>
      </c>
      <c r="N392" s="5">
        <v>71247</v>
      </c>
      <c r="O392" s="5">
        <v>60401</v>
      </c>
      <c r="P392" s="5">
        <v>43189</v>
      </c>
      <c r="Q392" s="5">
        <v>31211</v>
      </c>
      <c r="R392" s="5">
        <v>26469</v>
      </c>
      <c r="S392" s="5">
        <v>24513</v>
      </c>
      <c r="T392" s="5">
        <v>27039</v>
      </c>
      <c r="U392" s="10">
        <f t="shared" si="6"/>
        <v>1053959</v>
      </c>
      <c r="V392" s="8">
        <v>183.42500000000001</v>
      </c>
      <c r="W392" s="8">
        <v>183.31250000000003</v>
      </c>
    </row>
    <row r="393" spans="1:23" x14ac:dyDescent="0.3">
      <c r="A393" t="s">
        <v>61</v>
      </c>
      <c r="B393" s="7">
        <v>2011</v>
      </c>
      <c r="C393" s="6">
        <v>56484</v>
      </c>
      <c r="D393" s="6">
        <v>60139</v>
      </c>
      <c r="E393" s="6">
        <v>62880</v>
      </c>
      <c r="F393" s="6">
        <v>77983</v>
      </c>
      <c r="G393" s="6">
        <v>84080</v>
      </c>
      <c r="H393" s="6">
        <v>66904</v>
      </c>
      <c r="I393" s="6">
        <v>62952</v>
      </c>
      <c r="J393" s="6">
        <v>60660</v>
      </c>
      <c r="K393" s="6">
        <v>71512</v>
      </c>
      <c r="L393" s="6">
        <v>79056</v>
      </c>
      <c r="M393" s="6">
        <v>81407</v>
      </c>
      <c r="N393" s="6">
        <v>73152</v>
      </c>
      <c r="O393" s="6">
        <v>62648</v>
      </c>
      <c r="P393" s="6">
        <v>44676</v>
      </c>
      <c r="Q393" s="6">
        <v>31922</v>
      </c>
      <c r="R393" s="6">
        <v>26064</v>
      </c>
      <c r="S393" s="6">
        <v>23794</v>
      </c>
      <c r="T393" s="6">
        <v>27336</v>
      </c>
      <c r="U393" s="9">
        <f t="shared" si="6"/>
        <v>1053649</v>
      </c>
      <c r="V393">
        <v>174.70000000000002</v>
      </c>
      <c r="W393">
        <v>174.61250000000001</v>
      </c>
    </row>
    <row r="394" spans="1:23" x14ac:dyDescent="0.3">
      <c r="A394" t="s">
        <v>61</v>
      </c>
      <c r="B394" s="7">
        <v>2012</v>
      </c>
      <c r="C394" s="6">
        <v>55794</v>
      </c>
      <c r="D394" s="6">
        <v>59628</v>
      </c>
      <c r="E394" s="6">
        <v>62038</v>
      </c>
      <c r="F394" s="6">
        <v>76834</v>
      </c>
      <c r="G394" s="6">
        <v>84165</v>
      </c>
      <c r="H394" s="6">
        <v>68234</v>
      </c>
      <c r="I394" s="6">
        <v>64318</v>
      </c>
      <c r="J394" s="6">
        <v>59613</v>
      </c>
      <c r="K394" s="6">
        <v>69670</v>
      </c>
      <c r="L394" s="6">
        <v>76926</v>
      </c>
      <c r="M394" s="6">
        <v>81024</v>
      </c>
      <c r="N394" s="6">
        <v>75232</v>
      </c>
      <c r="O394" s="6">
        <v>62063</v>
      </c>
      <c r="P394" s="6">
        <v>48730</v>
      </c>
      <c r="Q394" s="6">
        <v>33291</v>
      </c>
      <c r="R394" s="6">
        <v>26106</v>
      </c>
      <c r="S394" s="6">
        <v>23032</v>
      </c>
      <c r="T394" s="6">
        <v>27923</v>
      </c>
      <c r="U394" s="9">
        <f t="shared" si="6"/>
        <v>1054621</v>
      </c>
      <c r="V394">
        <v>171.86</v>
      </c>
      <c r="W394">
        <v>171.75750000000002</v>
      </c>
    </row>
    <row r="395" spans="1:23" x14ac:dyDescent="0.3">
      <c r="A395" t="s">
        <v>61</v>
      </c>
      <c r="B395" s="7">
        <v>2013</v>
      </c>
      <c r="C395" s="6">
        <v>55072</v>
      </c>
      <c r="D395" s="6">
        <v>58988</v>
      </c>
      <c r="E395" s="6">
        <v>61456</v>
      </c>
      <c r="F395" s="6">
        <v>75239</v>
      </c>
      <c r="G395" s="6">
        <v>83330</v>
      </c>
      <c r="H395" s="6">
        <v>70200</v>
      </c>
      <c r="I395" s="6">
        <v>65446</v>
      </c>
      <c r="J395" s="6">
        <v>59648</v>
      </c>
      <c r="K395" s="6">
        <v>67565</v>
      </c>
      <c r="L395" s="6">
        <v>75101</v>
      </c>
      <c r="M395" s="6">
        <v>80119</v>
      </c>
      <c r="N395" s="6">
        <v>76693</v>
      </c>
      <c r="O395" s="6">
        <v>63308</v>
      </c>
      <c r="P395" s="6">
        <v>50381</v>
      </c>
      <c r="Q395" s="6">
        <v>35525</v>
      </c>
      <c r="R395" s="6">
        <v>26298</v>
      </c>
      <c r="S395" s="6">
        <v>22294</v>
      </c>
      <c r="T395" s="6">
        <v>28418</v>
      </c>
      <c r="U395" s="9">
        <f t="shared" si="6"/>
        <v>1055081</v>
      </c>
      <c r="V395">
        <v>176.29749999999999</v>
      </c>
      <c r="W395">
        <v>176.17000000000002</v>
      </c>
    </row>
    <row r="396" spans="1:23" x14ac:dyDescent="0.3">
      <c r="A396" t="s">
        <v>61</v>
      </c>
      <c r="B396" s="7">
        <v>2014</v>
      </c>
      <c r="C396" s="6">
        <v>54873</v>
      </c>
      <c r="D396" s="6">
        <v>57804</v>
      </c>
      <c r="E396" s="6">
        <v>60871</v>
      </c>
      <c r="F396" s="6">
        <v>74413</v>
      </c>
      <c r="G396" s="6">
        <v>82304</v>
      </c>
      <c r="H396" s="6">
        <v>72529</v>
      </c>
      <c r="I396" s="6">
        <v>66386</v>
      </c>
      <c r="J396" s="6">
        <v>60057</v>
      </c>
      <c r="K396" s="6">
        <v>65204</v>
      </c>
      <c r="L396" s="6">
        <v>73053</v>
      </c>
      <c r="M396" s="6">
        <v>79484</v>
      </c>
      <c r="N396" s="6">
        <v>77526</v>
      </c>
      <c r="O396" s="6">
        <v>64872</v>
      </c>
      <c r="P396" s="6">
        <v>52617</v>
      </c>
      <c r="Q396" s="6">
        <v>37146</v>
      </c>
      <c r="R396" s="6">
        <v>26606</v>
      </c>
      <c r="S396" s="6">
        <v>21675</v>
      </c>
      <c r="T396" s="6">
        <v>28516</v>
      </c>
      <c r="U396" s="9">
        <f t="shared" si="6"/>
        <v>1055936</v>
      </c>
      <c r="V396">
        <v>184.19</v>
      </c>
      <c r="W396">
        <v>184.07749999999999</v>
      </c>
    </row>
    <row r="397" spans="1:23" x14ac:dyDescent="0.3">
      <c r="A397" t="s">
        <v>61</v>
      </c>
      <c r="B397" s="7">
        <v>2015</v>
      </c>
      <c r="C397" s="6">
        <v>54801</v>
      </c>
      <c r="D397" s="6">
        <v>56838</v>
      </c>
      <c r="E397" s="6">
        <v>60488</v>
      </c>
      <c r="F397" s="6">
        <v>73578</v>
      </c>
      <c r="G397" s="6">
        <v>80849</v>
      </c>
      <c r="H397" s="6">
        <v>74419</v>
      </c>
      <c r="I397" s="6">
        <v>66791</v>
      </c>
      <c r="J397" s="6">
        <v>61197</v>
      </c>
      <c r="K397" s="6">
        <v>62703</v>
      </c>
      <c r="L397" s="6">
        <v>71399</v>
      </c>
      <c r="M397" s="6">
        <v>78751</v>
      </c>
      <c r="N397" s="6">
        <v>77732</v>
      </c>
      <c r="O397" s="6">
        <v>66910</v>
      </c>
      <c r="P397" s="6">
        <v>54759</v>
      </c>
      <c r="Q397" s="6">
        <v>38556</v>
      </c>
      <c r="R397" s="6">
        <v>26949</v>
      </c>
      <c r="S397" s="6">
        <v>21053</v>
      </c>
      <c r="T397" s="6">
        <v>28292</v>
      </c>
      <c r="U397" s="9">
        <f t="shared" si="6"/>
        <v>1056065</v>
      </c>
      <c r="V397">
        <v>190.55000000000004</v>
      </c>
      <c r="W397">
        <v>190.45000000000002</v>
      </c>
    </row>
    <row r="398" spans="1:23" x14ac:dyDescent="0.3">
      <c r="A398" t="s">
        <v>61</v>
      </c>
      <c r="B398" s="7">
        <v>2016</v>
      </c>
      <c r="C398" s="6">
        <v>54740</v>
      </c>
      <c r="D398" s="6">
        <v>56141</v>
      </c>
      <c r="E398" s="6">
        <v>60178</v>
      </c>
      <c r="F398" s="6">
        <v>72824</v>
      </c>
      <c r="G398" s="6">
        <v>79271</v>
      </c>
      <c r="H398" s="6">
        <v>76211</v>
      </c>
      <c r="I398" s="6">
        <v>67407</v>
      </c>
      <c r="J398" s="6">
        <v>62795</v>
      </c>
      <c r="K398" s="6">
        <v>60215</v>
      </c>
      <c r="L398" s="6">
        <v>69974</v>
      </c>
      <c r="M398" s="6">
        <v>76881</v>
      </c>
      <c r="N398" s="6">
        <v>77961</v>
      </c>
      <c r="O398" s="6">
        <v>68695</v>
      </c>
      <c r="P398" s="6">
        <v>57055</v>
      </c>
      <c r="Q398" s="6">
        <v>39831</v>
      </c>
      <c r="R398" s="6">
        <v>27606</v>
      </c>
      <c r="S398" s="6">
        <v>20780</v>
      </c>
      <c r="T398" s="6">
        <v>28205</v>
      </c>
      <c r="U398" s="9">
        <f t="shared" si="6"/>
        <v>1056770</v>
      </c>
      <c r="V398">
        <v>200.10249999999999</v>
      </c>
      <c r="W398">
        <v>199.99249999999998</v>
      </c>
    </row>
    <row r="399" spans="1:23" x14ac:dyDescent="0.3">
      <c r="A399" t="s">
        <v>61</v>
      </c>
      <c r="B399" s="7">
        <v>2017</v>
      </c>
      <c r="C399" s="6">
        <v>54411</v>
      </c>
      <c r="D399" s="6">
        <v>55590</v>
      </c>
      <c r="E399" s="6">
        <v>59538</v>
      </c>
      <c r="F399" s="6">
        <v>72016</v>
      </c>
      <c r="G399" s="6">
        <v>78009</v>
      </c>
      <c r="H399" s="6">
        <v>76119</v>
      </c>
      <c r="I399" s="6">
        <v>68102</v>
      </c>
      <c r="J399" s="6">
        <v>64057</v>
      </c>
      <c r="K399" s="6">
        <v>58974</v>
      </c>
      <c r="L399" s="6">
        <v>68006</v>
      </c>
      <c r="M399" s="6">
        <v>75108</v>
      </c>
      <c r="N399" s="6">
        <v>77643</v>
      </c>
      <c r="O399" s="6">
        <v>70647</v>
      </c>
      <c r="P399" s="6">
        <v>56731</v>
      </c>
      <c r="Q399" s="6">
        <v>43334</v>
      </c>
      <c r="R399" s="6">
        <v>28632</v>
      </c>
      <c r="S399" s="6">
        <v>20828</v>
      </c>
      <c r="T399" s="6">
        <v>27928</v>
      </c>
      <c r="U399" s="9">
        <f t="shared" si="6"/>
        <v>1055673</v>
      </c>
      <c r="V399">
        <v>214.29249999999999</v>
      </c>
      <c r="W399">
        <v>214.16749999999999</v>
      </c>
    </row>
    <row r="400" spans="1:23" x14ac:dyDescent="0.3">
      <c r="A400" t="s">
        <v>61</v>
      </c>
      <c r="B400" s="7">
        <v>2018</v>
      </c>
      <c r="C400" s="6">
        <v>54674</v>
      </c>
      <c r="D400" s="6">
        <v>55056</v>
      </c>
      <c r="E400" s="6">
        <v>59042</v>
      </c>
      <c r="F400" s="6">
        <v>71612</v>
      </c>
      <c r="G400" s="6">
        <v>76738</v>
      </c>
      <c r="H400" s="6">
        <v>76614</v>
      </c>
      <c r="I400" s="6">
        <v>70011</v>
      </c>
      <c r="J400" s="6">
        <v>65365</v>
      </c>
      <c r="K400" s="6">
        <v>58715</v>
      </c>
      <c r="L400" s="6">
        <v>66046</v>
      </c>
      <c r="M400" s="6">
        <v>73295</v>
      </c>
      <c r="N400" s="6">
        <v>77023</v>
      </c>
      <c r="O400" s="6">
        <v>72166</v>
      </c>
      <c r="P400" s="6">
        <v>57824</v>
      </c>
      <c r="Q400" s="6">
        <v>44759</v>
      </c>
      <c r="R400" s="6">
        <v>30634</v>
      </c>
      <c r="S400" s="6">
        <v>21004</v>
      </c>
      <c r="T400" s="6">
        <v>27709</v>
      </c>
      <c r="U400" s="9">
        <f t="shared" si="6"/>
        <v>1058287</v>
      </c>
      <c r="V400">
        <v>229.06</v>
      </c>
      <c r="W400">
        <v>228.91250000000002</v>
      </c>
    </row>
    <row r="401" spans="1:23" x14ac:dyDescent="0.3">
      <c r="A401" t="s">
        <v>61</v>
      </c>
      <c r="B401" s="7">
        <v>2019</v>
      </c>
      <c r="C401" s="6">
        <v>54521</v>
      </c>
      <c r="D401" s="6">
        <v>54899</v>
      </c>
      <c r="E401" s="6">
        <v>57969</v>
      </c>
      <c r="F401" s="6">
        <v>71154</v>
      </c>
      <c r="G401" s="6">
        <v>75503</v>
      </c>
      <c r="H401" s="6">
        <v>75743</v>
      </c>
      <c r="I401" s="6">
        <v>72470</v>
      </c>
      <c r="J401" s="6">
        <v>66258</v>
      </c>
      <c r="K401" s="6">
        <v>59077</v>
      </c>
      <c r="L401" s="6">
        <v>63926</v>
      </c>
      <c r="M401" s="6">
        <v>71186</v>
      </c>
      <c r="N401" s="6">
        <v>76549</v>
      </c>
      <c r="O401" s="6">
        <v>73060</v>
      </c>
      <c r="P401" s="6">
        <v>59360</v>
      </c>
      <c r="Q401" s="6">
        <v>46799</v>
      </c>
      <c r="R401" s="6">
        <v>32019</v>
      </c>
      <c r="S401" s="6">
        <v>21356</v>
      </c>
      <c r="T401" s="6">
        <v>27512</v>
      </c>
      <c r="U401" s="9">
        <f t="shared" si="6"/>
        <v>1059361</v>
      </c>
      <c r="V401">
        <v>241.38499999999999</v>
      </c>
      <c r="W401">
        <v>241.22500000000002</v>
      </c>
    </row>
    <row r="402" spans="1:23" s="8" customFormat="1" x14ac:dyDescent="0.3">
      <c r="A402" s="8" t="s">
        <v>62</v>
      </c>
      <c r="B402" s="8">
        <v>2010</v>
      </c>
      <c r="C402" s="5">
        <v>301625</v>
      </c>
      <c r="D402" s="5">
        <v>295702</v>
      </c>
      <c r="E402" s="5">
        <v>297896</v>
      </c>
      <c r="F402" s="5">
        <v>327058</v>
      </c>
      <c r="G402" s="5">
        <v>334613</v>
      </c>
      <c r="H402" s="5">
        <v>304539</v>
      </c>
      <c r="I402" s="5">
        <v>289313</v>
      </c>
      <c r="J402" s="5">
        <v>294862</v>
      </c>
      <c r="K402" s="5">
        <v>304952</v>
      </c>
      <c r="L402" s="5">
        <v>332284</v>
      </c>
      <c r="M402" s="5">
        <v>327620</v>
      </c>
      <c r="N402" s="5">
        <v>304898</v>
      </c>
      <c r="O402" s="5">
        <v>283084</v>
      </c>
      <c r="P402" s="5">
        <v>217338</v>
      </c>
      <c r="Q402" s="5">
        <v>155108</v>
      </c>
      <c r="R402" s="5">
        <v>113956</v>
      </c>
      <c r="S402" s="5">
        <v>79343</v>
      </c>
      <c r="T402" s="5">
        <v>71458</v>
      </c>
      <c r="U402" s="10">
        <f t="shared" si="6"/>
        <v>4635649</v>
      </c>
      <c r="V402" s="8">
        <v>181.39250000000001</v>
      </c>
      <c r="W402" s="8">
        <v>180.9375</v>
      </c>
    </row>
    <row r="403" spans="1:23" x14ac:dyDescent="0.3">
      <c r="A403" t="s">
        <v>62</v>
      </c>
      <c r="B403">
        <v>2011</v>
      </c>
      <c r="C403" s="6">
        <v>298776</v>
      </c>
      <c r="D403" s="6">
        <v>296263</v>
      </c>
      <c r="E403" s="6">
        <v>300580</v>
      </c>
      <c r="F403" s="6">
        <v>318642</v>
      </c>
      <c r="G403" s="6">
        <v>343237</v>
      </c>
      <c r="H403" s="6">
        <v>303626</v>
      </c>
      <c r="I403" s="6">
        <v>294950</v>
      </c>
      <c r="J403" s="6">
        <v>285446</v>
      </c>
      <c r="K403" s="6">
        <v>307630</v>
      </c>
      <c r="L403" s="6">
        <v>327134</v>
      </c>
      <c r="M403" s="6">
        <v>331242</v>
      </c>
      <c r="N403" s="6">
        <v>310302</v>
      </c>
      <c r="O403" s="6">
        <v>295630</v>
      </c>
      <c r="P403" s="6">
        <v>224730</v>
      </c>
      <c r="Q403" s="6">
        <v>162218</v>
      </c>
      <c r="R403" s="6">
        <v>117466</v>
      </c>
      <c r="S403" s="6">
        <v>80578</v>
      </c>
      <c r="T403" s="6">
        <v>73544</v>
      </c>
      <c r="U403" s="9">
        <f t="shared" si="6"/>
        <v>4671994</v>
      </c>
      <c r="V403">
        <v>171.41</v>
      </c>
      <c r="W403">
        <v>171</v>
      </c>
    </row>
    <row r="404" spans="1:23" x14ac:dyDescent="0.3">
      <c r="A404" t="s">
        <v>62</v>
      </c>
      <c r="B404">
        <v>2012</v>
      </c>
      <c r="C404" s="6">
        <v>294651</v>
      </c>
      <c r="D404" s="6">
        <v>300950</v>
      </c>
      <c r="E404" s="6">
        <v>302154</v>
      </c>
      <c r="F404" s="6">
        <v>313257</v>
      </c>
      <c r="G404" s="6">
        <v>350793</v>
      </c>
      <c r="H404" s="6">
        <v>304636</v>
      </c>
      <c r="I404" s="6">
        <v>298582</v>
      </c>
      <c r="J404" s="6">
        <v>282819</v>
      </c>
      <c r="K404" s="6">
        <v>309703</v>
      </c>
      <c r="L404" s="6">
        <v>321429</v>
      </c>
      <c r="M404" s="6">
        <v>332403</v>
      </c>
      <c r="N404" s="6">
        <v>317029</v>
      </c>
      <c r="O404" s="6">
        <v>293226</v>
      </c>
      <c r="P404" s="6">
        <v>245457</v>
      </c>
      <c r="Q404" s="6">
        <v>171586</v>
      </c>
      <c r="R404" s="6">
        <v>120646</v>
      </c>
      <c r="S404" s="6">
        <v>82162</v>
      </c>
      <c r="T404" s="6">
        <v>75871</v>
      </c>
      <c r="U404" s="9">
        <f t="shared" si="6"/>
        <v>4717354</v>
      </c>
      <c r="V404">
        <v>173.13</v>
      </c>
      <c r="W404">
        <v>172.73500000000001</v>
      </c>
    </row>
    <row r="405" spans="1:23" x14ac:dyDescent="0.3">
      <c r="A405" t="s">
        <v>62</v>
      </c>
      <c r="B405">
        <v>2013</v>
      </c>
      <c r="C405" s="6">
        <v>290538</v>
      </c>
      <c r="D405" s="6">
        <v>304803</v>
      </c>
      <c r="E405" s="6">
        <v>303271</v>
      </c>
      <c r="F405" s="6">
        <v>310297</v>
      </c>
      <c r="G405" s="6">
        <v>354185</v>
      </c>
      <c r="H405" s="6">
        <v>308855</v>
      </c>
      <c r="I405" s="6">
        <v>302869</v>
      </c>
      <c r="J405" s="6">
        <v>283728</v>
      </c>
      <c r="K405" s="6">
        <v>309382</v>
      </c>
      <c r="L405" s="6">
        <v>315547</v>
      </c>
      <c r="M405" s="6">
        <v>334191</v>
      </c>
      <c r="N405" s="6">
        <v>322599</v>
      </c>
      <c r="O405" s="6">
        <v>296353</v>
      </c>
      <c r="P405" s="6">
        <v>257107</v>
      </c>
      <c r="Q405" s="6">
        <v>184332</v>
      </c>
      <c r="R405" s="6">
        <v>124838</v>
      </c>
      <c r="S405" s="6">
        <v>83427</v>
      </c>
      <c r="T405" s="6">
        <v>77758</v>
      </c>
      <c r="U405" s="9">
        <f t="shared" si="6"/>
        <v>4764080</v>
      </c>
      <c r="V405">
        <v>180.8</v>
      </c>
      <c r="W405">
        <v>180.41499999999999</v>
      </c>
    </row>
    <row r="406" spans="1:23" x14ac:dyDescent="0.3">
      <c r="A406" t="s">
        <v>62</v>
      </c>
      <c r="B406">
        <v>2014</v>
      </c>
      <c r="C406" s="6">
        <v>289606</v>
      </c>
      <c r="D406" s="6">
        <v>307751</v>
      </c>
      <c r="E406" s="6">
        <v>304689</v>
      </c>
      <c r="F406" s="6">
        <v>310581</v>
      </c>
      <c r="G406" s="6">
        <v>352558</v>
      </c>
      <c r="H406" s="6">
        <v>319245</v>
      </c>
      <c r="I406" s="6">
        <v>305674</v>
      </c>
      <c r="J406" s="6">
        <v>287993</v>
      </c>
      <c r="K406" s="6">
        <v>306566</v>
      </c>
      <c r="L406" s="6">
        <v>310519</v>
      </c>
      <c r="M406" s="6">
        <v>337726</v>
      </c>
      <c r="N406" s="6">
        <v>327147</v>
      </c>
      <c r="O406" s="6">
        <v>302691</v>
      </c>
      <c r="P406" s="6">
        <v>270661</v>
      </c>
      <c r="Q406" s="6">
        <v>195153</v>
      </c>
      <c r="R406" s="6">
        <v>129727</v>
      </c>
      <c r="S406" s="6">
        <v>85446</v>
      </c>
      <c r="T406" s="6">
        <v>79884</v>
      </c>
      <c r="U406" s="9">
        <f t="shared" si="6"/>
        <v>4823617</v>
      </c>
      <c r="V406">
        <v>187.72749999999999</v>
      </c>
      <c r="W406">
        <v>187.33249999999998</v>
      </c>
    </row>
    <row r="407" spans="1:23" x14ac:dyDescent="0.3">
      <c r="A407" t="s">
        <v>62</v>
      </c>
      <c r="B407">
        <v>2015</v>
      </c>
      <c r="C407" s="6">
        <v>290681</v>
      </c>
      <c r="D407" s="6">
        <v>309964</v>
      </c>
      <c r="E407" s="6">
        <v>304966</v>
      </c>
      <c r="F407" s="6">
        <v>315484</v>
      </c>
      <c r="G407" s="6">
        <v>346764</v>
      </c>
      <c r="H407" s="6">
        <v>332033</v>
      </c>
      <c r="I407" s="6">
        <v>307944</v>
      </c>
      <c r="J407" s="6">
        <v>295183</v>
      </c>
      <c r="K407" s="6">
        <v>301791</v>
      </c>
      <c r="L407" s="6">
        <v>311378</v>
      </c>
      <c r="M407" s="6">
        <v>337880</v>
      </c>
      <c r="N407" s="6">
        <v>332526</v>
      </c>
      <c r="O407" s="6">
        <v>310818</v>
      </c>
      <c r="P407" s="6">
        <v>284737</v>
      </c>
      <c r="Q407" s="6">
        <v>204640</v>
      </c>
      <c r="R407" s="6">
        <v>135045</v>
      </c>
      <c r="S407" s="6">
        <v>88283</v>
      </c>
      <c r="T407" s="6">
        <v>81821</v>
      </c>
      <c r="U407" s="9">
        <f t="shared" si="6"/>
        <v>4891938</v>
      </c>
      <c r="V407">
        <v>199.91749999999999</v>
      </c>
      <c r="W407">
        <v>199.48250000000002</v>
      </c>
    </row>
    <row r="408" spans="1:23" x14ac:dyDescent="0.3">
      <c r="A408" t="s">
        <v>62</v>
      </c>
      <c r="B408">
        <v>2016</v>
      </c>
      <c r="C408" s="6">
        <v>291821</v>
      </c>
      <c r="D408" s="6">
        <v>310194</v>
      </c>
      <c r="E408" s="6">
        <v>307402</v>
      </c>
      <c r="F408" s="6">
        <v>319557</v>
      </c>
      <c r="G408" s="6">
        <v>339521</v>
      </c>
      <c r="H408" s="6">
        <v>343115</v>
      </c>
      <c r="I408" s="6">
        <v>311064</v>
      </c>
      <c r="J408" s="6">
        <v>304056</v>
      </c>
      <c r="K408" s="6">
        <v>294602</v>
      </c>
      <c r="L408" s="6">
        <v>315821</v>
      </c>
      <c r="M408" s="6">
        <v>334998</v>
      </c>
      <c r="N408" s="6">
        <v>338282</v>
      </c>
      <c r="O408" s="6">
        <v>317791</v>
      </c>
      <c r="P408" s="6">
        <v>299666</v>
      </c>
      <c r="Q408" s="6">
        <v>212495</v>
      </c>
      <c r="R408" s="6">
        <v>142007</v>
      </c>
      <c r="S408" s="6">
        <v>91394</v>
      </c>
      <c r="T408" s="6">
        <v>84182</v>
      </c>
      <c r="U408" s="9">
        <f t="shared" si="6"/>
        <v>4957968</v>
      </c>
      <c r="V408">
        <v>211.185</v>
      </c>
      <c r="W408">
        <v>210.6925</v>
      </c>
    </row>
    <row r="409" spans="1:23" x14ac:dyDescent="0.3">
      <c r="A409" t="s">
        <v>62</v>
      </c>
      <c r="B409">
        <v>2017</v>
      </c>
      <c r="C409" s="6">
        <v>292626</v>
      </c>
      <c r="D409" s="6">
        <v>308080</v>
      </c>
      <c r="E409" s="6">
        <v>313962</v>
      </c>
      <c r="F409" s="6">
        <v>322057</v>
      </c>
      <c r="G409" s="6">
        <v>334482</v>
      </c>
      <c r="H409" s="6">
        <v>350855</v>
      </c>
      <c r="I409" s="6">
        <v>314134</v>
      </c>
      <c r="J409" s="6">
        <v>310234</v>
      </c>
      <c r="K409" s="6">
        <v>293336</v>
      </c>
      <c r="L409" s="6">
        <v>319578</v>
      </c>
      <c r="M409" s="6">
        <v>330740</v>
      </c>
      <c r="N409" s="6">
        <v>340736</v>
      </c>
      <c r="O409" s="6">
        <v>326292</v>
      </c>
      <c r="P409" s="6">
        <v>298271</v>
      </c>
      <c r="Q409" s="6">
        <v>234839</v>
      </c>
      <c r="R409" s="6">
        <v>150675</v>
      </c>
      <c r="S409" s="6">
        <v>93995</v>
      </c>
      <c r="T409" s="6">
        <v>86376</v>
      </c>
      <c r="U409" s="9">
        <f t="shared" si="6"/>
        <v>5021268</v>
      </c>
      <c r="V409">
        <v>223.93</v>
      </c>
      <c r="W409">
        <v>223.4</v>
      </c>
    </row>
    <row r="410" spans="1:23" x14ac:dyDescent="0.3">
      <c r="A410" t="s">
        <v>62</v>
      </c>
      <c r="B410">
        <v>2018</v>
      </c>
      <c r="C410" s="6">
        <v>293241</v>
      </c>
      <c r="D410" s="6">
        <v>306519</v>
      </c>
      <c r="E410" s="6">
        <v>319743</v>
      </c>
      <c r="F410" s="6">
        <v>323228</v>
      </c>
      <c r="G410" s="6">
        <v>331281</v>
      </c>
      <c r="H410" s="6">
        <v>354402</v>
      </c>
      <c r="I410" s="6">
        <v>319435</v>
      </c>
      <c r="J410" s="6">
        <v>316147</v>
      </c>
      <c r="K410" s="6">
        <v>295391</v>
      </c>
      <c r="L410" s="6">
        <v>320455</v>
      </c>
      <c r="M410" s="6">
        <v>326569</v>
      </c>
      <c r="N410" s="6">
        <v>344782</v>
      </c>
      <c r="O410" s="6">
        <v>333399</v>
      </c>
      <c r="P410" s="6">
        <v>302383</v>
      </c>
      <c r="Q410" s="6">
        <v>247624</v>
      </c>
      <c r="R410" s="6">
        <v>163027</v>
      </c>
      <c r="S410" s="6">
        <v>97790</v>
      </c>
      <c r="T410" s="6">
        <v>88740</v>
      </c>
      <c r="U410" s="9">
        <f t="shared" si="6"/>
        <v>5084156</v>
      </c>
      <c r="V410">
        <v>239.73750000000001</v>
      </c>
      <c r="W410">
        <v>239.17499999999998</v>
      </c>
    </row>
    <row r="411" spans="1:23" x14ac:dyDescent="0.3">
      <c r="A411" t="s">
        <v>62</v>
      </c>
      <c r="B411" s="7">
        <v>2019</v>
      </c>
      <c r="C411" s="6">
        <v>292464</v>
      </c>
      <c r="D411" s="6">
        <v>306776</v>
      </c>
      <c r="E411" s="6">
        <v>323940</v>
      </c>
      <c r="F411" s="6">
        <v>324659</v>
      </c>
      <c r="G411" s="6">
        <v>330743</v>
      </c>
      <c r="H411" s="6">
        <v>353271</v>
      </c>
      <c r="I411" s="6">
        <v>329583</v>
      </c>
      <c r="J411" s="6">
        <v>319990</v>
      </c>
      <c r="K411" s="6">
        <v>300514</v>
      </c>
      <c r="L411" s="6">
        <v>318195</v>
      </c>
      <c r="M411" s="6">
        <v>322412</v>
      </c>
      <c r="N411" s="6">
        <v>349976</v>
      </c>
      <c r="O411" s="6">
        <v>339168</v>
      </c>
      <c r="P411" s="6">
        <v>309207</v>
      </c>
      <c r="Q411" s="6">
        <v>261393</v>
      </c>
      <c r="R411" s="6">
        <v>173014</v>
      </c>
      <c r="S411" s="6">
        <v>101999</v>
      </c>
      <c r="T411" s="6">
        <v>91410</v>
      </c>
      <c r="U411" s="9">
        <f t="shared" si="6"/>
        <v>5148714</v>
      </c>
      <c r="V411">
        <v>254.03249999999997</v>
      </c>
      <c r="W411">
        <v>253.4425</v>
      </c>
    </row>
    <row r="412" spans="1:23" s="8" customFormat="1" x14ac:dyDescent="0.3">
      <c r="A412" s="8" t="s">
        <v>63</v>
      </c>
      <c r="B412" s="8">
        <v>2010</v>
      </c>
      <c r="C412" s="5">
        <v>59791</v>
      </c>
      <c r="D412" s="5">
        <v>55824</v>
      </c>
      <c r="E412" s="5">
        <v>54019</v>
      </c>
      <c r="F412" s="5">
        <v>57803</v>
      </c>
      <c r="G412" s="5">
        <v>57561</v>
      </c>
      <c r="H412" s="5">
        <v>55681</v>
      </c>
      <c r="I412" s="5">
        <v>50337</v>
      </c>
      <c r="J412" s="5">
        <v>45713</v>
      </c>
      <c r="K412" s="5">
        <v>47284</v>
      </c>
      <c r="L412" s="5">
        <v>57046</v>
      </c>
      <c r="M412" s="5">
        <v>59436</v>
      </c>
      <c r="N412" s="5">
        <v>54641</v>
      </c>
      <c r="O412" s="5">
        <v>44222</v>
      </c>
      <c r="P412" s="5">
        <v>32127</v>
      </c>
      <c r="Q412" s="5">
        <v>25676</v>
      </c>
      <c r="R412" s="5">
        <v>21664</v>
      </c>
      <c r="S412" s="5">
        <v>18013</v>
      </c>
      <c r="T412" s="5">
        <v>19328</v>
      </c>
      <c r="U412" s="10">
        <f t="shared" si="6"/>
        <v>816166</v>
      </c>
      <c r="V412" s="8">
        <v>220.35000000000002</v>
      </c>
      <c r="W412" s="8">
        <v>219.85</v>
      </c>
    </row>
    <row r="413" spans="1:23" x14ac:dyDescent="0.3">
      <c r="A413" t="s">
        <v>63</v>
      </c>
      <c r="B413" s="7">
        <v>2011</v>
      </c>
      <c r="C413" s="6">
        <v>59927</v>
      </c>
      <c r="D413" s="6">
        <v>56939</v>
      </c>
      <c r="E413" s="6">
        <v>54126</v>
      </c>
      <c r="F413" s="6">
        <v>57775</v>
      </c>
      <c r="G413" s="6">
        <v>58252</v>
      </c>
      <c r="H413" s="6">
        <v>55889</v>
      </c>
      <c r="I413" s="6">
        <v>52190</v>
      </c>
      <c r="J413" s="6">
        <v>45578</v>
      </c>
      <c r="K413" s="6">
        <v>47449</v>
      </c>
      <c r="L413" s="6">
        <v>54484</v>
      </c>
      <c r="M413" s="6">
        <v>59788</v>
      </c>
      <c r="N413" s="6">
        <v>56001</v>
      </c>
      <c r="O413" s="6">
        <v>47477</v>
      </c>
      <c r="P413" s="6">
        <v>32904</v>
      </c>
      <c r="Q413" s="6">
        <v>25645</v>
      </c>
      <c r="R413" s="6">
        <v>21581</v>
      </c>
      <c r="S413" s="6">
        <v>17951</v>
      </c>
      <c r="T413" s="6">
        <v>19623</v>
      </c>
      <c r="U413" s="9">
        <f t="shared" si="6"/>
        <v>823579</v>
      </c>
      <c r="V413">
        <v>219.99249999999998</v>
      </c>
      <c r="W413">
        <v>219.48750000000001</v>
      </c>
    </row>
    <row r="414" spans="1:23" x14ac:dyDescent="0.3">
      <c r="A414" t="s">
        <v>63</v>
      </c>
      <c r="B414" s="7">
        <v>2012</v>
      </c>
      <c r="C414" s="6">
        <v>59793</v>
      </c>
      <c r="D414" s="6">
        <v>58605</v>
      </c>
      <c r="E414" s="6">
        <v>54320</v>
      </c>
      <c r="F414" s="6">
        <v>57232</v>
      </c>
      <c r="G414" s="6">
        <v>59781</v>
      </c>
      <c r="H414" s="6">
        <v>56207</v>
      </c>
      <c r="I414" s="6">
        <v>53928</v>
      </c>
      <c r="J414" s="6">
        <v>46342</v>
      </c>
      <c r="K414" s="6">
        <v>47726</v>
      </c>
      <c r="L414" s="6">
        <v>52497</v>
      </c>
      <c r="M414" s="6">
        <v>59797</v>
      </c>
      <c r="N414" s="6">
        <v>57331</v>
      </c>
      <c r="O414" s="6">
        <v>49132</v>
      </c>
      <c r="P414" s="6">
        <v>35697</v>
      </c>
      <c r="Q414" s="6">
        <v>26126</v>
      </c>
      <c r="R414" s="6">
        <v>21443</v>
      </c>
      <c r="S414" s="6">
        <v>17794</v>
      </c>
      <c r="T414" s="6">
        <v>19815</v>
      </c>
      <c r="U414" s="9">
        <f t="shared" si="6"/>
        <v>833566</v>
      </c>
      <c r="V414">
        <v>224.22750000000002</v>
      </c>
      <c r="W414">
        <v>223.70249999999999</v>
      </c>
    </row>
    <row r="415" spans="1:23" x14ac:dyDescent="0.3">
      <c r="A415" t="s">
        <v>63</v>
      </c>
      <c r="B415" s="7">
        <v>2013</v>
      </c>
      <c r="C415" s="6">
        <v>60069</v>
      </c>
      <c r="D415" s="6">
        <v>59994</v>
      </c>
      <c r="E415" s="6">
        <v>55058</v>
      </c>
      <c r="F415" s="6">
        <v>56557</v>
      </c>
      <c r="G415" s="6">
        <v>60709</v>
      </c>
      <c r="H415" s="6">
        <v>56186</v>
      </c>
      <c r="I415" s="6">
        <v>55526</v>
      </c>
      <c r="J415" s="6">
        <v>47536</v>
      </c>
      <c r="K415" s="6">
        <v>47278</v>
      </c>
      <c r="L415" s="6">
        <v>50225</v>
      </c>
      <c r="M415" s="6">
        <v>59517</v>
      </c>
      <c r="N415" s="6">
        <v>58188</v>
      </c>
      <c r="O415" s="6">
        <v>51130</v>
      </c>
      <c r="P415" s="6">
        <v>37724</v>
      </c>
      <c r="Q415" s="6">
        <v>27479</v>
      </c>
      <c r="R415" s="6">
        <v>21436</v>
      </c>
      <c r="S415" s="6">
        <v>17691</v>
      </c>
      <c r="T415" s="6">
        <v>20013</v>
      </c>
      <c r="U415" s="9">
        <f t="shared" si="6"/>
        <v>842316</v>
      </c>
      <c r="V415">
        <v>234.30250000000001</v>
      </c>
      <c r="W415">
        <v>233.76249999999999</v>
      </c>
    </row>
    <row r="416" spans="1:23" x14ac:dyDescent="0.3">
      <c r="A416" t="s">
        <v>63</v>
      </c>
      <c r="B416" s="7">
        <v>2014</v>
      </c>
      <c r="C416" s="6">
        <v>60663</v>
      </c>
      <c r="D416" s="6">
        <v>60196</v>
      </c>
      <c r="E416" s="6">
        <v>55943</v>
      </c>
      <c r="F416" s="6">
        <v>56585</v>
      </c>
      <c r="G416" s="6">
        <v>60768</v>
      </c>
      <c r="H416" s="6">
        <v>56247</v>
      </c>
      <c r="I416" s="6">
        <v>56272</v>
      </c>
      <c r="J416" s="6">
        <v>48898</v>
      </c>
      <c r="K416" s="6">
        <v>46665</v>
      </c>
      <c r="L416" s="6">
        <v>48412</v>
      </c>
      <c r="M416" s="6">
        <v>58747</v>
      </c>
      <c r="N416" s="6">
        <v>58460</v>
      </c>
      <c r="O416" s="6">
        <v>52947</v>
      </c>
      <c r="P416" s="6">
        <v>40313</v>
      </c>
      <c r="Q416" s="6">
        <v>28497</v>
      </c>
      <c r="R416" s="6">
        <v>21656</v>
      </c>
      <c r="S416" s="6">
        <v>17355</v>
      </c>
      <c r="T416" s="6">
        <v>20505</v>
      </c>
      <c r="U416" s="9">
        <f t="shared" si="6"/>
        <v>849129</v>
      </c>
      <c r="V416">
        <v>243.625</v>
      </c>
      <c r="W416">
        <v>243.07750000000001</v>
      </c>
    </row>
    <row r="417" spans="1:23" x14ac:dyDescent="0.3">
      <c r="A417" t="s">
        <v>63</v>
      </c>
      <c r="B417" s="7">
        <v>2015</v>
      </c>
      <c r="C417" s="6">
        <v>61014</v>
      </c>
      <c r="D417" s="6">
        <v>60479</v>
      </c>
      <c r="E417" s="6">
        <v>56625</v>
      </c>
      <c r="F417" s="6">
        <v>56334</v>
      </c>
      <c r="G417" s="6">
        <v>60619</v>
      </c>
      <c r="H417" s="6">
        <v>55998</v>
      </c>
      <c r="I417" s="6">
        <v>56304</v>
      </c>
      <c r="J417" s="6">
        <v>50816</v>
      </c>
      <c r="K417" s="6">
        <v>45952</v>
      </c>
      <c r="L417" s="6">
        <v>47517</v>
      </c>
      <c r="M417" s="6">
        <v>56550</v>
      </c>
      <c r="N417" s="6">
        <v>59082</v>
      </c>
      <c r="O417" s="6">
        <v>54394</v>
      </c>
      <c r="P417" s="6">
        <v>43431</v>
      </c>
      <c r="Q417" s="6">
        <v>29241</v>
      </c>
      <c r="R417" s="6">
        <v>21716</v>
      </c>
      <c r="S417" s="6">
        <v>17192</v>
      </c>
      <c r="T417" s="6">
        <v>20724</v>
      </c>
      <c r="U417" s="9">
        <f t="shared" si="6"/>
        <v>853988</v>
      </c>
      <c r="V417">
        <v>252.9675</v>
      </c>
      <c r="W417">
        <v>252.41249999999999</v>
      </c>
    </row>
    <row r="418" spans="1:23" x14ac:dyDescent="0.3">
      <c r="A418" t="s">
        <v>63</v>
      </c>
      <c r="B418" s="7">
        <v>2016</v>
      </c>
      <c r="C418" s="6">
        <v>61581</v>
      </c>
      <c r="D418" s="6">
        <v>60669</v>
      </c>
      <c r="E418" s="6">
        <v>57921</v>
      </c>
      <c r="F418" s="6">
        <v>56758</v>
      </c>
      <c r="G418" s="6">
        <v>60761</v>
      </c>
      <c r="H418" s="6">
        <v>56570</v>
      </c>
      <c r="I418" s="6">
        <v>56741</v>
      </c>
      <c r="J418" s="6">
        <v>52884</v>
      </c>
      <c r="K418" s="6">
        <v>45672</v>
      </c>
      <c r="L418" s="6">
        <v>47552</v>
      </c>
      <c r="M418" s="6">
        <v>54175</v>
      </c>
      <c r="N418" s="6">
        <v>59425</v>
      </c>
      <c r="O418" s="6">
        <v>55718</v>
      </c>
      <c r="P418" s="6">
        <v>46837</v>
      </c>
      <c r="Q418" s="6">
        <v>30007</v>
      </c>
      <c r="R418" s="6">
        <v>21678</v>
      </c>
      <c r="S418" s="6">
        <v>17183</v>
      </c>
      <c r="T418" s="6">
        <v>20864</v>
      </c>
      <c r="U418" s="9">
        <f t="shared" si="6"/>
        <v>862996</v>
      </c>
      <c r="V418">
        <v>266.2</v>
      </c>
      <c r="W418">
        <v>265.63249999999999</v>
      </c>
    </row>
    <row r="419" spans="1:23" x14ac:dyDescent="0.3">
      <c r="A419" t="s">
        <v>63</v>
      </c>
      <c r="B419" s="7">
        <v>2017</v>
      </c>
      <c r="C419" s="6">
        <v>61971</v>
      </c>
      <c r="D419" s="6">
        <v>60924</v>
      </c>
      <c r="E419" s="6">
        <v>59449</v>
      </c>
      <c r="F419" s="6">
        <v>57142</v>
      </c>
      <c r="G419" s="6">
        <v>60186</v>
      </c>
      <c r="H419" s="6">
        <v>58069</v>
      </c>
      <c r="I419" s="6">
        <v>57215</v>
      </c>
      <c r="J419" s="6">
        <v>54797</v>
      </c>
      <c r="K419" s="6">
        <v>46448</v>
      </c>
      <c r="L419" s="6">
        <v>47470</v>
      </c>
      <c r="M419" s="6">
        <v>51970</v>
      </c>
      <c r="N419" s="6">
        <v>59444</v>
      </c>
      <c r="O419" s="6">
        <v>56760</v>
      </c>
      <c r="P419" s="6">
        <v>48213</v>
      </c>
      <c r="Q419" s="6">
        <v>32706</v>
      </c>
      <c r="R419" s="6">
        <v>22183</v>
      </c>
      <c r="S419" s="6">
        <v>17019</v>
      </c>
      <c r="T419" s="6">
        <v>20902</v>
      </c>
      <c r="U419" s="9">
        <f t="shared" si="6"/>
        <v>872868</v>
      </c>
      <c r="V419">
        <v>279.13</v>
      </c>
      <c r="W419">
        <v>278.52499999999998</v>
      </c>
    </row>
    <row r="420" spans="1:23" x14ac:dyDescent="0.3">
      <c r="A420" t="s">
        <v>63</v>
      </c>
      <c r="B420" s="7">
        <v>2018</v>
      </c>
      <c r="C420" s="6">
        <v>61703</v>
      </c>
      <c r="D420" s="6">
        <v>60684</v>
      </c>
      <c r="E420" s="6">
        <v>60485</v>
      </c>
      <c r="F420" s="6">
        <v>57285</v>
      </c>
      <c r="G420" s="6">
        <v>59419</v>
      </c>
      <c r="H420" s="6">
        <v>58115</v>
      </c>
      <c r="I420" s="6">
        <v>57202</v>
      </c>
      <c r="J420" s="6">
        <v>55864</v>
      </c>
      <c r="K420" s="6">
        <v>47591</v>
      </c>
      <c r="L420" s="6">
        <v>47030</v>
      </c>
      <c r="M420" s="6">
        <v>49829</v>
      </c>
      <c r="N420" s="6">
        <v>59239</v>
      </c>
      <c r="O420" s="6">
        <v>57993</v>
      </c>
      <c r="P420" s="6">
        <v>50074</v>
      </c>
      <c r="Q420" s="6">
        <v>34707</v>
      </c>
      <c r="R420" s="6">
        <v>23517</v>
      </c>
      <c r="S420" s="6">
        <v>16973</v>
      </c>
      <c r="T420" s="6">
        <v>20988</v>
      </c>
      <c r="U420" s="9">
        <f t="shared" si="6"/>
        <v>878698</v>
      </c>
      <c r="V420">
        <v>295.07</v>
      </c>
      <c r="W420">
        <v>294.44</v>
      </c>
    </row>
    <row r="421" spans="1:23" x14ac:dyDescent="0.3">
      <c r="A421" t="s">
        <v>63</v>
      </c>
      <c r="B421" s="7">
        <v>2019</v>
      </c>
      <c r="C421" s="6">
        <v>61167</v>
      </c>
      <c r="D421" s="6">
        <v>60934</v>
      </c>
      <c r="E421" s="6">
        <v>60732</v>
      </c>
      <c r="F421" s="6">
        <v>57734</v>
      </c>
      <c r="G421" s="6">
        <v>58930</v>
      </c>
      <c r="H421" s="6">
        <v>57986</v>
      </c>
      <c r="I421" s="6">
        <v>57078</v>
      </c>
      <c r="J421" s="6">
        <v>56899</v>
      </c>
      <c r="K421" s="6">
        <v>48965</v>
      </c>
      <c r="L421" s="6">
        <v>46641</v>
      </c>
      <c r="M421" s="6">
        <v>48224</v>
      </c>
      <c r="N421" s="6">
        <v>58789</v>
      </c>
      <c r="O421" s="6">
        <v>58709</v>
      </c>
      <c r="P421" s="6">
        <v>52022</v>
      </c>
      <c r="Q421" s="6">
        <v>37194</v>
      </c>
      <c r="R421" s="6">
        <v>24442</v>
      </c>
      <c r="S421" s="6">
        <v>17228</v>
      </c>
      <c r="T421" s="6">
        <v>20985</v>
      </c>
      <c r="U421" s="9">
        <f t="shared" si="6"/>
        <v>884659</v>
      </c>
      <c r="V421">
        <v>310.23500000000001</v>
      </c>
      <c r="W421">
        <v>309.58000000000004</v>
      </c>
    </row>
    <row r="422" spans="1:23" s="8" customFormat="1" x14ac:dyDescent="0.3">
      <c r="A422" s="8" t="s">
        <v>64</v>
      </c>
      <c r="B422" s="8">
        <v>2010</v>
      </c>
      <c r="C422" s="5">
        <v>407062</v>
      </c>
      <c r="D422" s="5">
        <v>411789</v>
      </c>
      <c r="E422" s="5">
        <v>419295</v>
      </c>
      <c r="F422" s="5">
        <v>434953</v>
      </c>
      <c r="G422" s="5">
        <v>428839</v>
      </c>
      <c r="H422" s="5">
        <v>417679</v>
      </c>
      <c r="I422" s="5">
        <v>407974</v>
      </c>
      <c r="J422" s="5">
        <v>420541</v>
      </c>
      <c r="K422" s="5">
        <v>431275</v>
      </c>
      <c r="L422" s="5">
        <v>466238</v>
      </c>
      <c r="M422" s="5">
        <v>459917</v>
      </c>
      <c r="N422" s="5">
        <v>417493</v>
      </c>
      <c r="O422" s="5">
        <v>373929</v>
      </c>
      <c r="P422" s="5">
        <v>282070</v>
      </c>
      <c r="Q422" s="5">
        <v>207769</v>
      </c>
      <c r="R422" s="5">
        <v>155220</v>
      </c>
      <c r="S422" s="5">
        <v>112429</v>
      </c>
      <c r="T422" s="5">
        <v>100839</v>
      </c>
      <c r="U422" s="10">
        <f t="shared" si="6"/>
        <v>6355311</v>
      </c>
      <c r="V422" s="8">
        <v>183.22749999999999</v>
      </c>
      <c r="W422" s="8">
        <v>182.57999999999998</v>
      </c>
    </row>
    <row r="423" spans="1:23" x14ac:dyDescent="0.3">
      <c r="A423" t="s">
        <v>64</v>
      </c>
      <c r="B423" s="7">
        <v>2011</v>
      </c>
      <c r="C423" s="6">
        <v>403776</v>
      </c>
      <c r="D423" s="6">
        <v>411953</v>
      </c>
      <c r="E423" s="6">
        <v>421760</v>
      </c>
      <c r="F423" s="6">
        <v>427445</v>
      </c>
      <c r="G423" s="6">
        <v>441822</v>
      </c>
      <c r="H423" s="6">
        <v>417846</v>
      </c>
      <c r="I423" s="6">
        <v>415341</v>
      </c>
      <c r="J423" s="6">
        <v>407413</v>
      </c>
      <c r="K423" s="6">
        <v>437251</v>
      </c>
      <c r="L423" s="6">
        <v>458502</v>
      </c>
      <c r="M423" s="6">
        <v>462785</v>
      </c>
      <c r="N423" s="6">
        <v>426146</v>
      </c>
      <c r="O423" s="6">
        <v>389918</v>
      </c>
      <c r="P423" s="6">
        <v>288161</v>
      </c>
      <c r="Q423" s="6">
        <v>213753</v>
      </c>
      <c r="R423" s="6">
        <v>158378</v>
      </c>
      <c r="S423" s="6">
        <v>113743</v>
      </c>
      <c r="T423" s="6">
        <v>103298</v>
      </c>
      <c r="U423" s="9">
        <f t="shared" si="6"/>
        <v>6399291</v>
      </c>
      <c r="V423">
        <v>178.58</v>
      </c>
      <c r="W423">
        <v>177.98499999999999</v>
      </c>
    </row>
    <row r="424" spans="1:23" x14ac:dyDescent="0.3">
      <c r="A424" t="s">
        <v>64</v>
      </c>
      <c r="B424" s="7">
        <v>2012</v>
      </c>
      <c r="C424" s="6">
        <v>402828</v>
      </c>
      <c r="D424" s="6">
        <v>415121</v>
      </c>
      <c r="E424" s="6">
        <v>422471</v>
      </c>
      <c r="F424" s="6">
        <v>421816</v>
      </c>
      <c r="G424" s="6">
        <v>455708</v>
      </c>
      <c r="H424" s="6">
        <v>420478</v>
      </c>
      <c r="I424" s="6">
        <v>421063</v>
      </c>
      <c r="J424" s="6">
        <v>403109</v>
      </c>
      <c r="K424" s="6">
        <v>440404</v>
      </c>
      <c r="L424" s="6">
        <v>449576</v>
      </c>
      <c r="M424" s="6">
        <v>462529</v>
      </c>
      <c r="N424" s="6">
        <v>436101</v>
      </c>
      <c r="O424" s="6">
        <v>385597</v>
      </c>
      <c r="P424" s="6">
        <v>312109</v>
      </c>
      <c r="Q424" s="6">
        <v>223168</v>
      </c>
      <c r="R424" s="6">
        <v>160846</v>
      </c>
      <c r="S424" s="6">
        <v>115039</v>
      </c>
      <c r="T424" s="6">
        <v>105935</v>
      </c>
      <c r="U424" s="9">
        <f t="shared" si="6"/>
        <v>6453898</v>
      </c>
      <c r="V424">
        <v>181.55999999999997</v>
      </c>
      <c r="W424">
        <v>180.96249999999998</v>
      </c>
    </row>
    <row r="425" spans="1:23" x14ac:dyDescent="0.3">
      <c r="A425" t="s">
        <v>64</v>
      </c>
      <c r="B425" s="7">
        <v>2013</v>
      </c>
      <c r="C425" s="6">
        <v>400388</v>
      </c>
      <c r="D425" s="6">
        <v>418363</v>
      </c>
      <c r="E425" s="6">
        <v>422370</v>
      </c>
      <c r="F425" s="6">
        <v>418282</v>
      </c>
      <c r="G425" s="6">
        <v>461786</v>
      </c>
      <c r="H425" s="6">
        <v>423938</v>
      </c>
      <c r="I425" s="6">
        <v>424968</v>
      </c>
      <c r="J425" s="6">
        <v>402229</v>
      </c>
      <c r="K425" s="6">
        <v>439461</v>
      </c>
      <c r="L425" s="6">
        <v>438917</v>
      </c>
      <c r="M425" s="6">
        <v>462833</v>
      </c>
      <c r="N425" s="6">
        <v>442687</v>
      </c>
      <c r="O425" s="6">
        <v>387959</v>
      </c>
      <c r="P425" s="6">
        <v>324767</v>
      </c>
      <c r="Q425" s="6">
        <v>236135</v>
      </c>
      <c r="R425" s="6">
        <v>165291</v>
      </c>
      <c r="S425" s="6">
        <v>115683</v>
      </c>
      <c r="T425" s="6">
        <v>108283</v>
      </c>
      <c r="U425" s="9">
        <f t="shared" si="6"/>
        <v>6494340</v>
      </c>
      <c r="V425">
        <v>190.75749999999999</v>
      </c>
      <c r="W425">
        <v>190.14749999999998</v>
      </c>
    </row>
    <row r="426" spans="1:23" x14ac:dyDescent="0.3">
      <c r="A426" t="s">
        <v>64</v>
      </c>
      <c r="B426" s="7">
        <v>2014</v>
      </c>
      <c r="C426" s="6">
        <v>400863</v>
      </c>
      <c r="D426" s="6">
        <v>418597</v>
      </c>
      <c r="E426" s="6">
        <v>421925</v>
      </c>
      <c r="F426" s="6">
        <v>417599</v>
      </c>
      <c r="G426" s="6">
        <v>462698</v>
      </c>
      <c r="H426" s="6">
        <v>435088</v>
      </c>
      <c r="I426" s="6">
        <v>426639</v>
      </c>
      <c r="J426" s="6">
        <v>405435</v>
      </c>
      <c r="K426" s="6">
        <v>433080</v>
      </c>
      <c r="L426" s="6">
        <v>431507</v>
      </c>
      <c r="M426" s="6">
        <v>464665</v>
      </c>
      <c r="N426" s="6">
        <v>445890</v>
      </c>
      <c r="O426" s="6">
        <v>394265</v>
      </c>
      <c r="P426" s="6">
        <v>339122</v>
      </c>
      <c r="Q426" s="6">
        <v>245606</v>
      </c>
      <c r="R426" s="6">
        <v>170768</v>
      </c>
      <c r="S426" s="6">
        <v>116601</v>
      </c>
      <c r="T426" s="6">
        <v>110875</v>
      </c>
      <c r="U426" s="9">
        <f t="shared" si="6"/>
        <v>6541223</v>
      </c>
      <c r="V426">
        <v>198.91499999999999</v>
      </c>
      <c r="W426">
        <v>198.26750000000001</v>
      </c>
    </row>
    <row r="427" spans="1:23" x14ac:dyDescent="0.3">
      <c r="A427" t="s">
        <v>64</v>
      </c>
      <c r="B427" s="7">
        <v>2015</v>
      </c>
      <c r="C427" s="6">
        <v>403452</v>
      </c>
      <c r="D427" s="6">
        <v>417325</v>
      </c>
      <c r="E427" s="6">
        <v>420404</v>
      </c>
      <c r="F427" s="6">
        <v>420127</v>
      </c>
      <c r="G427" s="6">
        <v>458074</v>
      </c>
      <c r="H427" s="6">
        <v>449868</v>
      </c>
      <c r="I427" s="6">
        <v>426230</v>
      </c>
      <c r="J427" s="6">
        <v>411991</v>
      </c>
      <c r="K427" s="6">
        <v>423524</v>
      </c>
      <c r="L427" s="6">
        <v>431655</v>
      </c>
      <c r="M427" s="6">
        <v>461968</v>
      </c>
      <c r="N427" s="6">
        <v>450157</v>
      </c>
      <c r="O427" s="6">
        <v>403258</v>
      </c>
      <c r="P427" s="6">
        <v>352544</v>
      </c>
      <c r="Q427" s="6">
        <v>253128</v>
      </c>
      <c r="R427" s="6">
        <v>175563</v>
      </c>
      <c r="S427" s="6">
        <v>118289</v>
      </c>
      <c r="T427" s="6">
        <v>113613</v>
      </c>
      <c r="U427" s="9">
        <f t="shared" si="6"/>
        <v>6591170</v>
      </c>
      <c r="V427">
        <v>209.8775</v>
      </c>
      <c r="W427">
        <v>209.17500000000001</v>
      </c>
    </row>
    <row r="428" spans="1:23" x14ac:dyDescent="0.3">
      <c r="A428" t="s">
        <v>64</v>
      </c>
      <c r="B428" s="7">
        <v>2016</v>
      </c>
      <c r="C428" s="6">
        <v>405827</v>
      </c>
      <c r="D428" s="6">
        <v>415741</v>
      </c>
      <c r="E428" s="6">
        <v>421323</v>
      </c>
      <c r="F428" s="6">
        <v>422765</v>
      </c>
      <c r="G428" s="6">
        <v>450794</v>
      </c>
      <c r="H428" s="6">
        <v>467444</v>
      </c>
      <c r="I428" s="6">
        <v>429131</v>
      </c>
      <c r="J428" s="6">
        <v>420141</v>
      </c>
      <c r="K428" s="6">
        <v>410128</v>
      </c>
      <c r="L428" s="6">
        <v>438392</v>
      </c>
      <c r="M428" s="6">
        <v>455261</v>
      </c>
      <c r="N428" s="6">
        <v>453381</v>
      </c>
      <c r="O428" s="6">
        <v>411329</v>
      </c>
      <c r="P428" s="6">
        <v>367371</v>
      </c>
      <c r="Q428" s="6">
        <v>258965</v>
      </c>
      <c r="R428" s="6">
        <v>180872</v>
      </c>
      <c r="S428" s="6">
        <v>120932</v>
      </c>
      <c r="T428" s="6">
        <v>116213</v>
      </c>
      <c r="U428" s="9">
        <f t="shared" si="6"/>
        <v>6646010</v>
      </c>
      <c r="V428">
        <v>223.72</v>
      </c>
      <c r="W428">
        <v>222.94749999999999</v>
      </c>
    </row>
    <row r="429" spans="1:23" x14ac:dyDescent="0.3">
      <c r="A429" t="s">
        <v>64</v>
      </c>
      <c r="B429" s="7">
        <v>2017</v>
      </c>
      <c r="C429" s="6">
        <v>407287</v>
      </c>
      <c r="D429" s="6">
        <v>414486</v>
      </c>
      <c r="E429" s="6">
        <v>425571</v>
      </c>
      <c r="F429" s="6">
        <v>424574</v>
      </c>
      <c r="G429" s="6">
        <v>446500</v>
      </c>
      <c r="H429" s="6">
        <v>483406</v>
      </c>
      <c r="I429" s="6">
        <v>433079</v>
      </c>
      <c r="J429" s="6">
        <v>427003</v>
      </c>
      <c r="K429" s="6">
        <v>406556</v>
      </c>
      <c r="L429" s="6">
        <v>442339</v>
      </c>
      <c r="M429" s="6">
        <v>448253</v>
      </c>
      <c r="N429" s="6">
        <v>453775</v>
      </c>
      <c r="O429" s="6">
        <v>421257</v>
      </c>
      <c r="P429" s="6">
        <v>363166</v>
      </c>
      <c r="Q429" s="6">
        <v>281433</v>
      </c>
      <c r="R429" s="6">
        <v>189125</v>
      </c>
      <c r="S429" s="6">
        <v>122463</v>
      </c>
      <c r="T429" s="6">
        <v>118526</v>
      </c>
      <c r="U429" s="9">
        <f t="shared" si="6"/>
        <v>6708799</v>
      </c>
      <c r="V429">
        <v>240.14499999999998</v>
      </c>
      <c r="W429">
        <v>239.3</v>
      </c>
    </row>
    <row r="430" spans="1:23" x14ac:dyDescent="0.3">
      <c r="A430" t="s">
        <v>64</v>
      </c>
      <c r="B430" s="7">
        <v>2018</v>
      </c>
      <c r="C430" s="6">
        <v>408702</v>
      </c>
      <c r="D430" s="6">
        <v>412457</v>
      </c>
      <c r="E430" s="6">
        <v>430230</v>
      </c>
      <c r="F430" s="6">
        <v>425048</v>
      </c>
      <c r="G430" s="6">
        <v>446125</v>
      </c>
      <c r="H430" s="6">
        <v>493133</v>
      </c>
      <c r="I430" s="6">
        <v>439817</v>
      </c>
      <c r="J430" s="6">
        <v>433221</v>
      </c>
      <c r="K430" s="6">
        <v>407379</v>
      </c>
      <c r="L430" s="6">
        <v>442802</v>
      </c>
      <c r="M430" s="6">
        <v>440021</v>
      </c>
      <c r="N430" s="6">
        <v>456101</v>
      </c>
      <c r="O430" s="6">
        <v>429271</v>
      </c>
      <c r="P430" s="6">
        <v>366127</v>
      </c>
      <c r="Q430" s="6">
        <v>294049</v>
      </c>
      <c r="R430" s="6">
        <v>200712</v>
      </c>
      <c r="S430" s="6">
        <v>126275</v>
      </c>
      <c r="T430" s="6">
        <v>120161</v>
      </c>
      <c r="U430" s="9">
        <f t="shared" si="6"/>
        <v>6771631</v>
      </c>
      <c r="V430">
        <v>257.79250000000002</v>
      </c>
      <c r="W430">
        <v>256.89249999999998</v>
      </c>
    </row>
    <row r="431" spans="1:23" x14ac:dyDescent="0.3">
      <c r="A431" t="s">
        <v>64</v>
      </c>
      <c r="B431" s="7">
        <v>2019</v>
      </c>
      <c r="C431" s="6">
        <v>408605</v>
      </c>
      <c r="D431" s="6">
        <v>413379</v>
      </c>
      <c r="E431" s="6">
        <v>431302</v>
      </c>
      <c r="F431" s="6">
        <v>424280</v>
      </c>
      <c r="G431" s="6">
        <v>444925</v>
      </c>
      <c r="H431" s="6">
        <v>497286</v>
      </c>
      <c r="I431" s="6">
        <v>452370</v>
      </c>
      <c r="J431" s="6">
        <v>435528</v>
      </c>
      <c r="K431" s="6">
        <v>412130</v>
      </c>
      <c r="L431" s="6">
        <v>437995</v>
      </c>
      <c r="M431" s="6">
        <v>433284</v>
      </c>
      <c r="N431" s="6">
        <v>460294</v>
      </c>
      <c r="O431" s="6">
        <v>434403</v>
      </c>
      <c r="P431" s="6">
        <v>373761</v>
      </c>
      <c r="Q431" s="6">
        <v>307635</v>
      </c>
      <c r="R431" s="6">
        <v>209230</v>
      </c>
      <c r="S431" s="6">
        <v>130998</v>
      </c>
      <c r="T431" s="6">
        <v>121769</v>
      </c>
      <c r="U431" s="9">
        <f t="shared" si="6"/>
        <v>6829174</v>
      </c>
      <c r="V431">
        <v>275.97749999999996</v>
      </c>
      <c r="W431">
        <v>275.02250000000004</v>
      </c>
    </row>
    <row r="432" spans="1:23" s="8" customFormat="1" x14ac:dyDescent="0.3">
      <c r="A432" s="8" t="s">
        <v>65</v>
      </c>
      <c r="B432" s="8">
        <v>2010</v>
      </c>
      <c r="C432" s="5">
        <v>1929915</v>
      </c>
      <c r="D432" s="5">
        <v>1931017</v>
      </c>
      <c r="E432" s="5">
        <v>1888755</v>
      </c>
      <c r="F432" s="5">
        <v>1883808</v>
      </c>
      <c r="G432" s="5">
        <v>1827540</v>
      </c>
      <c r="H432" s="5">
        <v>1858683</v>
      </c>
      <c r="I432" s="5">
        <v>1771938</v>
      </c>
      <c r="J432" s="5">
        <v>1762239</v>
      </c>
      <c r="K432" s="5">
        <v>1703558</v>
      </c>
      <c r="L432" s="5">
        <v>1757656</v>
      </c>
      <c r="M432" s="5">
        <v>1682570</v>
      </c>
      <c r="N432" s="5">
        <v>1435253</v>
      </c>
      <c r="O432" s="5">
        <v>1188290</v>
      </c>
      <c r="P432" s="5">
        <v>859809</v>
      </c>
      <c r="Q432" s="5">
        <v>624320</v>
      </c>
      <c r="R432" s="5">
        <v>478736</v>
      </c>
      <c r="S432" s="5">
        <v>349256</v>
      </c>
      <c r="T432" s="5">
        <v>308628</v>
      </c>
      <c r="U432" s="10">
        <f t="shared" si="6"/>
        <v>25241971</v>
      </c>
      <c r="V432" s="8">
        <v>187.0675</v>
      </c>
      <c r="W432" s="8">
        <v>186.23250000000002</v>
      </c>
    </row>
    <row r="433" spans="1:23" x14ac:dyDescent="0.3">
      <c r="A433" t="s">
        <v>65</v>
      </c>
      <c r="B433" s="7">
        <v>2011</v>
      </c>
      <c r="C433" s="6">
        <v>1936610</v>
      </c>
      <c r="D433" s="6">
        <v>1948502</v>
      </c>
      <c r="E433" s="6">
        <v>1919546</v>
      </c>
      <c r="F433" s="6">
        <v>1883541</v>
      </c>
      <c r="G433" s="6">
        <v>1872608</v>
      </c>
      <c r="H433" s="6">
        <v>1881423</v>
      </c>
      <c r="I433" s="6">
        <v>1820322</v>
      </c>
      <c r="J433" s="6">
        <v>1749047</v>
      </c>
      <c r="K433" s="6">
        <v>1747637</v>
      </c>
      <c r="L433" s="6">
        <v>1738251</v>
      </c>
      <c r="M433" s="6">
        <v>1712554</v>
      </c>
      <c r="N433" s="6">
        <v>1483338</v>
      </c>
      <c r="O433" s="6">
        <v>1250380</v>
      </c>
      <c r="P433" s="6">
        <v>889960</v>
      </c>
      <c r="Q433" s="6">
        <v>647208</v>
      </c>
      <c r="R433" s="6">
        <v>488559</v>
      </c>
      <c r="S433" s="6">
        <v>355592</v>
      </c>
      <c r="T433" s="6">
        <v>320551</v>
      </c>
      <c r="U433" s="9">
        <f t="shared" si="6"/>
        <v>25645629</v>
      </c>
      <c r="V433">
        <v>184.79499999999999</v>
      </c>
      <c r="W433">
        <v>183.98249999999999</v>
      </c>
    </row>
    <row r="434" spans="1:23" x14ac:dyDescent="0.3">
      <c r="A434" t="s">
        <v>65</v>
      </c>
      <c r="B434" s="7">
        <v>2012</v>
      </c>
      <c r="C434" s="6">
        <v>1936991</v>
      </c>
      <c r="D434" s="6">
        <v>1975983</v>
      </c>
      <c r="E434" s="6">
        <v>1943711</v>
      </c>
      <c r="F434" s="6">
        <v>1886560</v>
      </c>
      <c r="G434" s="6">
        <v>1929918</v>
      </c>
      <c r="H434" s="6">
        <v>1904802</v>
      </c>
      <c r="I434" s="6">
        <v>1871693</v>
      </c>
      <c r="J434" s="6">
        <v>1757153</v>
      </c>
      <c r="K434" s="6">
        <v>1786452</v>
      </c>
      <c r="L434" s="6">
        <v>1719587</v>
      </c>
      <c r="M434" s="6">
        <v>1731418</v>
      </c>
      <c r="N434" s="6">
        <v>1537657</v>
      </c>
      <c r="O434" s="6">
        <v>1263683</v>
      </c>
      <c r="P434" s="6">
        <v>969509</v>
      </c>
      <c r="Q434" s="6">
        <v>675678</v>
      </c>
      <c r="R434" s="6">
        <v>498723</v>
      </c>
      <c r="S434" s="6">
        <v>361757</v>
      </c>
      <c r="T434" s="6">
        <v>333206</v>
      </c>
      <c r="U434" s="9">
        <f t="shared" si="6"/>
        <v>26084481</v>
      </c>
      <c r="V434">
        <v>192.42499999999998</v>
      </c>
      <c r="W434">
        <v>191.58500000000001</v>
      </c>
    </row>
    <row r="435" spans="1:23" x14ac:dyDescent="0.3">
      <c r="A435" t="s">
        <v>65</v>
      </c>
      <c r="B435" s="7">
        <v>2013</v>
      </c>
      <c r="C435" s="6">
        <v>1938307</v>
      </c>
      <c r="D435" s="6">
        <v>2000048</v>
      </c>
      <c r="E435" s="6">
        <v>1969989</v>
      </c>
      <c r="F435" s="6">
        <v>1896597</v>
      </c>
      <c r="G435" s="6">
        <v>1965809</v>
      </c>
      <c r="H435" s="6">
        <v>1927503</v>
      </c>
      <c r="I435" s="6">
        <v>1920307</v>
      </c>
      <c r="J435" s="6">
        <v>1775219</v>
      </c>
      <c r="K435" s="6">
        <v>1807248</v>
      </c>
      <c r="L435" s="6">
        <v>1703456</v>
      </c>
      <c r="M435" s="6">
        <v>1745143</v>
      </c>
      <c r="N435" s="6">
        <v>1577993</v>
      </c>
      <c r="O435" s="6">
        <v>1295339</v>
      </c>
      <c r="P435" s="6">
        <v>1019542</v>
      </c>
      <c r="Q435" s="6">
        <v>715795</v>
      </c>
      <c r="R435" s="6">
        <v>512717</v>
      </c>
      <c r="S435" s="6">
        <v>366327</v>
      </c>
      <c r="T435" s="6">
        <v>342927</v>
      </c>
      <c r="U435" s="9">
        <f t="shared" si="6"/>
        <v>26480266</v>
      </c>
      <c r="V435">
        <v>204.9325</v>
      </c>
      <c r="W435">
        <v>204.04</v>
      </c>
    </row>
    <row r="436" spans="1:23" x14ac:dyDescent="0.3">
      <c r="A436" t="s">
        <v>65</v>
      </c>
      <c r="B436" s="7">
        <v>2014</v>
      </c>
      <c r="C436" s="6">
        <v>1961860</v>
      </c>
      <c r="D436" s="6">
        <v>2016578</v>
      </c>
      <c r="E436" s="6">
        <v>1999139</v>
      </c>
      <c r="F436" s="6">
        <v>1918191</v>
      </c>
      <c r="G436" s="6">
        <v>1999613</v>
      </c>
      <c r="H436" s="6">
        <v>1975190</v>
      </c>
      <c r="I436" s="6">
        <v>1965646</v>
      </c>
      <c r="J436" s="6">
        <v>1812587</v>
      </c>
      <c r="K436" s="6">
        <v>1821910</v>
      </c>
      <c r="L436" s="6">
        <v>1703798</v>
      </c>
      <c r="M436" s="6">
        <v>1758371</v>
      </c>
      <c r="N436" s="6">
        <v>1614725</v>
      </c>
      <c r="O436" s="6">
        <v>1336910</v>
      </c>
      <c r="P436" s="6">
        <v>1070639</v>
      </c>
      <c r="Q436" s="6">
        <v>753979</v>
      </c>
      <c r="R436" s="6">
        <v>528365</v>
      </c>
      <c r="S436" s="6">
        <v>371704</v>
      </c>
      <c r="T436" s="6">
        <v>355128</v>
      </c>
      <c r="U436" s="9">
        <f t="shared" si="6"/>
        <v>26964333</v>
      </c>
      <c r="V436">
        <v>219.07500000000002</v>
      </c>
      <c r="W436">
        <v>218.13</v>
      </c>
    </row>
    <row r="437" spans="1:23" x14ac:dyDescent="0.3">
      <c r="A437" t="s">
        <v>65</v>
      </c>
      <c r="B437" s="7">
        <v>2015</v>
      </c>
      <c r="C437" s="6">
        <v>1990057</v>
      </c>
      <c r="D437" s="6">
        <v>2035972</v>
      </c>
      <c r="E437" s="6">
        <v>2020103</v>
      </c>
      <c r="F437" s="6">
        <v>1952028</v>
      </c>
      <c r="G437" s="6">
        <v>2012055</v>
      </c>
      <c r="H437" s="6">
        <v>2031444</v>
      </c>
      <c r="I437" s="6">
        <v>2001183</v>
      </c>
      <c r="J437" s="6">
        <v>1870902</v>
      </c>
      <c r="K437" s="6">
        <v>1826729</v>
      </c>
      <c r="L437" s="6">
        <v>1734913</v>
      </c>
      <c r="M437" s="6">
        <v>1754663</v>
      </c>
      <c r="N437" s="6">
        <v>1652030</v>
      </c>
      <c r="O437" s="6">
        <v>1384874</v>
      </c>
      <c r="P437" s="6">
        <v>1124827</v>
      </c>
      <c r="Q437" s="6">
        <v>787883</v>
      </c>
      <c r="R437" s="6">
        <v>543195</v>
      </c>
      <c r="S437" s="6">
        <v>379130</v>
      </c>
      <c r="T437" s="6">
        <v>368068</v>
      </c>
      <c r="U437" s="9">
        <f t="shared" si="6"/>
        <v>27470056</v>
      </c>
      <c r="V437">
        <v>234.2475</v>
      </c>
      <c r="W437">
        <v>233.23250000000002</v>
      </c>
    </row>
    <row r="438" spans="1:23" x14ac:dyDescent="0.3">
      <c r="A438" t="s">
        <v>65</v>
      </c>
      <c r="B438" s="7">
        <v>2016</v>
      </c>
      <c r="C438" s="6">
        <v>2009046</v>
      </c>
      <c r="D438" s="6">
        <v>2048630</v>
      </c>
      <c r="E438" s="6">
        <v>2040570</v>
      </c>
      <c r="F438" s="6">
        <v>1983556</v>
      </c>
      <c r="G438" s="6">
        <v>2004879</v>
      </c>
      <c r="H438" s="6">
        <v>2083268</v>
      </c>
      <c r="I438" s="6">
        <v>2034262</v>
      </c>
      <c r="J438" s="6">
        <v>1928375</v>
      </c>
      <c r="K438" s="6">
        <v>1819521</v>
      </c>
      <c r="L438" s="6">
        <v>1783856</v>
      </c>
      <c r="M438" s="6">
        <v>1737208</v>
      </c>
      <c r="N438" s="6">
        <v>1680736</v>
      </c>
      <c r="O438" s="6">
        <v>1430844</v>
      </c>
      <c r="P438" s="6">
        <v>1183346</v>
      </c>
      <c r="Q438" s="6">
        <v>814927</v>
      </c>
      <c r="R438" s="6">
        <v>564053</v>
      </c>
      <c r="S438" s="6">
        <v>387530</v>
      </c>
      <c r="T438" s="6">
        <v>379803</v>
      </c>
      <c r="U438" s="9">
        <f t="shared" si="6"/>
        <v>27914410</v>
      </c>
      <c r="V438">
        <v>249.96999999999997</v>
      </c>
      <c r="W438">
        <v>248.8775</v>
      </c>
    </row>
    <row r="439" spans="1:23" x14ac:dyDescent="0.3">
      <c r="A439" t="s">
        <v>65</v>
      </c>
      <c r="B439" s="7">
        <v>2017</v>
      </c>
      <c r="C439" s="6">
        <v>2017781</v>
      </c>
      <c r="D439" s="6">
        <v>2046907</v>
      </c>
      <c r="E439" s="6">
        <v>2067789</v>
      </c>
      <c r="F439" s="6">
        <v>2007887</v>
      </c>
      <c r="G439" s="6">
        <v>1994342</v>
      </c>
      <c r="H439" s="6">
        <v>2128073</v>
      </c>
      <c r="I439" s="6">
        <v>2054459</v>
      </c>
      <c r="J439" s="6">
        <v>1979091</v>
      </c>
      <c r="K439" s="6">
        <v>1827557</v>
      </c>
      <c r="L439" s="6">
        <v>1821642</v>
      </c>
      <c r="M439" s="6">
        <v>1716772</v>
      </c>
      <c r="N439" s="6">
        <v>1695889</v>
      </c>
      <c r="O439" s="6">
        <v>1479303</v>
      </c>
      <c r="P439" s="6">
        <v>1192453</v>
      </c>
      <c r="Q439" s="6">
        <v>889616</v>
      </c>
      <c r="R439" s="6">
        <v>589341</v>
      </c>
      <c r="S439" s="6">
        <v>396120</v>
      </c>
      <c r="T439" s="6">
        <v>390251</v>
      </c>
      <c r="U439" s="9">
        <f t="shared" si="6"/>
        <v>28295273</v>
      </c>
      <c r="V439">
        <v>267.51249999999999</v>
      </c>
      <c r="W439">
        <v>266.32249999999999</v>
      </c>
    </row>
    <row r="440" spans="1:23" x14ac:dyDescent="0.3">
      <c r="A440" t="s">
        <v>65</v>
      </c>
      <c r="B440" s="7">
        <v>2018</v>
      </c>
      <c r="C440" s="6">
        <v>2006621</v>
      </c>
      <c r="D440" s="6">
        <v>2045809</v>
      </c>
      <c r="E440" s="6">
        <v>2090402</v>
      </c>
      <c r="F440" s="6">
        <v>2030876</v>
      </c>
      <c r="G440" s="6">
        <v>1991516</v>
      </c>
      <c r="H440" s="6">
        <v>2154018</v>
      </c>
      <c r="I440" s="6">
        <v>2071171</v>
      </c>
      <c r="J440" s="6">
        <v>2027025</v>
      </c>
      <c r="K440" s="6">
        <v>1846636</v>
      </c>
      <c r="L440" s="6">
        <v>1842670</v>
      </c>
      <c r="M440" s="6">
        <v>1702180</v>
      </c>
      <c r="N440" s="6">
        <v>1709598</v>
      </c>
      <c r="O440" s="6">
        <v>1517914</v>
      </c>
      <c r="P440" s="6">
        <v>1222775</v>
      </c>
      <c r="Q440" s="6">
        <v>936308</v>
      </c>
      <c r="R440" s="6">
        <v>625614</v>
      </c>
      <c r="S440" s="6">
        <v>408222</v>
      </c>
      <c r="T440" s="6">
        <v>399311</v>
      </c>
      <c r="U440" s="9">
        <f t="shared" si="6"/>
        <v>28628666</v>
      </c>
      <c r="V440">
        <v>283.32499999999999</v>
      </c>
      <c r="W440">
        <v>282.05500000000001</v>
      </c>
    </row>
    <row r="441" spans="1:23" x14ac:dyDescent="0.3">
      <c r="A441" t="s">
        <v>65</v>
      </c>
      <c r="B441" s="7">
        <v>2019</v>
      </c>
      <c r="C441" s="6">
        <v>1990891</v>
      </c>
      <c r="D441" s="6">
        <v>2063578</v>
      </c>
      <c r="E441" s="6">
        <v>2103124</v>
      </c>
      <c r="F441" s="6">
        <v>2052992</v>
      </c>
      <c r="G441" s="6">
        <v>2002525</v>
      </c>
      <c r="H441" s="6">
        <v>2172297</v>
      </c>
      <c r="I441" s="6">
        <v>2104466</v>
      </c>
      <c r="J441" s="6">
        <v>2064852</v>
      </c>
      <c r="K441" s="6">
        <v>1877587</v>
      </c>
      <c r="L441" s="6">
        <v>1853407</v>
      </c>
      <c r="M441" s="6">
        <v>1700691</v>
      </c>
      <c r="N441" s="6">
        <v>1721845</v>
      </c>
      <c r="O441" s="6">
        <v>1553397</v>
      </c>
      <c r="P441" s="6">
        <v>1261142</v>
      </c>
      <c r="Q441" s="6">
        <v>983886</v>
      </c>
      <c r="R441" s="6">
        <v>659344</v>
      </c>
      <c r="S441" s="6">
        <v>421398</v>
      </c>
      <c r="T441" s="6">
        <v>408459</v>
      </c>
      <c r="U441" s="9">
        <f t="shared" si="6"/>
        <v>28995881</v>
      </c>
      <c r="V441">
        <v>296.80500000000001</v>
      </c>
      <c r="W441">
        <v>295.47250000000003</v>
      </c>
    </row>
    <row r="442" spans="1:23" s="8" customFormat="1" x14ac:dyDescent="0.3">
      <c r="A442" s="8" t="s">
        <v>66</v>
      </c>
      <c r="B442" s="8">
        <v>2010</v>
      </c>
      <c r="C442" s="5">
        <v>264321</v>
      </c>
      <c r="D442" s="5">
        <v>250351</v>
      </c>
      <c r="E442" s="5">
        <v>229472</v>
      </c>
      <c r="F442" s="5">
        <v>220403</v>
      </c>
      <c r="G442" s="5">
        <v>227891</v>
      </c>
      <c r="H442" s="5">
        <v>228710</v>
      </c>
      <c r="I442" s="5">
        <v>217691</v>
      </c>
      <c r="J442" s="5">
        <v>179680</v>
      </c>
      <c r="K442" s="5">
        <v>155531</v>
      </c>
      <c r="L442" s="5">
        <v>154468</v>
      </c>
      <c r="M442" s="5">
        <v>152636</v>
      </c>
      <c r="N442" s="5">
        <v>134375</v>
      </c>
      <c r="O442" s="5">
        <v>108655</v>
      </c>
      <c r="P442" s="5">
        <v>80084</v>
      </c>
      <c r="Q442" s="5">
        <v>59202</v>
      </c>
      <c r="R442" s="5">
        <v>46015</v>
      </c>
      <c r="S442" s="5">
        <v>34570</v>
      </c>
      <c r="T442" s="5">
        <v>31277</v>
      </c>
      <c r="U442" s="10">
        <f t="shared" si="6"/>
        <v>2775332</v>
      </c>
      <c r="V442" s="8">
        <v>254.17250000000001</v>
      </c>
      <c r="W442" s="8">
        <v>252.98</v>
      </c>
    </row>
    <row r="443" spans="1:23" x14ac:dyDescent="0.3">
      <c r="A443" t="s">
        <v>66</v>
      </c>
      <c r="B443" s="7">
        <v>2011</v>
      </c>
      <c r="C443" s="6">
        <v>262337</v>
      </c>
      <c r="D443" s="6">
        <v>253699</v>
      </c>
      <c r="E443" s="6">
        <v>234909</v>
      </c>
      <c r="F443" s="6">
        <v>218075</v>
      </c>
      <c r="G443" s="6">
        <v>234689</v>
      </c>
      <c r="H443" s="6">
        <v>222792</v>
      </c>
      <c r="I443" s="6">
        <v>222896</v>
      </c>
      <c r="J443" s="6">
        <v>184265</v>
      </c>
      <c r="K443" s="6">
        <v>161868</v>
      </c>
      <c r="L443" s="6">
        <v>151663</v>
      </c>
      <c r="M443" s="6">
        <v>154699</v>
      </c>
      <c r="N443" s="6">
        <v>138739</v>
      </c>
      <c r="O443" s="6">
        <v>115542</v>
      </c>
      <c r="P443" s="6">
        <v>82538</v>
      </c>
      <c r="Q443" s="6">
        <v>61241</v>
      </c>
      <c r="R443" s="6">
        <v>47073</v>
      </c>
      <c r="S443" s="6">
        <v>35052</v>
      </c>
      <c r="T443" s="6">
        <v>32307</v>
      </c>
      <c r="U443" s="9">
        <f t="shared" si="6"/>
        <v>2814384</v>
      </c>
      <c r="V443">
        <v>238.32500000000002</v>
      </c>
      <c r="W443">
        <v>237.24249999999998</v>
      </c>
    </row>
    <row r="444" spans="1:23" x14ac:dyDescent="0.3">
      <c r="A444" t="s">
        <v>66</v>
      </c>
      <c r="B444" s="7">
        <v>2012</v>
      </c>
      <c r="C444" s="6">
        <v>258399</v>
      </c>
      <c r="D444" s="6">
        <v>257503</v>
      </c>
      <c r="E444" s="6">
        <v>239189</v>
      </c>
      <c r="F444" s="6">
        <v>218317</v>
      </c>
      <c r="G444" s="6">
        <v>242385</v>
      </c>
      <c r="H444" s="6">
        <v>216545</v>
      </c>
      <c r="I444" s="6">
        <v>225560</v>
      </c>
      <c r="J444" s="6">
        <v>192012</v>
      </c>
      <c r="K444" s="6">
        <v>166648</v>
      </c>
      <c r="L444" s="6">
        <v>149989</v>
      </c>
      <c r="M444" s="6">
        <v>155241</v>
      </c>
      <c r="N444" s="6">
        <v>143128</v>
      </c>
      <c r="O444" s="6">
        <v>117787</v>
      </c>
      <c r="P444" s="6">
        <v>89893</v>
      </c>
      <c r="Q444" s="6">
        <v>64094</v>
      </c>
      <c r="R444" s="6">
        <v>48189</v>
      </c>
      <c r="S444" s="6">
        <v>35516</v>
      </c>
      <c r="T444" s="6">
        <v>32980</v>
      </c>
      <c r="U444" s="9">
        <f t="shared" si="6"/>
        <v>2853375</v>
      </c>
      <c r="V444">
        <v>253.93</v>
      </c>
      <c r="W444">
        <v>252.79499999999999</v>
      </c>
    </row>
    <row r="445" spans="1:23" x14ac:dyDescent="0.3">
      <c r="A445" t="s">
        <v>66</v>
      </c>
      <c r="B445" s="7">
        <v>2013</v>
      </c>
      <c r="C445" s="6">
        <v>256078</v>
      </c>
      <c r="D445" s="6">
        <v>260472</v>
      </c>
      <c r="E445" s="6">
        <v>244622</v>
      </c>
      <c r="F445" s="6">
        <v>222027</v>
      </c>
      <c r="G445" s="6">
        <v>247030</v>
      </c>
      <c r="H445" s="6">
        <v>213640</v>
      </c>
      <c r="I445" s="6">
        <v>226610</v>
      </c>
      <c r="J445" s="6">
        <v>200909</v>
      </c>
      <c r="K445" s="6">
        <v>171214</v>
      </c>
      <c r="L445" s="6">
        <v>148825</v>
      </c>
      <c r="M445" s="6">
        <v>155491</v>
      </c>
      <c r="N445" s="6">
        <v>146374</v>
      </c>
      <c r="O445" s="6">
        <v>122184</v>
      </c>
      <c r="P445" s="6">
        <v>94420</v>
      </c>
      <c r="Q445" s="6">
        <v>68418</v>
      </c>
      <c r="R445" s="6">
        <v>49700</v>
      </c>
      <c r="S445" s="6">
        <v>35955</v>
      </c>
      <c r="T445" s="6">
        <v>33671</v>
      </c>
      <c r="U445" s="9">
        <f t="shared" si="6"/>
        <v>2897640</v>
      </c>
      <c r="V445">
        <v>279.17</v>
      </c>
      <c r="W445">
        <v>277.92500000000001</v>
      </c>
    </row>
    <row r="446" spans="1:23" x14ac:dyDescent="0.3">
      <c r="A446" t="s">
        <v>66</v>
      </c>
      <c r="B446" s="7">
        <v>2014</v>
      </c>
      <c r="C446" s="6">
        <v>254097</v>
      </c>
      <c r="D446" s="6">
        <v>260864</v>
      </c>
      <c r="E446" s="6">
        <v>249094</v>
      </c>
      <c r="F446" s="6">
        <v>225151</v>
      </c>
      <c r="G446" s="6">
        <v>248437</v>
      </c>
      <c r="H446" s="6">
        <v>215340</v>
      </c>
      <c r="I446" s="6">
        <v>225078</v>
      </c>
      <c r="J446" s="6">
        <v>208820</v>
      </c>
      <c r="K446" s="6">
        <v>175123</v>
      </c>
      <c r="L446" s="6">
        <v>150384</v>
      </c>
      <c r="M446" s="6">
        <v>154906</v>
      </c>
      <c r="N446" s="6">
        <v>148500</v>
      </c>
      <c r="O446" s="6">
        <v>126949</v>
      </c>
      <c r="P446" s="6">
        <v>99502</v>
      </c>
      <c r="Q446" s="6">
        <v>72423</v>
      </c>
      <c r="R446" s="6">
        <v>51284</v>
      </c>
      <c r="S446" s="6">
        <v>36394</v>
      </c>
      <c r="T446" s="6">
        <v>34533</v>
      </c>
      <c r="U446" s="9">
        <f t="shared" si="6"/>
        <v>2936879</v>
      </c>
      <c r="V446">
        <v>292.36</v>
      </c>
      <c r="W446">
        <v>291.065</v>
      </c>
    </row>
    <row r="447" spans="1:23" x14ac:dyDescent="0.3">
      <c r="A447" t="s">
        <v>66</v>
      </c>
      <c r="B447" s="7">
        <v>2015</v>
      </c>
      <c r="C447" s="6">
        <v>252705</v>
      </c>
      <c r="D447" s="6">
        <v>261479</v>
      </c>
      <c r="E447" s="6">
        <v>252500</v>
      </c>
      <c r="F447" s="6">
        <v>230553</v>
      </c>
      <c r="G447" s="6">
        <v>249968</v>
      </c>
      <c r="H447" s="6">
        <v>219198</v>
      </c>
      <c r="I447" s="6">
        <v>222183</v>
      </c>
      <c r="J447" s="6">
        <v>217096</v>
      </c>
      <c r="K447" s="6">
        <v>179178</v>
      </c>
      <c r="L447" s="6">
        <v>154877</v>
      </c>
      <c r="M447" s="6">
        <v>153078</v>
      </c>
      <c r="N447" s="6">
        <v>150993</v>
      </c>
      <c r="O447" s="6">
        <v>131748</v>
      </c>
      <c r="P447" s="6">
        <v>105588</v>
      </c>
      <c r="Q447" s="6">
        <v>75490</v>
      </c>
      <c r="R447" s="6">
        <v>52811</v>
      </c>
      <c r="S447" s="6">
        <v>37056</v>
      </c>
      <c r="T447" s="6">
        <v>35334</v>
      </c>
      <c r="U447" s="9">
        <f t="shared" si="6"/>
        <v>2981835</v>
      </c>
      <c r="V447">
        <v>310.10500000000002</v>
      </c>
      <c r="W447">
        <v>308.69499999999999</v>
      </c>
    </row>
    <row r="448" spans="1:23" x14ac:dyDescent="0.3">
      <c r="A448" t="s">
        <v>66</v>
      </c>
      <c r="B448" s="7">
        <v>2016</v>
      </c>
      <c r="C448" s="6">
        <v>253375</v>
      </c>
      <c r="D448" s="6">
        <v>262065</v>
      </c>
      <c r="E448" s="6">
        <v>257249</v>
      </c>
      <c r="F448" s="6">
        <v>236968</v>
      </c>
      <c r="G448" s="6">
        <v>251253</v>
      </c>
      <c r="H448" s="6">
        <v>229931</v>
      </c>
      <c r="I448" s="6">
        <v>220035</v>
      </c>
      <c r="J448" s="6">
        <v>224291</v>
      </c>
      <c r="K448" s="6">
        <v>184641</v>
      </c>
      <c r="L448" s="6">
        <v>161598</v>
      </c>
      <c r="M448" s="6">
        <v>150887</v>
      </c>
      <c r="N448" s="6">
        <v>153346</v>
      </c>
      <c r="O448" s="6">
        <v>136564</v>
      </c>
      <c r="P448" s="6">
        <v>112732</v>
      </c>
      <c r="Q448" s="6">
        <v>77929</v>
      </c>
      <c r="R448" s="6">
        <v>54888</v>
      </c>
      <c r="S448" s="6">
        <v>37888</v>
      </c>
      <c r="T448" s="6">
        <v>36228</v>
      </c>
      <c r="U448" s="9">
        <f t="shared" si="6"/>
        <v>3041868</v>
      </c>
      <c r="V448">
        <v>335.54500000000002</v>
      </c>
      <c r="W448">
        <v>333.99999999999994</v>
      </c>
    </row>
    <row r="449" spans="1:23" x14ac:dyDescent="0.3">
      <c r="A449" t="s">
        <v>66</v>
      </c>
      <c r="B449" s="7">
        <v>2017</v>
      </c>
      <c r="C449" s="6">
        <v>253762</v>
      </c>
      <c r="D449" s="6">
        <v>260075</v>
      </c>
      <c r="E449" s="6">
        <v>262705</v>
      </c>
      <c r="F449" s="6">
        <v>242739</v>
      </c>
      <c r="G449" s="6">
        <v>254460</v>
      </c>
      <c r="H449" s="6">
        <v>240409</v>
      </c>
      <c r="I449" s="6">
        <v>217660</v>
      </c>
      <c r="J449" s="6">
        <v>228925</v>
      </c>
      <c r="K449" s="6">
        <v>193418</v>
      </c>
      <c r="L449" s="6">
        <v>167216</v>
      </c>
      <c r="M449" s="6">
        <v>149860</v>
      </c>
      <c r="N449" s="6">
        <v>154678</v>
      </c>
      <c r="O449" s="6">
        <v>141423</v>
      </c>
      <c r="P449" s="6">
        <v>115099</v>
      </c>
      <c r="Q449" s="6">
        <v>85261</v>
      </c>
      <c r="R449" s="6">
        <v>57469</v>
      </c>
      <c r="S449" s="6">
        <v>38959</v>
      </c>
      <c r="T449" s="6">
        <v>36924</v>
      </c>
      <c r="U449" s="9">
        <f t="shared" si="6"/>
        <v>3101042</v>
      </c>
      <c r="V449">
        <v>366.11500000000001</v>
      </c>
      <c r="W449">
        <v>364.40749999999997</v>
      </c>
    </row>
    <row r="450" spans="1:23" x14ac:dyDescent="0.3">
      <c r="A450" t="s">
        <v>66</v>
      </c>
      <c r="B450" s="7">
        <v>2018</v>
      </c>
      <c r="C450" s="6">
        <v>250367</v>
      </c>
      <c r="D450" s="6">
        <v>259462</v>
      </c>
      <c r="E450" s="6">
        <v>266565</v>
      </c>
      <c r="F450" s="6">
        <v>248410</v>
      </c>
      <c r="G450" s="6">
        <v>259068</v>
      </c>
      <c r="H450" s="6">
        <v>246820</v>
      </c>
      <c r="I450" s="6">
        <v>217141</v>
      </c>
      <c r="J450" s="6">
        <v>231387</v>
      </c>
      <c r="K450" s="6">
        <v>203128</v>
      </c>
      <c r="L450" s="6">
        <v>172395</v>
      </c>
      <c r="M450" s="6">
        <v>149281</v>
      </c>
      <c r="N450" s="6">
        <v>155510</v>
      </c>
      <c r="O450" s="6">
        <v>144893</v>
      </c>
      <c r="P450" s="6">
        <v>119228</v>
      </c>
      <c r="Q450" s="6">
        <v>90080</v>
      </c>
      <c r="R450" s="6">
        <v>61767</v>
      </c>
      <c r="S450" s="6">
        <v>40411</v>
      </c>
      <c r="T450" s="6">
        <v>37637</v>
      </c>
      <c r="U450" s="9">
        <f t="shared" si="6"/>
        <v>3153550</v>
      </c>
      <c r="V450">
        <v>403.15</v>
      </c>
      <c r="W450">
        <v>401.26499999999999</v>
      </c>
    </row>
    <row r="451" spans="1:23" x14ac:dyDescent="0.3">
      <c r="A451" t="s">
        <v>66</v>
      </c>
      <c r="B451" s="7">
        <v>2019</v>
      </c>
      <c r="C451" s="6">
        <v>247803</v>
      </c>
      <c r="D451" s="6">
        <v>258976</v>
      </c>
      <c r="E451" s="6">
        <v>267985</v>
      </c>
      <c r="F451" s="6">
        <v>253847</v>
      </c>
      <c r="G451" s="6">
        <v>264652</v>
      </c>
      <c r="H451" s="6">
        <v>251376</v>
      </c>
      <c r="I451" s="6">
        <v>220430</v>
      </c>
      <c r="J451" s="6">
        <v>231242</v>
      </c>
      <c r="K451" s="6">
        <v>212211</v>
      </c>
      <c r="L451" s="6">
        <v>176934</v>
      </c>
      <c r="M451" s="6">
        <v>151496</v>
      </c>
      <c r="N451" s="6">
        <v>155508</v>
      </c>
      <c r="O451" s="6">
        <v>147626</v>
      </c>
      <c r="P451" s="6">
        <v>124183</v>
      </c>
      <c r="Q451" s="6">
        <v>95283</v>
      </c>
      <c r="R451" s="6">
        <v>65645</v>
      </c>
      <c r="S451" s="6">
        <v>42187</v>
      </c>
      <c r="T451" s="6">
        <v>38574</v>
      </c>
      <c r="U451" s="9">
        <f t="shared" ref="U451:U511" si="7">SUM(C451:T451)</f>
        <v>3205958</v>
      </c>
      <c r="V451">
        <v>435.51249999999999</v>
      </c>
      <c r="W451">
        <v>433.47500000000002</v>
      </c>
    </row>
    <row r="452" spans="1:23" s="8" customFormat="1" x14ac:dyDescent="0.3">
      <c r="A452" s="8" t="s">
        <v>67</v>
      </c>
      <c r="B452" s="8">
        <v>2010</v>
      </c>
      <c r="C452" s="5">
        <v>31956</v>
      </c>
      <c r="D452" s="5">
        <v>34520</v>
      </c>
      <c r="E452" s="5">
        <v>37493</v>
      </c>
      <c r="F452" s="5">
        <v>46130</v>
      </c>
      <c r="G452" s="5">
        <v>43907</v>
      </c>
      <c r="H452" s="5">
        <v>35470</v>
      </c>
      <c r="I452" s="5">
        <v>34308</v>
      </c>
      <c r="J452" s="5">
        <v>35956</v>
      </c>
      <c r="K452" s="5">
        <v>41820</v>
      </c>
      <c r="L452" s="5">
        <v>49677</v>
      </c>
      <c r="M452" s="5">
        <v>52491</v>
      </c>
      <c r="N452" s="5">
        <v>48909</v>
      </c>
      <c r="O452" s="5">
        <v>41696</v>
      </c>
      <c r="P452" s="5">
        <v>29613</v>
      </c>
      <c r="Q452" s="5">
        <v>20353</v>
      </c>
      <c r="R452" s="5">
        <v>15941</v>
      </c>
      <c r="S452" s="5">
        <v>12770</v>
      </c>
      <c r="T452" s="5">
        <v>12869</v>
      </c>
      <c r="U452" s="10">
        <f t="shared" si="7"/>
        <v>625879</v>
      </c>
      <c r="V452" s="8">
        <v>203.91</v>
      </c>
      <c r="W452" s="8">
        <v>204.15999999999997</v>
      </c>
    </row>
    <row r="453" spans="1:23" x14ac:dyDescent="0.3">
      <c r="A453" t="s">
        <v>67</v>
      </c>
      <c r="B453" s="7">
        <v>2011</v>
      </c>
      <c r="C453" s="6">
        <v>31574</v>
      </c>
      <c r="D453" s="6">
        <v>34197</v>
      </c>
      <c r="E453" s="6">
        <v>37062</v>
      </c>
      <c r="F453" s="6">
        <v>46202</v>
      </c>
      <c r="G453" s="6">
        <v>44154</v>
      </c>
      <c r="H453" s="6">
        <v>35597</v>
      </c>
      <c r="I453" s="6">
        <v>35184</v>
      </c>
      <c r="J453" s="6">
        <v>34461</v>
      </c>
      <c r="K453" s="6">
        <v>41191</v>
      </c>
      <c r="L453" s="6">
        <v>47557</v>
      </c>
      <c r="M453" s="6">
        <v>52412</v>
      </c>
      <c r="N453" s="6">
        <v>49509</v>
      </c>
      <c r="O453" s="6">
        <v>44097</v>
      </c>
      <c r="P453" s="6">
        <v>30528</v>
      </c>
      <c r="Q453" s="6">
        <v>21288</v>
      </c>
      <c r="R453" s="6">
        <v>16023</v>
      </c>
      <c r="S453" s="6">
        <v>12788</v>
      </c>
      <c r="T453" s="6">
        <v>13225</v>
      </c>
      <c r="U453" s="9">
        <f t="shared" si="7"/>
        <v>627049</v>
      </c>
      <c r="V453">
        <v>201.4975</v>
      </c>
      <c r="W453">
        <v>201.72750000000002</v>
      </c>
    </row>
    <row r="454" spans="1:23" x14ac:dyDescent="0.3">
      <c r="A454" t="s">
        <v>67</v>
      </c>
      <c r="B454" s="7">
        <v>2012</v>
      </c>
      <c r="C454" s="6">
        <v>30984</v>
      </c>
      <c r="D454" s="6">
        <v>34071</v>
      </c>
      <c r="E454" s="6">
        <v>36343</v>
      </c>
      <c r="F454" s="6">
        <v>45461</v>
      </c>
      <c r="G454" s="6">
        <v>44584</v>
      </c>
      <c r="H454" s="6">
        <v>35480</v>
      </c>
      <c r="I454" s="6">
        <v>35578</v>
      </c>
      <c r="J454" s="6">
        <v>33824</v>
      </c>
      <c r="K454" s="6">
        <v>40107</v>
      </c>
      <c r="L454" s="6">
        <v>45669</v>
      </c>
      <c r="M454" s="6">
        <v>51622</v>
      </c>
      <c r="N454" s="6">
        <v>50133</v>
      </c>
      <c r="O454" s="6">
        <v>44113</v>
      </c>
      <c r="P454" s="6">
        <v>33473</v>
      </c>
      <c r="Q454" s="6">
        <v>22303</v>
      </c>
      <c r="R454" s="6">
        <v>16136</v>
      </c>
      <c r="S454" s="6">
        <v>12723</v>
      </c>
      <c r="T454" s="6">
        <v>13486</v>
      </c>
      <c r="U454" s="9">
        <f t="shared" si="7"/>
        <v>626090</v>
      </c>
      <c r="V454">
        <v>202.82750000000001</v>
      </c>
      <c r="W454">
        <v>203.00750000000002</v>
      </c>
    </row>
    <row r="455" spans="1:23" x14ac:dyDescent="0.3">
      <c r="A455" t="s">
        <v>67</v>
      </c>
      <c r="B455" s="7">
        <v>2013</v>
      </c>
      <c r="C455" s="6">
        <v>30621</v>
      </c>
      <c r="D455" s="6">
        <v>33646</v>
      </c>
      <c r="E455" s="6">
        <v>35807</v>
      </c>
      <c r="F455" s="6">
        <v>44736</v>
      </c>
      <c r="G455" s="6">
        <v>45438</v>
      </c>
      <c r="H455" s="6">
        <v>35639</v>
      </c>
      <c r="I455" s="6">
        <v>36020</v>
      </c>
      <c r="J455" s="6">
        <v>33977</v>
      </c>
      <c r="K455" s="6">
        <v>38924</v>
      </c>
      <c r="L455" s="6">
        <v>43619</v>
      </c>
      <c r="M455" s="6">
        <v>50598</v>
      </c>
      <c r="N455" s="6">
        <v>50522</v>
      </c>
      <c r="O455" s="6">
        <v>44690</v>
      </c>
      <c r="P455" s="6">
        <v>35020</v>
      </c>
      <c r="Q455" s="6">
        <v>24082</v>
      </c>
      <c r="R455" s="6">
        <v>16493</v>
      </c>
      <c r="S455" s="6">
        <v>12636</v>
      </c>
      <c r="T455" s="6">
        <v>13742</v>
      </c>
      <c r="U455" s="9">
        <f t="shared" si="7"/>
        <v>626210</v>
      </c>
      <c r="V455">
        <v>206.76499999999999</v>
      </c>
      <c r="W455">
        <v>206.94</v>
      </c>
    </row>
    <row r="456" spans="1:23" x14ac:dyDescent="0.3">
      <c r="A456" t="s">
        <v>67</v>
      </c>
      <c r="B456" s="7">
        <v>2014</v>
      </c>
      <c r="C456" s="6">
        <v>30609</v>
      </c>
      <c r="D456" s="6">
        <v>32894</v>
      </c>
      <c r="E456" s="6">
        <v>35203</v>
      </c>
      <c r="F456" s="6">
        <v>43942</v>
      </c>
      <c r="G456" s="6">
        <v>46235</v>
      </c>
      <c r="H456" s="6">
        <v>35519</v>
      </c>
      <c r="I456" s="6">
        <v>36164</v>
      </c>
      <c r="J456" s="6">
        <v>34088</v>
      </c>
      <c r="K456" s="6">
        <v>37386</v>
      </c>
      <c r="L456" s="6">
        <v>41993</v>
      </c>
      <c r="M456" s="6">
        <v>49482</v>
      </c>
      <c r="N456" s="6">
        <v>50677</v>
      </c>
      <c r="O456" s="6">
        <v>45383</v>
      </c>
      <c r="P456" s="6">
        <v>36880</v>
      </c>
      <c r="Q456" s="6">
        <v>25361</v>
      </c>
      <c r="R456" s="6">
        <v>16887</v>
      </c>
      <c r="S456" s="6">
        <v>12539</v>
      </c>
      <c r="T456" s="6">
        <v>13972</v>
      </c>
      <c r="U456" s="9">
        <f t="shared" si="7"/>
        <v>625214</v>
      </c>
      <c r="V456">
        <v>205.85249999999999</v>
      </c>
      <c r="W456">
        <v>205.97499999999999</v>
      </c>
    </row>
    <row r="457" spans="1:23" x14ac:dyDescent="0.3">
      <c r="A457" t="s">
        <v>67</v>
      </c>
      <c r="B457" s="7">
        <v>2015</v>
      </c>
      <c r="C457" s="6">
        <v>30539</v>
      </c>
      <c r="D457" s="6">
        <v>32400</v>
      </c>
      <c r="E457" s="6">
        <v>34495</v>
      </c>
      <c r="F457" s="6">
        <v>43589</v>
      </c>
      <c r="G457" s="6">
        <v>46970</v>
      </c>
      <c r="H457" s="6">
        <v>35806</v>
      </c>
      <c r="I457" s="6">
        <v>36028</v>
      </c>
      <c r="J457" s="6">
        <v>34595</v>
      </c>
      <c r="K457" s="6">
        <v>35974</v>
      </c>
      <c r="L457" s="6">
        <v>40941</v>
      </c>
      <c r="M457" s="6">
        <v>48158</v>
      </c>
      <c r="N457" s="6">
        <v>50322</v>
      </c>
      <c r="O457" s="6">
        <v>46230</v>
      </c>
      <c r="P457" s="6">
        <v>38568</v>
      </c>
      <c r="Q457" s="6">
        <v>26642</v>
      </c>
      <c r="R457" s="6">
        <v>17309</v>
      </c>
      <c r="S457" s="6">
        <v>12556</v>
      </c>
      <c r="T457" s="6">
        <v>14094</v>
      </c>
      <c r="U457" s="9">
        <f t="shared" si="7"/>
        <v>625216</v>
      </c>
      <c r="V457">
        <v>210.72749999999999</v>
      </c>
      <c r="W457">
        <v>210.86250000000001</v>
      </c>
    </row>
    <row r="458" spans="1:23" x14ac:dyDescent="0.3">
      <c r="A458" t="s">
        <v>67</v>
      </c>
      <c r="B458" s="7">
        <v>2016</v>
      </c>
      <c r="C458" s="6">
        <v>30234</v>
      </c>
      <c r="D458" s="6">
        <v>31893</v>
      </c>
      <c r="E458" s="6">
        <v>34041</v>
      </c>
      <c r="F458" s="6">
        <v>42918</v>
      </c>
      <c r="G458" s="6">
        <v>46772</v>
      </c>
      <c r="H458" s="6">
        <v>36281</v>
      </c>
      <c r="I458" s="6">
        <v>35959</v>
      </c>
      <c r="J458" s="6">
        <v>35162</v>
      </c>
      <c r="K458" s="6">
        <v>34360</v>
      </c>
      <c r="L458" s="6">
        <v>40384</v>
      </c>
      <c r="M458" s="6">
        <v>45949</v>
      </c>
      <c r="N458" s="6">
        <v>50226</v>
      </c>
      <c r="O458" s="6">
        <v>46598</v>
      </c>
      <c r="P458" s="6">
        <v>40514</v>
      </c>
      <c r="Q458" s="6">
        <v>27447</v>
      </c>
      <c r="R458" s="6">
        <v>18142</v>
      </c>
      <c r="S458" s="6">
        <v>12580</v>
      </c>
      <c r="T458" s="6">
        <v>14197</v>
      </c>
      <c r="U458" s="9">
        <f t="shared" si="7"/>
        <v>623657</v>
      </c>
      <c r="V458">
        <v>213.58249999999998</v>
      </c>
      <c r="W458">
        <v>213.70749999999998</v>
      </c>
    </row>
    <row r="459" spans="1:23" x14ac:dyDescent="0.3">
      <c r="A459" t="s">
        <v>67</v>
      </c>
      <c r="B459" s="7">
        <v>2017</v>
      </c>
      <c r="C459" s="6">
        <v>30004</v>
      </c>
      <c r="D459" s="6">
        <v>31536</v>
      </c>
      <c r="E459" s="6">
        <v>34006</v>
      </c>
      <c r="F459" s="6">
        <v>42123</v>
      </c>
      <c r="G459" s="6">
        <v>46575</v>
      </c>
      <c r="H459" s="6">
        <v>36907</v>
      </c>
      <c r="I459" s="6">
        <v>36176</v>
      </c>
      <c r="J459" s="6">
        <v>35998</v>
      </c>
      <c r="K459" s="6">
        <v>33793</v>
      </c>
      <c r="L459" s="6">
        <v>39570</v>
      </c>
      <c r="M459" s="6">
        <v>44113</v>
      </c>
      <c r="N459" s="6">
        <v>49436</v>
      </c>
      <c r="O459" s="6">
        <v>47303</v>
      </c>
      <c r="P459" s="6">
        <v>40636</v>
      </c>
      <c r="Q459" s="6">
        <v>30124</v>
      </c>
      <c r="R459" s="6">
        <v>19057</v>
      </c>
      <c r="S459" s="6">
        <v>12696</v>
      </c>
      <c r="T459" s="6">
        <v>14291</v>
      </c>
      <c r="U459" s="9">
        <f t="shared" si="7"/>
        <v>624344</v>
      </c>
      <c r="V459">
        <v>224.55500000000001</v>
      </c>
      <c r="W459">
        <v>224.73250000000002</v>
      </c>
    </row>
    <row r="460" spans="1:23" x14ac:dyDescent="0.3">
      <c r="A460" t="s">
        <v>67</v>
      </c>
      <c r="B460" s="7">
        <v>2018</v>
      </c>
      <c r="C460" s="6">
        <v>29625</v>
      </c>
      <c r="D460" s="6">
        <v>31191</v>
      </c>
      <c r="E460" s="6">
        <v>33621</v>
      </c>
      <c r="F460" s="6">
        <v>41665</v>
      </c>
      <c r="G460" s="6">
        <v>45814</v>
      </c>
      <c r="H460" s="6">
        <v>37531</v>
      </c>
      <c r="I460" s="6">
        <v>36408</v>
      </c>
      <c r="J460" s="6">
        <v>36633</v>
      </c>
      <c r="K460" s="6">
        <v>33927</v>
      </c>
      <c r="L460" s="6">
        <v>38576</v>
      </c>
      <c r="M460" s="6">
        <v>42169</v>
      </c>
      <c r="N460" s="6">
        <v>48530</v>
      </c>
      <c r="O460" s="6">
        <v>47659</v>
      </c>
      <c r="P460" s="6">
        <v>41323</v>
      </c>
      <c r="Q460" s="6">
        <v>31519</v>
      </c>
      <c r="R460" s="6">
        <v>20649</v>
      </c>
      <c r="S460" s="6">
        <v>13090</v>
      </c>
      <c r="T460" s="6">
        <v>14428</v>
      </c>
      <c r="U460" s="9">
        <f t="shared" si="7"/>
        <v>624358</v>
      </c>
      <c r="V460">
        <v>231.60500000000002</v>
      </c>
      <c r="W460">
        <v>231.7175</v>
      </c>
    </row>
    <row r="461" spans="1:23" x14ac:dyDescent="0.3">
      <c r="A461" t="s">
        <v>67</v>
      </c>
      <c r="B461" s="7">
        <v>2019</v>
      </c>
      <c r="C461" s="6">
        <v>29043</v>
      </c>
      <c r="D461" s="6">
        <v>31098</v>
      </c>
      <c r="E461" s="6">
        <v>33058</v>
      </c>
      <c r="F461" s="6">
        <v>41216</v>
      </c>
      <c r="G461" s="6">
        <v>45430</v>
      </c>
      <c r="H461" s="6">
        <v>37956</v>
      </c>
      <c r="I461" s="6">
        <v>36452</v>
      </c>
      <c r="J461" s="6">
        <v>37019</v>
      </c>
      <c r="K461" s="6">
        <v>34248</v>
      </c>
      <c r="L461" s="6">
        <v>37335</v>
      </c>
      <c r="M461" s="6">
        <v>40716</v>
      </c>
      <c r="N461" s="6">
        <v>47545</v>
      </c>
      <c r="O461" s="6">
        <v>47834</v>
      </c>
      <c r="P461" s="6">
        <v>42003</v>
      </c>
      <c r="Q461" s="6">
        <v>33203</v>
      </c>
      <c r="R461" s="6">
        <v>21938</v>
      </c>
      <c r="S461" s="6">
        <v>13458</v>
      </c>
      <c r="T461" s="6">
        <v>14437</v>
      </c>
      <c r="U461" s="9">
        <f t="shared" si="7"/>
        <v>623989</v>
      </c>
      <c r="V461">
        <v>243.97</v>
      </c>
      <c r="W461">
        <v>244.09</v>
      </c>
    </row>
    <row r="462" spans="1:23" s="8" customFormat="1" x14ac:dyDescent="0.3">
      <c r="A462" s="8" t="s">
        <v>68</v>
      </c>
      <c r="B462" s="8">
        <v>2010</v>
      </c>
      <c r="C462" s="5">
        <v>510336</v>
      </c>
      <c r="D462" s="5">
        <v>512324</v>
      </c>
      <c r="E462" s="5">
        <v>512173</v>
      </c>
      <c r="F462" s="5">
        <v>550387</v>
      </c>
      <c r="G462" s="5">
        <v>573481</v>
      </c>
      <c r="H462" s="5">
        <v>566440</v>
      </c>
      <c r="I462" s="5">
        <v>530396</v>
      </c>
      <c r="J462" s="5">
        <v>537539</v>
      </c>
      <c r="K462" s="5">
        <v>569204</v>
      </c>
      <c r="L462" s="5">
        <v>620159</v>
      </c>
      <c r="M462" s="5">
        <v>594906</v>
      </c>
      <c r="N462" s="5">
        <v>516384</v>
      </c>
      <c r="O462" s="5">
        <v>446392</v>
      </c>
      <c r="P462" s="5">
        <v>322815</v>
      </c>
      <c r="Q462" s="5">
        <v>231520</v>
      </c>
      <c r="R462" s="5">
        <v>174323</v>
      </c>
      <c r="S462" s="5">
        <v>131363</v>
      </c>
      <c r="T462" s="5">
        <v>123557</v>
      </c>
      <c r="U462" s="10">
        <f t="shared" si="7"/>
        <v>8023699</v>
      </c>
      <c r="V462" s="8">
        <v>209.25500000000002</v>
      </c>
      <c r="W462" s="8">
        <v>208.315</v>
      </c>
    </row>
    <row r="463" spans="1:23" x14ac:dyDescent="0.3">
      <c r="A463" t="s">
        <v>68</v>
      </c>
      <c r="B463" s="7">
        <v>2011</v>
      </c>
      <c r="C463" s="6">
        <v>511498</v>
      </c>
      <c r="D463" s="6">
        <v>514396</v>
      </c>
      <c r="E463" s="6">
        <v>516053</v>
      </c>
      <c r="F463" s="6">
        <v>545410</v>
      </c>
      <c r="G463" s="6">
        <v>580472</v>
      </c>
      <c r="H463" s="6">
        <v>572754</v>
      </c>
      <c r="I463" s="6">
        <v>546692</v>
      </c>
      <c r="J463" s="6">
        <v>523807</v>
      </c>
      <c r="K463" s="6">
        <v>571722</v>
      </c>
      <c r="L463" s="6">
        <v>609749</v>
      </c>
      <c r="M463" s="6">
        <v>602838</v>
      </c>
      <c r="N463" s="6">
        <v>529599</v>
      </c>
      <c r="O463" s="6">
        <v>465526</v>
      </c>
      <c r="P463" s="6">
        <v>333144</v>
      </c>
      <c r="Q463" s="6">
        <v>240293</v>
      </c>
      <c r="R463" s="6">
        <v>177283</v>
      </c>
      <c r="S463" s="6">
        <v>132427</v>
      </c>
      <c r="T463" s="6">
        <v>127492</v>
      </c>
      <c r="U463" s="9">
        <f t="shared" si="7"/>
        <v>8101155</v>
      </c>
      <c r="V463">
        <v>202.58750000000001</v>
      </c>
      <c r="W463">
        <v>201.69</v>
      </c>
    </row>
    <row r="464" spans="1:23" x14ac:dyDescent="0.3">
      <c r="A464" t="s">
        <v>68</v>
      </c>
      <c r="B464" s="7">
        <v>2012</v>
      </c>
      <c r="C464" s="6">
        <v>511580</v>
      </c>
      <c r="D464" s="6">
        <v>519312</v>
      </c>
      <c r="E464" s="6">
        <v>518538</v>
      </c>
      <c r="F464" s="6">
        <v>542146</v>
      </c>
      <c r="G464" s="6">
        <v>587101</v>
      </c>
      <c r="H464" s="6">
        <v>577188</v>
      </c>
      <c r="I464" s="6">
        <v>561470</v>
      </c>
      <c r="J464" s="6">
        <v>521637</v>
      </c>
      <c r="K464" s="6">
        <v>572007</v>
      </c>
      <c r="L464" s="6">
        <v>598258</v>
      </c>
      <c r="M464" s="6">
        <v>606536</v>
      </c>
      <c r="N464" s="6">
        <v>544948</v>
      </c>
      <c r="O464" s="6">
        <v>462268</v>
      </c>
      <c r="P464" s="6">
        <v>363435</v>
      </c>
      <c r="Q464" s="6">
        <v>252195</v>
      </c>
      <c r="R464" s="6">
        <v>181388</v>
      </c>
      <c r="S464" s="6">
        <v>133479</v>
      </c>
      <c r="T464" s="6">
        <v>131594</v>
      </c>
      <c r="U464" s="9">
        <f t="shared" si="7"/>
        <v>8185080</v>
      </c>
      <c r="V464">
        <v>207</v>
      </c>
      <c r="W464">
        <v>206.12</v>
      </c>
    </row>
    <row r="465" spans="1:23" x14ac:dyDescent="0.3">
      <c r="A465" t="s">
        <v>68</v>
      </c>
      <c r="B465" s="7">
        <v>2013</v>
      </c>
      <c r="C465" s="6">
        <v>510086</v>
      </c>
      <c r="D465" s="6">
        <v>522542</v>
      </c>
      <c r="E465" s="6">
        <v>520314</v>
      </c>
      <c r="F465" s="6">
        <v>537807</v>
      </c>
      <c r="G465" s="6">
        <v>593059</v>
      </c>
      <c r="H465" s="6">
        <v>580165</v>
      </c>
      <c r="I465" s="6">
        <v>572715</v>
      </c>
      <c r="J465" s="6">
        <v>525614</v>
      </c>
      <c r="K465" s="6">
        <v>566607</v>
      </c>
      <c r="L465" s="6">
        <v>583983</v>
      </c>
      <c r="M465" s="6">
        <v>609454</v>
      </c>
      <c r="N465" s="6">
        <v>557191</v>
      </c>
      <c r="O465" s="6">
        <v>467491</v>
      </c>
      <c r="P465" s="6">
        <v>380000</v>
      </c>
      <c r="Q465" s="6">
        <v>269202</v>
      </c>
      <c r="R465" s="6">
        <v>186944</v>
      </c>
      <c r="S465" s="6">
        <v>134644</v>
      </c>
      <c r="T465" s="6">
        <v>134609</v>
      </c>
      <c r="U465" s="9">
        <f t="shared" si="7"/>
        <v>8252427</v>
      </c>
      <c r="V465">
        <v>214.81</v>
      </c>
      <c r="W465">
        <v>213.88499999999999</v>
      </c>
    </row>
    <row r="466" spans="1:23" x14ac:dyDescent="0.3">
      <c r="A466" t="s">
        <v>68</v>
      </c>
      <c r="B466" s="7">
        <v>2014</v>
      </c>
      <c r="C466" s="6">
        <v>511183</v>
      </c>
      <c r="D466" s="6">
        <v>519225</v>
      </c>
      <c r="E466" s="6">
        <v>522327</v>
      </c>
      <c r="F466" s="6">
        <v>535536</v>
      </c>
      <c r="G466" s="6">
        <v>596584</v>
      </c>
      <c r="H466" s="6">
        <v>585336</v>
      </c>
      <c r="I466" s="6">
        <v>578896</v>
      </c>
      <c r="J466" s="6">
        <v>533354</v>
      </c>
      <c r="K466" s="6">
        <v>556533</v>
      </c>
      <c r="L466" s="6">
        <v>569999</v>
      </c>
      <c r="M466" s="6">
        <v>611427</v>
      </c>
      <c r="N466" s="6">
        <v>565413</v>
      </c>
      <c r="O466" s="6">
        <v>477258</v>
      </c>
      <c r="P466" s="6">
        <v>397268</v>
      </c>
      <c r="Q466" s="6">
        <v>282522</v>
      </c>
      <c r="R466" s="6">
        <v>194232</v>
      </c>
      <c r="S466" s="6">
        <v>135638</v>
      </c>
      <c r="T466" s="6">
        <v>138262</v>
      </c>
      <c r="U466" s="9">
        <f t="shared" si="7"/>
        <v>8310993</v>
      </c>
      <c r="V466">
        <v>219.565</v>
      </c>
      <c r="W466">
        <v>218.64499999999998</v>
      </c>
    </row>
    <row r="467" spans="1:23" x14ac:dyDescent="0.3">
      <c r="A467" t="s">
        <v>68</v>
      </c>
      <c r="B467" s="7">
        <v>2015</v>
      </c>
      <c r="C467" s="6">
        <v>512096</v>
      </c>
      <c r="D467" s="6">
        <v>518566</v>
      </c>
      <c r="E467" s="6">
        <v>520875</v>
      </c>
      <c r="F467" s="6">
        <v>536797</v>
      </c>
      <c r="G467" s="6">
        <v>593168</v>
      </c>
      <c r="H467" s="6">
        <v>589965</v>
      </c>
      <c r="I467" s="6">
        <v>579494</v>
      </c>
      <c r="J467" s="6">
        <v>544731</v>
      </c>
      <c r="K467" s="6">
        <v>543990</v>
      </c>
      <c r="L467" s="6">
        <v>564752</v>
      </c>
      <c r="M467" s="6">
        <v>606487</v>
      </c>
      <c r="N467" s="6">
        <v>573136</v>
      </c>
      <c r="O467" s="6">
        <v>488795</v>
      </c>
      <c r="P467" s="6">
        <v>414536</v>
      </c>
      <c r="Q467" s="6">
        <v>293838</v>
      </c>
      <c r="R467" s="6">
        <v>200928</v>
      </c>
      <c r="S467" s="6">
        <v>137697</v>
      </c>
      <c r="T467" s="6">
        <v>141957</v>
      </c>
      <c r="U467" s="9">
        <f t="shared" si="7"/>
        <v>8361808</v>
      </c>
      <c r="V467">
        <v>224.75</v>
      </c>
      <c r="W467">
        <v>223.79749999999999</v>
      </c>
    </row>
    <row r="468" spans="1:23" x14ac:dyDescent="0.3">
      <c r="A468" t="s">
        <v>68</v>
      </c>
      <c r="B468" s="7">
        <v>2016</v>
      </c>
      <c r="C468" s="6">
        <v>511954</v>
      </c>
      <c r="D468" s="6">
        <v>517410</v>
      </c>
      <c r="E468" s="6">
        <v>521992</v>
      </c>
      <c r="F468" s="6">
        <v>539342</v>
      </c>
      <c r="G468" s="6">
        <v>587426</v>
      </c>
      <c r="H468" s="6">
        <v>593907</v>
      </c>
      <c r="I468" s="6">
        <v>581767</v>
      </c>
      <c r="J468" s="6">
        <v>557600</v>
      </c>
      <c r="K468" s="6">
        <v>528390</v>
      </c>
      <c r="L468" s="6">
        <v>565663</v>
      </c>
      <c r="M468" s="6">
        <v>594424</v>
      </c>
      <c r="N468" s="6">
        <v>579337</v>
      </c>
      <c r="O468" s="6">
        <v>500329</v>
      </c>
      <c r="P468" s="6">
        <v>431780</v>
      </c>
      <c r="Q468" s="6">
        <v>303446</v>
      </c>
      <c r="R468" s="6">
        <v>208902</v>
      </c>
      <c r="S468" s="6">
        <v>140988</v>
      </c>
      <c r="T468" s="6">
        <v>145449</v>
      </c>
      <c r="U468" s="9">
        <f t="shared" si="7"/>
        <v>8410106</v>
      </c>
      <c r="V468">
        <v>233.15249999999997</v>
      </c>
      <c r="W468">
        <v>232.17000000000002</v>
      </c>
    </row>
    <row r="469" spans="1:23" x14ac:dyDescent="0.3">
      <c r="A469" t="s">
        <v>68</v>
      </c>
      <c r="B469" s="7">
        <v>2017</v>
      </c>
      <c r="C469" s="6">
        <v>511612</v>
      </c>
      <c r="D469" s="6">
        <v>515402</v>
      </c>
      <c r="E469" s="6">
        <v>525566</v>
      </c>
      <c r="F469" s="6">
        <v>540606</v>
      </c>
      <c r="G469" s="6">
        <v>583463</v>
      </c>
      <c r="H469" s="6">
        <v>599801</v>
      </c>
      <c r="I469" s="6">
        <v>584225</v>
      </c>
      <c r="J469" s="6">
        <v>568044</v>
      </c>
      <c r="K469" s="6">
        <v>522705</v>
      </c>
      <c r="L469" s="6">
        <v>564301</v>
      </c>
      <c r="M469" s="6">
        <v>581647</v>
      </c>
      <c r="N469" s="6">
        <v>581124</v>
      </c>
      <c r="O469" s="6">
        <v>513017</v>
      </c>
      <c r="P469" s="6">
        <v>428745</v>
      </c>
      <c r="Q469" s="6">
        <v>330855</v>
      </c>
      <c r="R469" s="6">
        <v>219678</v>
      </c>
      <c r="S469" s="6">
        <v>144329</v>
      </c>
      <c r="T469" s="6">
        <v>148467</v>
      </c>
      <c r="U469" s="9">
        <f t="shared" si="7"/>
        <v>8463587</v>
      </c>
      <c r="V469">
        <v>242.6225</v>
      </c>
      <c r="W469">
        <v>241.58249999999998</v>
      </c>
    </row>
    <row r="470" spans="1:23" x14ac:dyDescent="0.3">
      <c r="A470" t="s">
        <v>68</v>
      </c>
      <c r="B470" s="7">
        <v>2018</v>
      </c>
      <c r="C470" s="6">
        <v>509331</v>
      </c>
      <c r="D470" s="6">
        <v>513067</v>
      </c>
      <c r="E470" s="6">
        <v>527990</v>
      </c>
      <c r="F470" s="6">
        <v>541293</v>
      </c>
      <c r="G470" s="6">
        <v>576582</v>
      </c>
      <c r="H470" s="6">
        <v>601813</v>
      </c>
      <c r="I470" s="6">
        <v>584313</v>
      </c>
      <c r="J470" s="6">
        <v>577130</v>
      </c>
      <c r="K470" s="6">
        <v>524925</v>
      </c>
      <c r="L470" s="6">
        <v>557610</v>
      </c>
      <c r="M470" s="6">
        <v>566660</v>
      </c>
      <c r="N470" s="6">
        <v>582645</v>
      </c>
      <c r="O470" s="6">
        <v>523171</v>
      </c>
      <c r="P470" s="6">
        <v>432567</v>
      </c>
      <c r="Q470" s="6">
        <v>346059</v>
      </c>
      <c r="R470" s="6">
        <v>235082</v>
      </c>
      <c r="S470" s="6">
        <v>149348</v>
      </c>
      <c r="T470" s="6">
        <v>151700</v>
      </c>
      <c r="U470" s="9">
        <f t="shared" si="7"/>
        <v>8501286</v>
      </c>
      <c r="V470">
        <v>254.56750000000002</v>
      </c>
      <c r="W470">
        <v>253.5</v>
      </c>
    </row>
    <row r="471" spans="1:23" x14ac:dyDescent="0.3">
      <c r="A471" t="s">
        <v>68</v>
      </c>
      <c r="B471" s="7">
        <v>2019</v>
      </c>
      <c r="C471" s="6">
        <v>505477</v>
      </c>
      <c r="D471" s="6">
        <v>514886</v>
      </c>
      <c r="E471" s="6">
        <v>525235</v>
      </c>
      <c r="F471" s="6">
        <v>541828</v>
      </c>
      <c r="G471" s="6">
        <v>571619</v>
      </c>
      <c r="H471" s="6">
        <v>601926</v>
      </c>
      <c r="I471" s="6">
        <v>588455</v>
      </c>
      <c r="J471" s="6">
        <v>581713</v>
      </c>
      <c r="K471" s="6">
        <v>530783</v>
      </c>
      <c r="L471" s="6">
        <v>547506</v>
      </c>
      <c r="M471" s="6">
        <v>552768</v>
      </c>
      <c r="N471" s="6">
        <v>584373</v>
      </c>
      <c r="O471" s="6">
        <v>530044</v>
      </c>
      <c r="P471" s="6">
        <v>440858</v>
      </c>
      <c r="Q471" s="6">
        <v>361433</v>
      </c>
      <c r="R471" s="6">
        <v>246799</v>
      </c>
      <c r="S471" s="6">
        <v>155331</v>
      </c>
      <c r="T471" s="6">
        <v>154485</v>
      </c>
      <c r="U471" s="9">
        <f t="shared" si="7"/>
        <v>8535519</v>
      </c>
      <c r="V471">
        <v>266.32499999999999</v>
      </c>
      <c r="W471">
        <v>265.185</v>
      </c>
    </row>
    <row r="472" spans="1:23" s="8" customFormat="1" x14ac:dyDescent="0.3">
      <c r="A472" s="8" t="s">
        <v>69</v>
      </c>
      <c r="B472" s="8">
        <v>2010</v>
      </c>
      <c r="C472" s="5">
        <v>441100</v>
      </c>
      <c r="D472" s="5">
        <v>430168</v>
      </c>
      <c r="E472" s="5">
        <v>438731</v>
      </c>
      <c r="F472" s="5">
        <v>459564</v>
      </c>
      <c r="G472" s="5">
        <v>463759</v>
      </c>
      <c r="H472" s="5">
        <v>481543</v>
      </c>
      <c r="I472" s="5">
        <v>456668</v>
      </c>
      <c r="J472" s="5">
        <v>446792</v>
      </c>
      <c r="K472" s="5">
        <v>461431</v>
      </c>
      <c r="L472" s="5">
        <v>490798</v>
      </c>
      <c r="M472" s="5">
        <v>495998</v>
      </c>
      <c r="N472" s="5">
        <v>455919</v>
      </c>
      <c r="O472" s="5">
        <v>386581</v>
      </c>
      <c r="P472" s="5">
        <v>273422</v>
      </c>
      <c r="Q472" s="5">
        <v>188651</v>
      </c>
      <c r="R472" s="5">
        <v>142172</v>
      </c>
      <c r="S472" s="5">
        <v>111391</v>
      </c>
      <c r="T472" s="5">
        <v>118142</v>
      </c>
      <c r="U472" s="10">
        <f t="shared" si="7"/>
        <v>6742830</v>
      </c>
      <c r="V472" s="8">
        <v>227.79</v>
      </c>
      <c r="W472" s="8">
        <v>226.16</v>
      </c>
    </row>
    <row r="473" spans="1:23" x14ac:dyDescent="0.3">
      <c r="A473" t="s">
        <v>69</v>
      </c>
      <c r="B473" s="7">
        <v>2011</v>
      </c>
      <c r="C473" s="6">
        <v>444649</v>
      </c>
      <c r="D473" s="6">
        <v>433377</v>
      </c>
      <c r="E473" s="6">
        <v>439836</v>
      </c>
      <c r="F473" s="6">
        <v>449688</v>
      </c>
      <c r="G473" s="6">
        <v>480796</v>
      </c>
      <c r="H473" s="6">
        <v>488472</v>
      </c>
      <c r="I473" s="6">
        <v>471475</v>
      </c>
      <c r="J473" s="6">
        <v>439121</v>
      </c>
      <c r="K473" s="6">
        <v>469754</v>
      </c>
      <c r="L473" s="6">
        <v>478336</v>
      </c>
      <c r="M473" s="6">
        <v>498619</v>
      </c>
      <c r="N473" s="6">
        <v>465944</v>
      </c>
      <c r="O473" s="6">
        <v>407876</v>
      </c>
      <c r="P473" s="6">
        <v>285208</v>
      </c>
      <c r="Q473" s="6">
        <v>196903</v>
      </c>
      <c r="R473" s="6">
        <v>144110</v>
      </c>
      <c r="S473" s="6">
        <v>112016</v>
      </c>
      <c r="T473" s="6">
        <v>120447</v>
      </c>
      <c r="U473" s="9">
        <f t="shared" si="7"/>
        <v>6826627</v>
      </c>
      <c r="V473">
        <v>207.5</v>
      </c>
      <c r="W473">
        <v>206.05250000000001</v>
      </c>
    </row>
    <row r="474" spans="1:23" x14ac:dyDescent="0.3">
      <c r="A474" t="s">
        <v>69</v>
      </c>
      <c r="B474" s="7">
        <v>2012</v>
      </c>
      <c r="C474" s="6">
        <v>443850</v>
      </c>
      <c r="D474" s="6">
        <v>440020</v>
      </c>
      <c r="E474" s="6">
        <v>438589</v>
      </c>
      <c r="F474" s="6">
        <v>442689</v>
      </c>
      <c r="G474" s="6">
        <v>489993</v>
      </c>
      <c r="H474" s="6">
        <v>490862</v>
      </c>
      <c r="I474" s="6">
        <v>485039</v>
      </c>
      <c r="J474" s="6">
        <v>441134</v>
      </c>
      <c r="K474" s="6">
        <v>471226</v>
      </c>
      <c r="L474" s="6">
        <v>467143</v>
      </c>
      <c r="M474" s="6">
        <v>497177</v>
      </c>
      <c r="N474" s="6">
        <v>475229</v>
      </c>
      <c r="O474" s="6">
        <v>409576</v>
      </c>
      <c r="P474" s="6">
        <v>313954</v>
      </c>
      <c r="Q474" s="6">
        <v>207993</v>
      </c>
      <c r="R474" s="6">
        <v>147467</v>
      </c>
      <c r="S474" s="6">
        <v>112139</v>
      </c>
      <c r="T474" s="6">
        <v>122978</v>
      </c>
      <c r="U474" s="9">
        <f t="shared" si="7"/>
        <v>6897058</v>
      </c>
      <c r="V474">
        <v>210.90249999999997</v>
      </c>
      <c r="W474">
        <v>209.42250000000001</v>
      </c>
    </row>
    <row r="475" spans="1:23" x14ac:dyDescent="0.3">
      <c r="A475" t="s">
        <v>69</v>
      </c>
      <c r="B475" s="7">
        <v>2013</v>
      </c>
      <c r="C475" s="6">
        <v>442865</v>
      </c>
      <c r="D475" s="6">
        <v>446729</v>
      </c>
      <c r="E475" s="6">
        <v>437841</v>
      </c>
      <c r="F475" s="6">
        <v>439618</v>
      </c>
      <c r="G475" s="6">
        <v>492667</v>
      </c>
      <c r="H475" s="6">
        <v>495493</v>
      </c>
      <c r="I475" s="6">
        <v>496895</v>
      </c>
      <c r="J475" s="6">
        <v>448577</v>
      </c>
      <c r="K475" s="6">
        <v>466828</v>
      </c>
      <c r="L475" s="6">
        <v>457465</v>
      </c>
      <c r="M475" s="6">
        <v>495533</v>
      </c>
      <c r="N475" s="6">
        <v>480156</v>
      </c>
      <c r="O475" s="6">
        <v>419183</v>
      </c>
      <c r="P475" s="6">
        <v>330528</v>
      </c>
      <c r="Q475" s="6">
        <v>223519</v>
      </c>
      <c r="R475" s="6">
        <v>152794</v>
      </c>
      <c r="S475" s="6">
        <v>112158</v>
      </c>
      <c r="T475" s="6">
        <v>125136</v>
      </c>
      <c r="U475" s="9">
        <f t="shared" si="7"/>
        <v>6963985</v>
      </c>
      <c r="V475">
        <v>228.83500000000001</v>
      </c>
      <c r="W475">
        <v>227.24499999999998</v>
      </c>
    </row>
    <row r="476" spans="1:23" x14ac:dyDescent="0.3">
      <c r="A476" t="s">
        <v>69</v>
      </c>
      <c r="B476" s="7">
        <v>2014</v>
      </c>
      <c r="C476" s="6">
        <v>444538</v>
      </c>
      <c r="D476" s="6">
        <v>450550</v>
      </c>
      <c r="E476" s="6">
        <v>439178</v>
      </c>
      <c r="F476" s="6">
        <v>439403</v>
      </c>
      <c r="G476" s="6">
        <v>495019</v>
      </c>
      <c r="H476" s="6">
        <v>510645</v>
      </c>
      <c r="I476" s="6">
        <v>509133</v>
      </c>
      <c r="J476" s="6">
        <v>459810</v>
      </c>
      <c r="K476" s="6">
        <v>460067</v>
      </c>
      <c r="L476" s="6">
        <v>454562</v>
      </c>
      <c r="M476" s="6">
        <v>492810</v>
      </c>
      <c r="N476" s="6">
        <v>482848</v>
      </c>
      <c r="O476" s="6">
        <v>430434</v>
      </c>
      <c r="P476" s="6">
        <v>348486</v>
      </c>
      <c r="Q476" s="6">
        <v>238389</v>
      </c>
      <c r="R476" s="6">
        <v>159240</v>
      </c>
      <c r="S476" s="6">
        <v>112405</v>
      </c>
      <c r="T476" s="6">
        <v>127138</v>
      </c>
      <c r="U476" s="9">
        <f t="shared" si="7"/>
        <v>7054655</v>
      </c>
      <c r="V476">
        <v>242.57249999999999</v>
      </c>
      <c r="W476">
        <v>240.935</v>
      </c>
    </row>
    <row r="477" spans="1:23" x14ac:dyDescent="0.3">
      <c r="A477" t="s">
        <v>69</v>
      </c>
      <c r="B477" s="7">
        <v>2015</v>
      </c>
      <c r="C477" s="6">
        <v>447056</v>
      </c>
      <c r="D477" s="6">
        <v>456284</v>
      </c>
      <c r="E477" s="6">
        <v>440764</v>
      </c>
      <c r="F477" s="6">
        <v>441631</v>
      </c>
      <c r="G477" s="6">
        <v>490067</v>
      </c>
      <c r="H477" s="6">
        <v>530214</v>
      </c>
      <c r="I477" s="6">
        <v>521121</v>
      </c>
      <c r="J477" s="6">
        <v>476341</v>
      </c>
      <c r="K477" s="6">
        <v>454091</v>
      </c>
      <c r="L477" s="6">
        <v>461198</v>
      </c>
      <c r="M477" s="6">
        <v>486462</v>
      </c>
      <c r="N477" s="6">
        <v>487149</v>
      </c>
      <c r="O477" s="6">
        <v>442759</v>
      </c>
      <c r="P477" s="6">
        <v>367855</v>
      </c>
      <c r="Q477" s="6">
        <v>252095</v>
      </c>
      <c r="R477" s="6">
        <v>165539</v>
      </c>
      <c r="S477" s="6">
        <v>113693</v>
      </c>
      <c r="T477" s="6">
        <v>129338</v>
      </c>
      <c r="U477" s="9">
        <f t="shared" si="7"/>
        <v>7163657</v>
      </c>
      <c r="V477">
        <v>265.125</v>
      </c>
      <c r="W477">
        <v>263.36250000000001</v>
      </c>
    </row>
    <row r="478" spans="1:23" x14ac:dyDescent="0.3">
      <c r="A478" t="s">
        <v>69</v>
      </c>
      <c r="B478" s="7">
        <v>2016</v>
      </c>
      <c r="C478" s="6">
        <v>452994</v>
      </c>
      <c r="D478" s="6">
        <v>462251</v>
      </c>
      <c r="E478" s="6">
        <v>445669</v>
      </c>
      <c r="F478" s="6">
        <v>444841</v>
      </c>
      <c r="G478" s="6">
        <v>485989</v>
      </c>
      <c r="H478" s="6">
        <v>554169</v>
      </c>
      <c r="I478" s="6">
        <v>536359</v>
      </c>
      <c r="J478" s="6">
        <v>497185</v>
      </c>
      <c r="K478" s="6">
        <v>449989</v>
      </c>
      <c r="L478" s="6">
        <v>471596</v>
      </c>
      <c r="M478" s="6">
        <v>475947</v>
      </c>
      <c r="N478" s="6">
        <v>491535</v>
      </c>
      <c r="O478" s="6">
        <v>453770</v>
      </c>
      <c r="P478" s="6">
        <v>388908</v>
      </c>
      <c r="Q478" s="6">
        <v>263456</v>
      </c>
      <c r="R478" s="6">
        <v>173380</v>
      </c>
      <c r="S478" s="6">
        <v>115695</v>
      </c>
      <c r="T478" s="6">
        <v>131038</v>
      </c>
      <c r="U478" s="9">
        <f t="shared" si="7"/>
        <v>7294771</v>
      </c>
      <c r="V478">
        <v>292.7</v>
      </c>
      <c r="W478">
        <v>290.75749999999999</v>
      </c>
    </row>
    <row r="479" spans="1:23" x14ac:dyDescent="0.3">
      <c r="A479" t="s">
        <v>69</v>
      </c>
      <c r="B479" s="7">
        <v>2017</v>
      </c>
      <c r="C479" s="6">
        <v>459057</v>
      </c>
      <c r="D479" s="6">
        <v>465360</v>
      </c>
      <c r="E479" s="6">
        <v>454857</v>
      </c>
      <c r="F479" s="6">
        <v>445644</v>
      </c>
      <c r="G479" s="6">
        <v>482875</v>
      </c>
      <c r="H479" s="6">
        <v>576825</v>
      </c>
      <c r="I479" s="6">
        <v>548942</v>
      </c>
      <c r="J479" s="6">
        <v>517995</v>
      </c>
      <c r="K479" s="6">
        <v>456137</v>
      </c>
      <c r="L479" s="6">
        <v>476716</v>
      </c>
      <c r="M479" s="6">
        <v>466676</v>
      </c>
      <c r="N479" s="6">
        <v>492218</v>
      </c>
      <c r="O479" s="6">
        <v>463854</v>
      </c>
      <c r="P479" s="6">
        <v>391411</v>
      </c>
      <c r="Q479" s="6">
        <v>290631</v>
      </c>
      <c r="R479" s="6">
        <v>183456</v>
      </c>
      <c r="S479" s="6">
        <v>118903</v>
      </c>
      <c r="T479" s="6">
        <v>131805</v>
      </c>
      <c r="U479" s="9">
        <f t="shared" si="7"/>
        <v>7423362</v>
      </c>
      <c r="V479">
        <v>325.66500000000002</v>
      </c>
      <c r="W479">
        <v>323.47250000000003</v>
      </c>
    </row>
    <row r="480" spans="1:23" x14ac:dyDescent="0.3">
      <c r="A480" t="s">
        <v>69</v>
      </c>
      <c r="B480" s="7">
        <v>2018</v>
      </c>
      <c r="C480" s="6">
        <v>458221</v>
      </c>
      <c r="D480" s="6">
        <v>466657</v>
      </c>
      <c r="E480" s="6">
        <v>462850</v>
      </c>
      <c r="F480" s="6">
        <v>446130</v>
      </c>
      <c r="G480" s="6">
        <v>481726</v>
      </c>
      <c r="H480" s="6">
        <v>588925</v>
      </c>
      <c r="I480" s="6">
        <v>562581</v>
      </c>
      <c r="J480" s="6">
        <v>535606</v>
      </c>
      <c r="K480" s="6">
        <v>466026</v>
      </c>
      <c r="L480" s="6">
        <v>474170</v>
      </c>
      <c r="M480" s="6">
        <v>458277</v>
      </c>
      <c r="N480" s="6">
        <v>491152</v>
      </c>
      <c r="O480" s="6">
        <v>468801</v>
      </c>
      <c r="P480" s="6">
        <v>401199</v>
      </c>
      <c r="Q480" s="6">
        <v>306853</v>
      </c>
      <c r="R480" s="6">
        <v>197799</v>
      </c>
      <c r="S480" s="6">
        <v>123674</v>
      </c>
      <c r="T480" s="6">
        <v>133222</v>
      </c>
      <c r="U480" s="9">
        <f t="shared" si="7"/>
        <v>7523869</v>
      </c>
      <c r="V480">
        <v>358.53749999999997</v>
      </c>
      <c r="W480">
        <v>356.09</v>
      </c>
    </row>
    <row r="481" spans="1:23" x14ac:dyDescent="0.3">
      <c r="A481" t="s">
        <v>69</v>
      </c>
      <c r="B481" s="7">
        <v>2019</v>
      </c>
      <c r="C481" s="6">
        <v>456476</v>
      </c>
      <c r="D481" s="6">
        <v>468777</v>
      </c>
      <c r="E481" s="6">
        <v>466994</v>
      </c>
      <c r="F481" s="6">
        <v>448059</v>
      </c>
      <c r="G481" s="6">
        <v>481263</v>
      </c>
      <c r="H481" s="6">
        <v>592596</v>
      </c>
      <c r="I481" s="6">
        <v>579479</v>
      </c>
      <c r="J481" s="6">
        <v>550110</v>
      </c>
      <c r="K481" s="6">
        <v>478031</v>
      </c>
      <c r="L481" s="6">
        <v>467553</v>
      </c>
      <c r="M481" s="6">
        <v>456224</v>
      </c>
      <c r="N481" s="6">
        <v>488428</v>
      </c>
      <c r="O481" s="6">
        <v>471180</v>
      </c>
      <c r="P481" s="6">
        <v>411965</v>
      </c>
      <c r="Q481" s="6">
        <v>323559</v>
      </c>
      <c r="R481" s="6">
        <v>210934</v>
      </c>
      <c r="S481" s="6">
        <v>128687</v>
      </c>
      <c r="T481" s="6">
        <v>134578</v>
      </c>
      <c r="U481" s="9">
        <f t="shared" si="7"/>
        <v>7614893</v>
      </c>
      <c r="V481">
        <v>381.74</v>
      </c>
      <c r="W481">
        <v>379.125</v>
      </c>
    </row>
    <row r="482" spans="1:23" s="8" customFormat="1" x14ac:dyDescent="0.3">
      <c r="A482" s="8" t="s">
        <v>70</v>
      </c>
      <c r="B482" s="8">
        <v>2010</v>
      </c>
      <c r="C482" s="5">
        <v>103975</v>
      </c>
      <c r="D482" s="5">
        <v>106040</v>
      </c>
      <c r="E482" s="5">
        <v>109068</v>
      </c>
      <c r="F482" s="5">
        <v>119238</v>
      </c>
      <c r="G482" s="5">
        <v>118216</v>
      </c>
      <c r="H482" s="5">
        <v>108391</v>
      </c>
      <c r="I482" s="5">
        <v>112575</v>
      </c>
      <c r="J482" s="5">
        <v>116466</v>
      </c>
      <c r="K482" s="5">
        <v>120497</v>
      </c>
      <c r="L482" s="5">
        <v>132478</v>
      </c>
      <c r="M482" s="5">
        <v>142815</v>
      </c>
      <c r="N482" s="5">
        <v>139572</v>
      </c>
      <c r="O482" s="5">
        <v>126753</v>
      </c>
      <c r="P482" s="5">
        <v>91983</v>
      </c>
      <c r="Q482" s="5">
        <v>72083</v>
      </c>
      <c r="R482" s="5">
        <v>54676</v>
      </c>
      <c r="S482" s="5">
        <v>43169</v>
      </c>
      <c r="T482" s="5">
        <v>36244</v>
      </c>
      <c r="U482" s="10">
        <f t="shared" si="7"/>
        <v>1854239</v>
      </c>
      <c r="V482" s="8">
        <v>186.0675</v>
      </c>
      <c r="W482" s="8">
        <v>185.77250000000001</v>
      </c>
    </row>
    <row r="483" spans="1:23" x14ac:dyDescent="0.3">
      <c r="A483" t="s">
        <v>70</v>
      </c>
      <c r="B483">
        <v>2011</v>
      </c>
      <c r="C483" s="6">
        <v>103534</v>
      </c>
      <c r="D483" s="6">
        <v>105692</v>
      </c>
      <c r="E483" s="6">
        <v>108780</v>
      </c>
      <c r="F483" s="6">
        <v>116337</v>
      </c>
      <c r="G483" s="6">
        <v>122594</v>
      </c>
      <c r="H483" s="6">
        <v>107484</v>
      </c>
      <c r="I483" s="6">
        <v>113592</v>
      </c>
      <c r="J483" s="6">
        <v>113273</v>
      </c>
      <c r="K483" s="6">
        <v>121435</v>
      </c>
      <c r="L483" s="6">
        <v>128924</v>
      </c>
      <c r="M483" s="6">
        <v>141292</v>
      </c>
      <c r="N483" s="6">
        <v>139490</v>
      </c>
      <c r="O483" s="6">
        <v>132736</v>
      </c>
      <c r="P483" s="6">
        <v>93137</v>
      </c>
      <c r="Q483" s="6">
        <v>73253</v>
      </c>
      <c r="R483" s="6">
        <v>54932</v>
      </c>
      <c r="S483" s="6">
        <v>42715</v>
      </c>
      <c r="T483" s="6">
        <v>37101</v>
      </c>
      <c r="U483" s="9">
        <f t="shared" si="7"/>
        <v>1856301</v>
      </c>
      <c r="V483">
        <v>182.94500000000002</v>
      </c>
      <c r="W483">
        <v>182.67499999999998</v>
      </c>
    </row>
    <row r="484" spans="1:23" x14ac:dyDescent="0.3">
      <c r="A484" t="s">
        <v>70</v>
      </c>
      <c r="B484">
        <v>2012</v>
      </c>
      <c r="C484" s="6">
        <v>103284</v>
      </c>
      <c r="D484" s="6">
        <v>105979</v>
      </c>
      <c r="E484" s="6">
        <v>108438</v>
      </c>
      <c r="F484" s="6">
        <v>113810</v>
      </c>
      <c r="G484" s="6">
        <v>125331</v>
      </c>
      <c r="H484" s="6">
        <v>106770</v>
      </c>
      <c r="I484" s="6">
        <v>113421</v>
      </c>
      <c r="J484" s="6">
        <v>111552</v>
      </c>
      <c r="K484" s="6">
        <v>121294</v>
      </c>
      <c r="L484" s="6">
        <v>125871</v>
      </c>
      <c r="M484" s="6">
        <v>137987</v>
      </c>
      <c r="N484" s="6">
        <v>139900</v>
      </c>
      <c r="O484" s="6">
        <v>131459</v>
      </c>
      <c r="P484" s="6">
        <v>100853</v>
      </c>
      <c r="Q484" s="6">
        <v>75082</v>
      </c>
      <c r="R484" s="6">
        <v>55859</v>
      </c>
      <c r="S484" s="6">
        <v>41935</v>
      </c>
      <c r="T484" s="6">
        <v>38047</v>
      </c>
      <c r="U484" s="9">
        <f t="shared" si="7"/>
        <v>1856872</v>
      </c>
      <c r="V484">
        <v>189.42500000000001</v>
      </c>
      <c r="W484">
        <v>189.14000000000001</v>
      </c>
    </row>
    <row r="485" spans="1:23" x14ac:dyDescent="0.3">
      <c r="A485" t="s">
        <v>70</v>
      </c>
      <c r="B485">
        <v>2013</v>
      </c>
      <c r="C485" s="6">
        <v>102725</v>
      </c>
      <c r="D485" s="6">
        <v>105902</v>
      </c>
      <c r="E485" s="6">
        <v>107853</v>
      </c>
      <c r="F485" s="6">
        <v>112321</v>
      </c>
      <c r="G485" s="6">
        <v>126418</v>
      </c>
      <c r="H485" s="6">
        <v>106033</v>
      </c>
      <c r="I485" s="6">
        <v>112710</v>
      </c>
      <c r="J485" s="6">
        <v>110855</v>
      </c>
      <c r="K485" s="6">
        <v>120372</v>
      </c>
      <c r="L485" s="6">
        <v>122540</v>
      </c>
      <c r="M485" s="6">
        <v>134496</v>
      </c>
      <c r="N485" s="6">
        <v>139884</v>
      </c>
      <c r="O485" s="6">
        <v>131572</v>
      </c>
      <c r="P485" s="6">
        <v>105194</v>
      </c>
      <c r="Q485" s="6">
        <v>77864</v>
      </c>
      <c r="R485" s="6">
        <v>57305</v>
      </c>
      <c r="S485" s="6">
        <v>41001</v>
      </c>
      <c r="T485" s="6">
        <v>38869</v>
      </c>
      <c r="U485" s="9">
        <f t="shared" si="7"/>
        <v>1853914</v>
      </c>
      <c r="V485">
        <v>192.33750000000001</v>
      </c>
      <c r="W485">
        <v>191.97749999999999</v>
      </c>
    </row>
    <row r="486" spans="1:23" x14ac:dyDescent="0.3">
      <c r="A486" t="s">
        <v>70</v>
      </c>
      <c r="B486">
        <v>2014</v>
      </c>
      <c r="C486" s="6">
        <v>102457</v>
      </c>
      <c r="D486" s="6">
        <v>105134</v>
      </c>
      <c r="E486" s="6">
        <v>107388</v>
      </c>
      <c r="F486" s="6">
        <v>111135</v>
      </c>
      <c r="G486" s="6">
        <v>125751</v>
      </c>
      <c r="H486" s="6">
        <v>107641</v>
      </c>
      <c r="I486" s="6">
        <v>110449</v>
      </c>
      <c r="J486" s="6">
        <v>111079</v>
      </c>
      <c r="K486" s="6">
        <v>118163</v>
      </c>
      <c r="L486" s="6">
        <v>119399</v>
      </c>
      <c r="M486" s="6">
        <v>131447</v>
      </c>
      <c r="N486" s="6">
        <v>138889</v>
      </c>
      <c r="O486" s="6">
        <v>131256</v>
      </c>
      <c r="P486" s="6">
        <v>111010</v>
      </c>
      <c r="Q486" s="6">
        <v>79443</v>
      </c>
      <c r="R486" s="6">
        <v>58903</v>
      </c>
      <c r="S486" s="6">
        <v>40414</v>
      </c>
      <c r="T486" s="6">
        <v>39531</v>
      </c>
      <c r="U486" s="9">
        <f t="shared" si="7"/>
        <v>1849489</v>
      </c>
      <c r="V486">
        <v>197.89500000000001</v>
      </c>
      <c r="W486">
        <v>197.52249999999998</v>
      </c>
    </row>
    <row r="487" spans="1:23" x14ac:dyDescent="0.3">
      <c r="A487" t="s">
        <v>70</v>
      </c>
      <c r="B487">
        <v>2015</v>
      </c>
      <c r="C487" s="6">
        <v>101986</v>
      </c>
      <c r="D487" s="6">
        <v>104189</v>
      </c>
      <c r="E487" s="6">
        <v>106084</v>
      </c>
      <c r="F487" s="6">
        <v>110305</v>
      </c>
      <c r="G487" s="6">
        <v>122460</v>
      </c>
      <c r="H487" s="6">
        <v>110259</v>
      </c>
      <c r="I487" s="6">
        <v>107501</v>
      </c>
      <c r="J487" s="6">
        <v>111581</v>
      </c>
      <c r="K487" s="6">
        <v>115371</v>
      </c>
      <c r="L487" s="6">
        <v>118117</v>
      </c>
      <c r="M487" s="6">
        <v>128553</v>
      </c>
      <c r="N487" s="6">
        <v>137168</v>
      </c>
      <c r="O487" s="6">
        <v>131385</v>
      </c>
      <c r="P487" s="6">
        <v>116126</v>
      </c>
      <c r="Q487" s="6">
        <v>81103</v>
      </c>
      <c r="R487" s="6">
        <v>59276</v>
      </c>
      <c r="S487" s="6">
        <v>40415</v>
      </c>
      <c r="T487" s="6">
        <v>40171</v>
      </c>
      <c r="U487" s="9">
        <f t="shared" si="7"/>
        <v>1842050</v>
      </c>
      <c r="V487">
        <v>201.94749999999999</v>
      </c>
      <c r="W487">
        <v>201.56750000000002</v>
      </c>
    </row>
    <row r="488" spans="1:23" x14ac:dyDescent="0.3">
      <c r="A488" t="s">
        <v>70</v>
      </c>
      <c r="B488">
        <v>2016</v>
      </c>
      <c r="C488" s="6">
        <v>100504</v>
      </c>
      <c r="D488" s="6">
        <v>103275</v>
      </c>
      <c r="E488" s="6">
        <v>105177</v>
      </c>
      <c r="F488" s="6">
        <v>109285</v>
      </c>
      <c r="G488" s="6">
        <v>118349</v>
      </c>
      <c r="H488" s="6">
        <v>112762</v>
      </c>
      <c r="I488" s="6">
        <v>105391</v>
      </c>
      <c r="J488" s="6">
        <v>111646</v>
      </c>
      <c r="K488" s="6">
        <v>111009</v>
      </c>
      <c r="L488" s="6">
        <v>118306</v>
      </c>
      <c r="M488" s="6">
        <v>124556</v>
      </c>
      <c r="N488" s="6">
        <v>135046</v>
      </c>
      <c r="O488" s="6">
        <v>130607</v>
      </c>
      <c r="P488" s="6">
        <v>121416</v>
      </c>
      <c r="Q488" s="6">
        <v>81802</v>
      </c>
      <c r="R488" s="6">
        <v>60619</v>
      </c>
      <c r="S488" s="6">
        <v>40788</v>
      </c>
      <c r="T488" s="6">
        <v>40485</v>
      </c>
      <c r="U488" s="9">
        <f t="shared" si="7"/>
        <v>1831023</v>
      </c>
      <c r="V488">
        <v>205.04749999999999</v>
      </c>
      <c r="W488">
        <v>204.67500000000001</v>
      </c>
    </row>
    <row r="489" spans="1:23" x14ac:dyDescent="0.3">
      <c r="A489" t="s">
        <v>70</v>
      </c>
      <c r="B489">
        <v>2017</v>
      </c>
      <c r="C489" s="6">
        <v>98245</v>
      </c>
      <c r="D489" s="6">
        <v>101920</v>
      </c>
      <c r="E489" s="6">
        <v>104682</v>
      </c>
      <c r="F489" s="6">
        <v>107982</v>
      </c>
      <c r="G489" s="6">
        <v>114903</v>
      </c>
      <c r="H489" s="6">
        <v>113593</v>
      </c>
      <c r="I489" s="6">
        <v>103132</v>
      </c>
      <c r="J489" s="6">
        <v>110335</v>
      </c>
      <c r="K489" s="6">
        <v>108739</v>
      </c>
      <c r="L489" s="6">
        <v>117687</v>
      </c>
      <c r="M489" s="6">
        <v>121291</v>
      </c>
      <c r="N489" s="6">
        <v>131135</v>
      </c>
      <c r="O489" s="6">
        <v>130600</v>
      </c>
      <c r="P489" s="6">
        <v>119862</v>
      </c>
      <c r="Q489" s="6">
        <v>88849</v>
      </c>
      <c r="R489" s="6">
        <v>61806</v>
      </c>
      <c r="S489" s="6">
        <v>41564</v>
      </c>
      <c r="T489" s="6">
        <v>40679</v>
      </c>
      <c r="U489" s="9">
        <f t="shared" si="7"/>
        <v>1817004</v>
      </c>
      <c r="V489">
        <v>205.57999999999998</v>
      </c>
      <c r="W489">
        <v>205.20750000000001</v>
      </c>
    </row>
    <row r="490" spans="1:23" x14ac:dyDescent="0.3">
      <c r="A490" t="s">
        <v>70</v>
      </c>
      <c r="B490" s="7">
        <v>2018</v>
      </c>
      <c r="C490" s="6">
        <v>95756</v>
      </c>
      <c r="D490" s="6">
        <v>100956</v>
      </c>
      <c r="E490" s="6">
        <v>104324</v>
      </c>
      <c r="F490" s="6">
        <v>106737</v>
      </c>
      <c r="G490" s="6">
        <v>112630</v>
      </c>
      <c r="H490" s="6">
        <v>113323</v>
      </c>
      <c r="I490" s="6">
        <v>101538</v>
      </c>
      <c r="J490" s="6">
        <v>109105</v>
      </c>
      <c r="K490" s="6">
        <v>107427</v>
      </c>
      <c r="L490" s="6">
        <v>116453</v>
      </c>
      <c r="M490" s="6">
        <v>117843</v>
      </c>
      <c r="N490" s="6">
        <v>127532</v>
      </c>
      <c r="O490" s="6">
        <v>130563</v>
      </c>
      <c r="P490" s="6">
        <v>119617</v>
      </c>
      <c r="Q490" s="6">
        <v>92971</v>
      </c>
      <c r="R490" s="6">
        <v>64188</v>
      </c>
      <c r="S490" s="6">
        <v>42723</v>
      </c>
      <c r="T490" s="6">
        <v>40605</v>
      </c>
      <c r="U490" s="9">
        <f t="shared" si="7"/>
        <v>1804291</v>
      </c>
      <c r="V490">
        <v>212.315</v>
      </c>
      <c r="W490">
        <v>211.98000000000002</v>
      </c>
    </row>
    <row r="491" spans="1:23" x14ac:dyDescent="0.3">
      <c r="A491" t="s">
        <v>70</v>
      </c>
      <c r="B491" s="7">
        <v>2019</v>
      </c>
      <c r="C491" s="6">
        <v>93025</v>
      </c>
      <c r="D491" s="6">
        <v>100280</v>
      </c>
      <c r="E491" s="6">
        <v>103192</v>
      </c>
      <c r="F491" s="6">
        <v>105976</v>
      </c>
      <c r="G491" s="6">
        <v>110880</v>
      </c>
      <c r="H491" s="6">
        <v>111868</v>
      </c>
      <c r="I491" s="6">
        <v>102136</v>
      </c>
      <c r="J491" s="6">
        <v>106413</v>
      </c>
      <c r="K491" s="6">
        <v>107389</v>
      </c>
      <c r="L491" s="6">
        <v>114165</v>
      </c>
      <c r="M491" s="6">
        <v>115086</v>
      </c>
      <c r="N491" s="6">
        <v>125027</v>
      </c>
      <c r="O491" s="6">
        <v>129699</v>
      </c>
      <c r="P491" s="6">
        <v>119185</v>
      </c>
      <c r="Q491" s="6">
        <v>98138</v>
      </c>
      <c r="R491" s="6">
        <v>65706</v>
      </c>
      <c r="S491" s="6">
        <v>43846</v>
      </c>
      <c r="T491" s="6">
        <v>40136</v>
      </c>
      <c r="U491" s="9">
        <f t="shared" si="7"/>
        <v>1792147</v>
      </c>
      <c r="V491">
        <v>220.44</v>
      </c>
      <c r="W491">
        <v>220.1225</v>
      </c>
    </row>
    <row r="492" spans="1:23" s="8" customFormat="1" x14ac:dyDescent="0.3">
      <c r="A492" s="8" t="s">
        <v>71</v>
      </c>
      <c r="B492" s="8">
        <v>2010</v>
      </c>
      <c r="C492" s="5">
        <v>357801</v>
      </c>
      <c r="D492" s="5">
        <v>367925</v>
      </c>
      <c r="E492" s="5">
        <v>375756</v>
      </c>
      <c r="F492" s="5">
        <v>399321</v>
      </c>
      <c r="G492" s="5">
        <v>385964</v>
      </c>
      <c r="H492" s="5">
        <v>372099</v>
      </c>
      <c r="I492" s="5">
        <v>351261</v>
      </c>
      <c r="J492" s="5">
        <v>342868</v>
      </c>
      <c r="K492" s="5">
        <v>378899</v>
      </c>
      <c r="L492" s="5">
        <v>435078</v>
      </c>
      <c r="M492" s="5">
        <v>437166</v>
      </c>
      <c r="N492" s="5">
        <v>388396</v>
      </c>
      <c r="O492" s="5">
        <v>317749</v>
      </c>
      <c r="P492" s="5">
        <v>228501</v>
      </c>
      <c r="Q492" s="5">
        <v>174030</v>
      </c>
      <c r="R492" s="5">
        <v>140946</v>
      </c>
      <c r="S492" s="5">
        <v>117332</v>
      </c>
      <c r="T492" s="5">
        <v>119383</v>
      </c>
      <c r="U492" s="10">
        <f t="shared" si="7"/>
        <v>5690475</v>
      </c>
      <c r="V492" s="8">
        <v>204.55</v>
      </c>
      <c r="W492" s="8">
        <v>203.595</v>
      </c>
    </row>
    <row r="493" spans="1:23" x14ac:dyDescent="0.3">
      <c r="A493" t="s">
        <v>71</v>
      </c>
      <c r="B493" s="7">
        <v>2011</v>
      </c>
      <c r="C493" s="6">
        <v>353629</v>
      </c>
      <c r="D493" s="6">
        <v>366798</v>
      </c>
      <c r="E493" s="6">
        <v>375276</v>
      </c>
      <c r="F493" s="6">
        <v>396576</v>
      </c>
      <c r="G493" s="6">
        <v>387321</v>
      </c>
      <c r="H493" s="6">
        <v>369479</v>
      </c>
      <c r="I493" s="6">
        <v>359682</v>
      </c>
      <c r="J493" s="6">
        <v>332752</v>
      </c>
      <c r="K493" s="6">
        <v>374691</v>
      </c>
      <c r="L493" s="6">
        <v>421248</v>
      </c>
      <c r="M493" s="6">
        <v>442545</v>
      </c>
      <c r="N493" s="6">
        <v>396679</v>
      </c>
      <c r="O493" s="6">
        <v>337483</v>
      </c>
      <c r="P493" s="6">
        <v>234426</v>
      </c>
      <c r="Q493" s="6">
        <v>177352</v>
      </c>
      <c r="R493" s="6">
        <v>140998</v>
      </c>
      <c r="S493" s="6">
        <v>117253</v>
      </c>
      <c r="T493" s="6">
        <v>121100</v>
      </c>
      <c r="U493" s="9">
        <f t="shared" si="7"/>
        <v>5705288</v>
      </c>
      <c r="V493">
        <v>195.44749999999999</v>
      </c>
      <c r="W493">
        <v>194.565</v>
      </c>
    </row>
    <row r="494" spans="1:23" x14ac:dyDescent="0.3">
      <c r="A494" t="s">
        <v>71</v>
      </c>
      <c r="B494" s="7">
        <v>2012</v>
      </c>
      <c r="C494" s="6">
        <v>348675</v>
      </c>
      <c r="D494" s="6">
        <v>367477</v>
      </c>
      <c r="E494" s="6">
        <v>373688</v>
      </c>
      <c r="F494" s="6">
        <v>390833</v>
      </c>
      <c r="G494" s="6">
        <v>394542</v>
      </c>
      <c r="H494" s="6">
        <v>364258</v>
      </c>
      <c r="I494" s="6">
        <v>365813</v>
      </c>
      <c r="J494" s="6">
        <v>331427</v>
      </c>
      <c r="K494" s="6">
        <v>366525</v>
      </c>
      <c r="L494" s="6">
        <v>407517</v>
      </c>
      <c r="M494" s="6">
        <v>442072</v>
      </c>
      <c r="N494" s="6">
        <v>404799</v>
      </c>
      <c r="O494" s="6">
        <v>342078</v>
      </c>
      <c r="P494" s="6">
        <v>254425</v>
      </c>
      <c r="Q494" s="6">
        <v>183626</v>
      </c>
      <c r="R494" s="6">
        <v>142256</v>
      </c>
      <c r="S494" s="6">
        <v>116192</v>
      </c>
      <c r="T494" s="6">
        <v>123757</v>
      </c>
      <c r="U494" s="9">
        <f t="shared" si="7"/>
        <v>5719960</v>
      </c>
      <c r="V494">
        <v>195.59500000000003</v>
      </c>
      <c r="W494">
        <v>194.73750000000001</v>
      </c>
    </row>
    <row r="495" spans="1:23" x14ac:dyDescent="0.3">
      <c r="A495" t="s">
        <v>71</v>
      </c>
      <c r="B495" s="7">
        <v>2013</v>
      </c>
      <c r="C495" s="6">
        <v>343987</v>
      </c>
      <c r="D495" s="6">
        <v>367227</v>
      </c>
      <c r="E495" s="6">
        <v>372369</v>
      </c>
      <c r="F495" s="6">
        <v>386545</v>
      </c>
      <c r="G495" s="6">
        <v>401982</v>
      </c>
      <c r="H495" s="6">
        <v>359610</v>
      </c>
      <c r="I495" s="6">
        <v>370806</v>
      </c>
      <c r="J495" s="6">
        <v>335095</v>
      </c>
      <c r="K495" s="6">
        <v>357963</v>
      </c>
      <c r="L495" s="6">
        <v>393364</v>
      </c>
      <c r="M495" s="6">
        <v>439087</v>
      </c>
      <c r="N495" s="6">
        <v>413175</v>
      </c>
      <c r="O495" s="6">
        <v>351032</v>
      </c>
      <c r="P495" s="6">
        <v>265873</v>
      </c>
      <c r="Q495" s="6">
        <v>193952</v>
      </c>
      <c r="R495" s="6">
        <v>145008</v>
      </c>
      <c r="S495" s="6">
        <v>114422</v>
      </c>
      <c r="T495" s="6">
        <v>125257</v>
      </c>
      <c r="U495" s="9">
        <f t="shared" si="7"/>
        <v>5736754</v>
      </c>
      <c r="V495">
        <v>202.13</v>
      </c>
      <c r="W495">
        <v>201.25</v>
      </c>
    </row>
    <row r="496" spans="1:23" x14ac:dyDescent="0.3">
      <c r="A496" t="s">
        <v>71</v>
      </c>
      <c r="B496" s="7">
        <v>2014</v>
      </c>
      <c r="C496" s="6">
        <v>341294</v>
      </c>
      <c r="D496" s="6">
        <v>364218</v>
      </c>
      <c r="E496" s="6">
        <v>371331</v>
      </c>
      <c r="F496" s="6">
        <v>383349</v>
      </c>
      <c r="G496" s="6">
        <v>407415</v>
      </c>
      <c r="H496" s="6">
        <v>357506</v>
      </c>
      <c r="I496" s="6">
        <v>372240</v>
      </c>
      <c r="J496" s="6">
        <v>341513</v>
      </c>
      <c r="K496" s="6">
        <v>348144</v>
      </c>
      <c r="L496" s="6">
        <v>380012</v>
      </c>
      <c r="M496" s="6">
        <v>434572</v>
      </c>
      <c r="N496" s="6">
        <v>418483</v>
      </c>
      <c r="O496" s="6">
        <v>361072</v>
      </c>
      <c r="P496" s="6">
        <v>281145</v>
      </c>
      <c r="Q496" s="6">
        <v>200953</v>
      </c>
      <c r="R496" s="6">
        <v>148943</v>
      </c>
      <c r="S496" s="6">
        <v>112308</v>
      </c>
      <c r="T496" s="6">
        <v>127027</v>
      </c>
      <c r="U496" s="9">
        <f t="shared" si="7"/>
        <v>5751525</v>
      </c>
      <c r="V496">
        <v>207.8125</v>
      </c>
      <c r="W496">
        <v>206.92500000000001</v>
      </c>
    </row>
    <row r="497" spans="1:23" x14ac:dyDescent="0.3">
      <c r="A497" t="s">
        <v>71</v>
      </c>
      <c r="B497" s="7">
        <v>2015</v>
      </c>
      <c r="C497" s="6">
        <v>338105</v>
      </c>
      <c r="D497" s="6">
        <v>362157</v>
      </c>
      <c r="E497" s="6">
        <v>368596</v>
      </c>
      <c r="F497" s="6">
        <v>382601</v>
      </c>
      <c r="G497" s="6">
        <v>408418</v>
      </c>
      <c r="H497" s="6">
        <v>355496</v>
      </c>
      <c r="I497" s="6">
        <v>370773</v>
      </c>
      <c r="J497" s="6">
        <v>349675</v>
      </c>
      <c r="K497" s="6">
        <v>338652</v>
      </c>
      <c r="L497" s="6">
        <v>371885</v>
      </c>
      <c r="M497" s="6">
        <v>425313</v>
      </c>
      <c r="N497" s="6">
        <v>423293</v>
      </c>
      <c r="O497" s="6">
        <v>370888</v>
      </c>
      <c r="P497" s="6">
        <v>297381</v>
      </c>
      <c r="Q497" s="6">
        <v>207742</v>
      </c>
      <c r="R497" s="6">
        <v>150481</v>
      </c>
      <c r="S497" s="6">
        <v>111511</v>
      </c>
      <c r="T497" s="6">
        <v>127973</v>
      </c>
      <c r="U497" s="9">
        <f t="shared" si="7"/>
        <v>5760940</v>
      </c>
      <c r="V497">
        <v>216.09499999999997</v>
      </c>
      <c r="W497">
        <v>215.16750000000002</v>
      </c>
    </row>
    <row r="498" spans="1:23" x14ac:dyDescent="0.3">
      <c r="A498" t="s">
        <v>71</v>
      </c>
      <c r="B498" s="7">
        <v>2016</v>
      </c>
      <c r="C498" s="6">
        <v>337016</v>
      </c>
      <c r="D498" s="6">
        <v>357725</v>
      </c>
      <c r="E498" s="6">
        <v>367395</v>
      </c>
      <c r="F498" s="6">
        <v>381384</v>
      </c>
      <c r="G498" s="6">
        <v>406453</v>
      </c>
      <c r="H498" s="6">
        <v>357794</v>
      </c>
      <c r="I498" s="6">
        <v>369432</v>
      </c>
      <c r="J498" s="6">
        <v>358238</v>
      </c>
      <c r="K498" s="6">
        <v>328826</v>
      </c>
      <c r="L498" s="6">
        <v>367602</v>
      </c>
      <c r="M498" s="6">
        <v>411327</v>
      </c>
      <c r="N498" s="6">
        <v>428158</v>
      </c>
      <c r="O498" s="6">
        <v>378586</v>
      </c>
      <c r="P498" s="6">
        <v>315594</v>
      </c>
      <c r="Q498" s="6">
        <v>213089</v>
      </c>
      <c r="R498" s="6">
        <v>153519</v>
      </c>
      <c r="S498" s="6">
        <v>111854</v>
      </c>
      <c r="T498" s="6">
        <v>128636</v>
      </c>
      <c r="U498" s="9">
        <f t="shared" si="7"/>
        <v>5772628</v>
      </c>
      <c r="V498">
        <v>226.92250000000001</v>
      </c>
      <c r="W498">
        <v>225.9325</v>
      </c>
    </row>
    <row r="499" spans="1:23" x14ac:dyDescent="0.3">
      <c r="A499" t="s">
        <v>71</v>
      </c>
      <c r="B499" s="7">
        <v>2017</v>
      </c>
      <c r="C499" s="6">
        <v>336020</v>
      </c>
      <c r="D499" s="6">
        <v>353587</v>
      </c>
      <c r="E499" s="6">
        <v>368816</v>
      </c>
      <c r="F499" s="6">
        <v>379353</v>
      </c>
      <c r="G499" s="6">
        <v>400935</v>
      </c>
      <c r="H499" s="6">
        <v>366288</v>
      </c>
      <c r="I499" s="6">
        <v>365752</v>
      </c>
      <c r="J499" s="6">
        <v>365295</v>
      </c>
      <c r="K499" s="6">
        <v>328385</v>
      </c>
      <c r="L499" s="6">
        <v>360235</v>
      </c>
      <c r="M499" s="6">
        <v>398519</v>
      </c>
      <c r="N499" s="6">
        <v>427983</v>
      </c>
      <c r="O499" s="6">
        <v>386756</v>
      </c>
      <c r="P499" s="6">
        <v>320566</v>
      </c>
      <c r="Q499" s="6">
        <v>230971</v>
      </c>
      <c r="R499" s="6">
        <v>159343</v>
      </c>
      <c r="S499" s="6">
        <v>112816</v>
      </c>
      <c r="T499" s="6">
        <v>128566</v>
      </c>
      <c r="U499" s="9">
        <f t="shared" si="7"/>
        <v>5790186</v>
      </c>
      <c r="V499">
        <v>240.15250000000003</v>
      </c>
      <c r="W499">
        <v>239.07250000000002</v>
      </c>
    </row>
    <row r="500" spans="1:23" x14ac:dyDescent="0.3">
      <c r="A500" t="s">
        <v>71</v>
      </c>
      <c r="B500" s="7">
        <v>2018</v>
      </c>
      <c r="C500" s="6">
        <v>333573</v>
      </c>
      <c r="D500" s="6">
        <v>349597</v>
      </c>
      <c r="E500" s="6">
        <v>369337</v>
      </c>
      <c r="F500" s="6">
        <v>378142</v>
      </c>
      <c r="G500" s="6">
        <v>395103</v>
      </c>
      <c r="H500" s="6">
        <v>374236</v>
      </c>
      <c r="I500" s="6">
        <v>362597</v>
      </c>
      <c r="J500" s="6">
        <v>371500</v>
      </c>
      <c r="K500" s="6">
        <v>332649</v>
      </c>
      <c r="L500" s="6">
        <v>351968</v>
      </c>
      <c r="M500" s="6">
        <v>384827</v>
      </c>
      <c r="N500" s="6">
        <v>425829</v>
      </c>
      <c r="O500" s="6">
        <v>394788</v>
      </c>
      <c r="P500" s="6">
        <v>328856</v>
      </c>
      <c r="Q500" s="6">
        <v>241839</v>
      </c>
      <c r="R500" s="6">
        <v>168647</v>
      </c>
      <c r="S500" s="6">
        <v>115449</v>
      </c>
      <c r="T500" s="6">
        <v>128469</v>
      </c>
      <c r="U500" s="9">
        <f t="shared" si="7"/>
        <v>5807406</v>
      </c>
      <c r="V500">
        <v>256.815</v>
      </c>
      <c r="W500">
        <v>255.64250000000001</v>
      </c>
    </row>
    <row r="501" spans="1:23" x14ac:dyDescent="0.3">
      <c r="A501" t="s">
        <v>71</v>
      </c>
      <c r="B501" s="7">
        <v>2019</v>
      </c>
      <c r="C501" s="6">
        <v>330496</v>
      </c>
      <c r="D501" s="6">
        <v>347240</v>
      </c>
      <c r="E501" s="6">
        <v>366791</v>
      </c>
      <c r="F501" s="6">
        <v>377568</v>
      </c>
      <c r="G501" s="6">
        <v>390572</v>
      </c>
      <c r="H501" s="6">
        <v>379644</v>
      </c>
      <c r="I501" s="6">
        <v>361578</v>
      </c>
      <c r="J501" s="6">
        <v>373501</v>
      </c>
      <c r="K501" s="6">
        <v>339574</v>
      </c>
      <c r="L501" s="6">
        <v>342984</v>
      </c>
      <c r="M501" s="6">
        <v>372225</v>
      </c>
      <c r="N501" s="6">
        <v>422240</v>
      </c>
      <c r="O501" s="6">
        <v>400778</v>
      </c>
      <c r="P501" s="6">
        <v>338616</v>
      </c>
      <c r="Q501" s="6">
        <v>256132</v>
      </c>
      <c r="R501" s="6">
        <v>175288</v>
      </c>
      <c r="S501" s="6">
        <v>118898</v>
      </c>
      <c r="T501" s="6">
        <v>128309</v>
      </c>
      <c r="U501" s="9">
        <f t="shared" si="7"/>
        <v>5822434</v>
      </c>
      <c r="V501">
        <v>272.14999999999998</v>
      </c>
      <c r="W501">
        <v>270.90000000000003</v>
      </c>
    </row>
    <row r="502" spans="1:23" s="8" customFormat="1" x14ac:dyDescent="0.3">
      <c r="A502" s="8" t="s">
        <v>72</v>
      </c>
      <c r="B502" s="8">
        <v>2010</v>
      </c>
      <c r="C502" s="5">
        <v>40178</v>
      </c>
      <c r="D502" s="5">
        <v>37388</v>
      </c>
      <c r="E502" s="5">
        <v>35987</v>
      </c>
      <c r="F502" s="5">
        <v>37874</v>
      </c>
      <c r="G502" s="5">
        <v>40396</v>
      </c>
      <c r="H502" s="5">
        <v>41351</v>
      </c>
      <c r="I502" s="5">
        <v>36684</v>
      </c>
      <c r="J502" s="5">
        <v>33760</v>
      </c>
      <c r="K502" s="5">
        <v>33165</v>
      </c>
      <c r="L502" s="5">
        <v>39014</v>
      </c>
      <c r="M502" s="5">
        <v>43968</v>
      </c>
      <c r="N502" s="5">
        <v>41174</v>
      </c>
      <c r="O502" s="5">
        <v>33000</v>
      </c>
      <c r="P502" s="5">
        <v>23153</v>
      </c>
      <c r="Q502" s="5">
        <v>16696</v>
      </c>
      <c r="R502" s="5">
        <v>12488</v>
      </c>
      <c r="S502" s="5">
        <v>9461</v>
      </c>
      <c r="T502" s="5">
        <v>8750</v>
      </c>
      <c r="U502" s="10">
        <f t="shared" si="7"/>
        <v>564487</v>
      </c>
      <c r="V502" s="8">
        <v>281.64999999999998</v>
      </c>
      <c r="W502" s="8">
        <v>279.48250000000007</v>
      </c>
    </row>
    <row r="503" spans="1:23" x14ac:dyDescent="0.3">
      <c r="A503" t="s">
        <v>72</v>
      </c>
      <c r="B503" s="7">
        <v>2011</v>
      </c>
      <c r="C503" s="6">
        <v>39577</v>
      </c>
      <c r="D503" s="6">
        <v>38170</v>
      </c>
      <c r="E503" s="6">
        <v>36132</v>
      </c>
      <c r="F503" s="6">
        <v>36889</v>
      </c>
      <c r="G503" s="6">
        <v>40873</v>
      </c>
      <c r="H503" s="6">
        <v>41138</v>
      </c>
      <c r="I503" s="6">
        <v>37978</v>
      </c>
      <c r="J503" s="6">
        <v>33267</v>
      </c>
      <c r="K503" s="6">
        <v>33610</v>
      </c>
      <c r="L503" s="6">
        <v>36778</v>
      </c>
      <c r="M503" s="6">
        <v>43547</v>
      </c>
      <c r="N503" s="6">
        <v>42001</v>
      </c>
      <c r="O503" s="6">
        <v>35087</v>
      </c>
      <c r="P503" s="6">
        <v>23759</v>
      </c>
      <c r="Q503" s="6">
        <v>17200</v>
      </c>
      <c r="R503" s="6">
        <v>12690</v>
      </c>
      <c r="S503" s="6">
        <v>9611</v>
      </c>
      <c r="T503" s="6">
        <v>8992</v>
      </c>
      <c r="U503" s="9">
        <f t="shared" si="7"/>
        <v>567299</v>
      </c>
      <c r="V503">
        <v>281.74249999999995</v>
      </c>
      <c r="W503">
        <v>279.52499999999998</v>
      </c>
    </row>
    <row r="504" spans="1:23" x14ac:dyDescent="0.3">
      <c r="A504" t="s">
        <v>72</v>
      </c>
      <c r="B504" s="7">
        <v>2012</v>
      </c>
      <c r="C504" s="6">
        <v>38980</v>
      </c>
      <c r="D504" s="6">
        <v>39388</v>
      </c>
      <c r="E504" s="6">
        <v>36506</v>
      </c>
      <c r="F504" s="6">
        <v>36881</v>
      </c>
      <c r="G504" s="6">
        <v>42392</v>
      </c>
      <c r="H504" s="6">
        <v>41260</v>
      </c>
      <c r="I504" s="6">
        <v>39603</v>
      </c>
      <c r="J504" s="6">
        <v>34083</v>
      </c>
      <c r="K504" s="6">
        <v>34215</v>
      </c>
      <c r="L504" s="6">
        <v>35583</v>
      </c>
      <c r="M504" s="6">
        <v>42791</v>
      </c>
      <c r="N504" s="6">
        <v>43097</v>
      </c>
      <c r="O504" s="6">
        <v>35736</v>
      </c>
      <c r="P504" s="6">
        <v>25986</v>
      </c>
      <c r="Q504" s="6">
        <v>17912</v>
      </c>
      <c r="R504" s="6">
        <v>12833</v>
      </c>
      <c r="S504" s="6">
        <v>9818</v>
      </c>
      <c r="T504" s="6">
        <v>9241</v>
      </c>
      <c r="U504" s="9">
        <f t="shared" si="7"/>
        <v>576305</v>
      </c>
      <c r="V504">
        <v>289.8725</v>
      </c>
      <c r="W504">
        <v>287.61499999999995</v>
      </c>
    </row>
    <row r="505" spans="1:23" x14ac:dyDescent="0.3">
      <c r="A505" t="s">
        <v>72</v>
      </c>
      <c r="B505" s="7">
        <v>2013</v>
      </c>
      <c r="C505" s="6">
        <v>38760</v>
      </c>
      <c r="D505" s="6">
        <v>40222</v>
      </c>
      <c r="E505" s="6">
        <v>36889</v>
      </c>
      <c r="F505" s="6">
        <v>37313</v>
      </c>
      <c r="G505" s="6">
        <v>43131</v>
      </c>
      <c r="H505" s="6">
        <v>40786</v>
      </c>
      <c r="I505" s="6">
        <v>40779</v>
      </c>
      <c r="J505" s="6">
        <v>35057</v>
      </c>
      <c r="K505" s="6">
        <v>34154</v>
      </c>
      <c r="L505" s="6">
        <v>33955</v>
      </c>
      <c r="M505" s="6">
        <v>41984</v>
      </c>
      <c r="N505" s="6">
        <v>43249</v>
      </c>
      <c r="O505" s="6">
        <v>36994</v>
      </c>
      <c r="P505" s="6">
        <v>27328</v>
      </c>
      <c r="Q505" s="6">
        <v>18987</v>
      </c>
      <c r="R505" s="6">
        <v>13277</v>
      </c>
      <c r="S505" s="6">
        <v>9634</v>
      </c>
      <c r="T505" s="6">
        <v>9623</v>
      </c>
      <c r="U505" s="9">
        <f t="shared" si="7"/>
        <v>582122</v>
      </c>
      <c r="V505">
        <v>296.125</v>
      </c>
      <c r="W505">
        <v>293.7525</v>
      </c>
    </row>
    <row r="506" spans="1:23" x14ac:dyDescent="0.3">
      <c r="A506" t="s">
        <v>72</v>
      </c>
      <c r="B506" s="7">
        <v>2014</v>
      </c>
      <c r="C506" s="6">
        <v>38458</v>
      </c>
      <c r="D506" s="6">
        <v>40713</v>
      </c>
      <c r="E506" s="6">
        <v>37242</v>
      </c>
      <c r="F506" s="6">
        <v>36542</v>
      </c>
      <c r="G506" s="6">
        <v>42679</v>
      </c>
      <c r="H506" s="6">
        <v>40773</v>
      </c>
      <c r="I506" s="6">
        <v>41125</v>
      </c>
      <c r="J506" s="6">
        <v>35794</v>
      </c>
      <c r="K506" s="6">
        <v>33908</v>
      </c>
      <c r="L506" s="6">
        <v>32680</v>
      </c>
      <c r="M506" s="6">
        <v>40208</v>
      </c>
      <c r="N506" s="6">
        <v>42817</v>
      </c>
      <c r="O506" s="6">
        <v>37636</v>
      </c>
      <c r="P506" s="6">
        <v>28894</v>
      </c>
      <c r="Q506" s="6">
        <v>19781</v>
      </c>
      <c r="R506" s="6">
        <v>13731</v>
      </c>
      <c r="S506" s="6">
        <v>9558</v>
      </c>
      <c r="T506" s="6">
        <v>9992</v>
      </c>
      <c r="U506" s="9">
        <f t="shared" si="7"/>
        <v>582531</v>
      </c>
      <c r="V506">
        <v>308.99</v>
      </c>
      <c r="W506">
        <v>306.5625</v>
      </c>
    </row>
    <row r="507" spans="1:23" x14ac:dyDescent="0.3">
      <c r="A507" t="s">
        <v>72</v>
      </c>
      <c r="B507" s="7">
        <v>2015</v>
      </c>
      <c r="C507" s="6">
        <v>38469</v>
      </c>
      <c r="D507" s="6">
        <v>41077</v>
      </c>
      <c r="E507" s="6">
        <v>37784</v>
      </c>
      <c r="F507" s="6">
        <v>36785</v>
      </c>
      <c r="G507" s="6">
        <v>41643</v>
      </c>
      <c r="H507" s="6">
        <v>40808</v>
      </c>
      <c r="I507" s="6">
        <v>41369</v>
      </c>
      <c r="J507" s="6">
        <v>37246</v>
      </c>
      <c r="K507" s="6">
        <v>33510</v>
      </c>
      <c r="L507" s="6">
        <v>32585</v>
      </c>
      <c r="M507" s="6">
        <v>38124</v>
      </c>
      <c r="N507" s="6">
        <v>42446</v>
      </c>
      <c r="O507" s="6">
        <v>38557</v>
      </c>
      <c r="P507" s="6">
        <v>30575</v>
      </c>
      <c r="Q507" s="6">
        <v>20545</v>
      </c>
      <c r="R507" s="6">
        <v>14193</v>
      </c>
      <c r="S507" s="6">
        <v>9627</v>
      </c>
      <c r="T507" s="6">
        <v>10270</v>
      </c>
      <c r="U507" s="9">
        <f t="shared" si="7"/>
        <v>585613</v>
      </c>
      <c r="V507">
        <v>319.28000000000003</v>
      </c>
      <c r="W507">
        <v>316.72249999999997</v>
      </c>
    </row>
    <row r="508" spans="1:23" x14ac:dyDescent="0.3">
      <c r="A508" t="s">
        <v>72</v>
      </c>
      <c r="B508" s="7">
        <v>2016</v>
      </c>
      <c r="C508" s="6">
        <v>37889</v>
      </c>
      <c r="D508" s="6">
        <v>40358</v>
      </c>
      <c r="E508" s="6">
        <v>38451</v>
      </c>
      <c r="F508" s="6">
        <v>36432</v>
      </c>
      <c r="G508" s="6">
        <v>40362</v>
      </c>
      <c r="H508" s="6">
        <v>40210</v>
      </c>
      <c r="I508" s="6">
        <v>41214</v>
      </c>
      <c r="J508" s="6">
        <v>38070</v>
      </c>
      <c r="K508" s="6">
        <v>33108</v>
      </c>
      <c r="L508" s="6">
        <v>32769</v>
      </c>
      <c r="M508" s="6">
        <v>35757</v>
      </c>
      <c r="N508" s="6">
        <v>41815</v>
      </c>
      <c r="O508" s="6">
        <v>39426</v>
      </c>
      <c r="P508" s="6">
        <v>32305</v>
      </c>
      <c r="Q508" s="6">
        <v>21214</v>
      </c>
      <c r="R508" s="6">
        <v>14587</v>
      </c>
      <c r="S508" s="6">
        <v>9683</v>
      </c>
      <c r="T508" s="6">
        <v>10565</v>
      </c>
      <c r="U508" s="9">
        <f t="shared" si="7"/>
        <v>584215</v>
      </c>
      <c r="V508">
        <v>322.28750000000002</v>
      </c>
      <c r="W508">
        <v>319.72750000000002</v>
      </c>
    </row>
    <row r="509" spans="1:23" x14ac:dyDescent="0.3">
      <c r="A509" t="s">
        <v>72</v>
      </c>
      <c r="B509" s="7">
        <v>2017</v>
      </c>
      <c r="C509" s="6">
        <v>36698</v>
      </c>
      <c r="D509" s="6">
        <v>38890</v>
      </c>
      <c r="E509" s="6">
        <v>38763</v>
      </c>
      <c r="F509" s="6">
        <v>36289</v>
      </c>
      <c r="G509" s="6">
        <v>38635</v>
      </c>
      <c r="H509" s="6">
        <v>39432</v>
      </c>
      <c r="I509" s="6">
        <v>39944</v>
      </c>
      <c r="J509" s="6">
        <v>38431</v>
      </c>
      <c r="K509" s="6">
        <v>33056</v>
      </c>
      <c r="L509" s="6">
        <v>32637</v>
      </c>
      <c r="M509" s="6">
        <v>33799</v>
      </c>
      <c r="N509" s="6">
        <v>40364</v>
      </c>
      <c r="O509" s="6">
        <v>40124</v>
      </c>
      <c r="P509" s="6">
        <v>32611</v>
      </c>
      <c r="Q509" s="6">
        <v>23278</v>
      </c>
      <c r="R509" s="6">
        <v>15204</v>
      </c>
      <c r="S509" s="6">
        <v>9946</v>
      </c>
      <c r="T509" s="6">
        <v>10830</v>
      </c>
      <c r="U509" s="9">
        <f t="shared" si="7"/>
        <v>578931</v>
      </c>
      <c r="V509">
        <v>327.65750000000003</v>
      </c>
      <c r="W509">
        <v>325.03000000000003</v>
      </c>
    </row>
    <row r="510" spans="1:23" x14ac:dyDescent="0.3">
      <c r="A510" t="s">
        <v>72</v>
      </c>
      <c r="B510" s="7">
        <v>2018</v>
      </c>
      <c r="C510" s="6">
        <v>35787</v>
      </c>
      <c r="D510" s="6">
        <v>37847</v>
      </c>
      <c r="E510" s="6">
        <v>39066</v>
      </c>
      <c r="F510" s="6">
        <v>36288</v>
      </c>
      <c r="G510" s="6">
        <v>38165</v>
      </c>
      <c r="H510" s="6">
        <v>38853</v>
      </c>
      <c r="I510" s="6">
        <v>38867</v>
      </c>
      <c r="J510" s="6">
        <v>39183</v>
      </c>
      <c r="K510" s="6">
        <v>33553</v>
      </c>
      <c r="L510" s="6">
        <v>32487</v>
      </c>
      <c r="M510" s="6">
        <v>32309</v>
      </c>
      <c r="N510" s="6">
        <v>39346</v>
      </c>
      <c r="O510" s="6">
        <v>40325</v>
      </c>
      <c r="P510" s="6">
        <v>33587</v>
      </c>
      <c r="Q510" s="6">
        <v>24549</v>
      </c>
      <c r="R510" s="6">
        <v>16199</v>
      </c>
      <c r="S510" s="6">
        <v>10280</v>
      </c>
      <c r="T510" s="6">
        <v>10910</v>
      </c>
      <c r="U510" s="9">
        <f t="shared" si="7"/>
        <v>577601</v>
      </c>
      <c r="V510">
        <v>339.6875</v>
      </c>
      <c r="W510">
        <v>337.01750000000004</v>
      </c>
    </row>
    <row r="511" spans="1:23" x14ac:dyDescent="0.3">
      <c r="A511" t="s">
        <v>72</v>
      </c>
      <c r="B511" s="7">
        <v>2019</v>
      </c>
      <c r="C511" s="6">
        <v>34931</v>
      </c>
      <c r="D511" s="6">
        <v>37296</v>
      </c>
      <c r="E511" s="6">
        <v>39438</v>
      </c>
      <c r="F511" s="6">
        <v>36507</v>
      </c>
      <c r="G511" s="6">
        <v>38083</v>
      </c>
      <c r="H511" s="6">
        <v>38041</v>
      </c>
      <c r="I511" s="6">
        <v>38392</v>
      </c>
      <c r="J511" s="6">
        <v>39748</v>
      </c>
      <c r="K511" s="6">
        <v>34537</v>
      </c>
      <c r="L511" s="6">
        <v>32452</v>
      </c>
      <c r="M511" s="6">
        <v>31401</v>
      </c>
      <c r="N511" s="6">
        <v>38268</v>
      </c>
      <c r="O511" s="6">
        <v>40486</v>
      </c>
      <c r="P511" s="6">
        <v>34802</v>
      </c>
      <c r="Q511" s="6">
        <v>25788</v>
      </c>
      <c r="R511" s="6">
        <v>16949</v>
      </c>
      <c r="S511" s="6">
        <v>10649</v>
      </c>
      <c r="T511" s="6">
        <v>10991</v>
      </c>
      <c r="U511" s="9">
        <f t="shared" si="7"/>
        <v>578759</v>
      </c>
      <c r="V511">
        <v>357.40999999999997</v>
      </c>
      <c r="W511">
        <v>354.57499999999999</v>
      </c>
    </row>
    <row r="512" spans="1:23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E754-6CB2-453F-A8BD-C592626369F4}">
  <sheetPr>
    <tabColor rgb="FF00B0F0"/>
  </sheetPr>
  <dimension ref="A1:O512"/>
  <sheetViews>
    <sheetView workbookViewId="0">
      <selection activeCell="C10" sqref="C10"/>
    </sheetView>
  </sheetViews>
  <sheetFormatPr defaultRowHeight="14.4" x14ac:dyDescent="0.3"/>
  <cols>
    <col min="1" max="1" width="18.21875" bestFit="1" customWidth="1"/>
    <col min="2" max="2" width="4.88671875" bestFit="1" customWidth="1"/>
    <col min="3" max="10" width="13.33203125" bestFit="1" customWidth="1"/>
    <col min="11" max="11" width="16.77734375" bestFit="1" customWidth="1"/>
    <col min="12" max="12" width="15.6640625" bestFit="1" customWidth="1"/>
    <col min="13" max="13" width="15.6640625" customWidth="1"/>
    <col min="14" max="14" width="10" bestFit="1" customWidth="1"/>
  </cols>
  <sheetData>
    <row r="1" spans="1:15" x14ac:dyDescent="0.3">
      <c r="A1" s="2" t="s">
        <v>0</v>
      </c>
      <c r="B1" s="2" t="s">
        <v>1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73</v>
      </c>
      <c r="M1" s="3" t="s">
        <v>74</v>
      </c>
      <c r="N1" s="3" t="s">
        <v>20</v>
      </c>
      <c r="O1" s="3" t="s">
        <v>21</v>
      </c>
    </row>
    <row r="2" spans="1:15" x14ac:dyDescent="0.3">
      <c r="A2" s="2"/>
      <c r="B2" s="2"/>
      <c r="C2" s="12">
        <v>4.5</v>
      </c>
      <c r="D2" s="12">
        <v>14.5</v>
      </c>
      <c r="E2" s="12">
        <v>24.5</v>
      </c>
      <c r="F2" s="12">
        <v>34.5</v>
      </c>
      <c r="G2" s="12">
        <v>44.5</v>
      </c>
      <c r="H2" s="12">
        <v>54.5</v>
      </c>
      <c r="I2" s="12">
        <v>64.5</v>
      </c>
      <c r="J2" s="12">
        <v>74.5</v>
      </c>
      <c r="K2" s="12">
        <v>85</v>
      </c>
      <c r="L2" s="12"/>
      <c r="M2" s="12"/>
      <c r="N2" s="12"/>
      <c r="O2" s="12"/>
    </row>
    <row r="3" spans="1:15" s="8" customFormat="1" x14ac:dyDescent="0.3">
      <c r="A3" s="8" t="s">
        <v>22</v>
      </c>
      <c r="B3" s="8">
        <v>2010</v>
      </c>
      <c r="C3" s="14">
        <f>'Final Sheet1'!C2+'Final Sheet1'!D2</f>
        <v>611499</v>
      </c>
      <c r="D3" s="14">
        <f>'Final Sheet1'!E2+'Final Sheet1'!F2</f>
        <v>660945</v>
      </c>
      <c r="E3" s="14">
        <f>'Final Sheet1'!G2+'Final Sheet1'!H2</f>
        <v>648862</v>
      </c>
      <c r="F3" s="14">
        <f>'Final Sheet1'!I2+'Final Sheet1'!J2</f>
        <v>606011</v>
      </c>
      <c r="G3" s="14">
        <f>'Final Sheet1'!K2+'Final Sheet1'!L2</f>
        <v>657024</v>
      </c>
      <c r="H3" s="14">
        <f>'Final Sheet1'!M2+'Final Sheet1'!N2</f>
        <v>661952</v>
      </c>
      <c r="I3" s="14">
        <f>'Final Sheet1'!O2+'Final Sheet1'!P2</f>
        <v>489007</v>
      </c>
      <c r="J3" s="14">
        <f>'Final Sheet1'!Q2+'Final Sheet1'!R2</f>
        <v>284692</v>
      </c>
      <c r="K3" s="14">
        <f>'Final Sheet1'!S2+'Final Sheet1'!T2</f>
        <v>165445</v>
      </c>
      <c r="L3" s="14">
        <f>SUM(C3:K3)</f>
        <v>4785437</v>
      </c>
      <c r="M3" s="14">
        <f>SUM(C3*$C$2,D3*$D$2,E3*$E$2,F3*$F$2,G3*$G$2,H3*$H$2,I3*$I$2,J3*$J$2,K3*$K$2)/L3</f>
        <v>37.878929134371639</v>
      </c>
      <c r="N3" s="8">
        <v>181.01250000000002</v>
      </c>
      <c r="O3" s="8">
        <v>180.3775</v>
      </c>
    </row>
    <row r="4" spans="1:15" x14ac:dyDescent="0.3">
      <c r="A4" t="s">
        <v>22</v>
      </c>
      <c r="B4">
        <v>2011</v>
      </c>
      <c r="C4" s="13">
        <f>'Final Sheet1'!C3+'Final Sheet1'!D3</f>
        <v>607478</v>
      </c>
      <c r="D4" s="13">
        <f>'Final Sheet1'!E3+'Final Sheet1'!F3</f>
        <v>651398</v>
      </c>
      <c r="E4" s="13">
        <f>'Final Sheet1'!G3+'Final Sheet1'!H3</f>
        <v>656655</v>
      </c>
      <c r="F4" s="13">
        <f>'Final Sheet1'!I3+'Final Sheet1'!J3</f>
        <v>600662</v>
      </c>
      <c r="G4" s="13">
        <f>'Final Sheet1'!K3+'Final Sheet1'!L3</f>
        <v>651601</v>
      </c>
      <c r="H4" s="13">
        <f>'Final Sheet1'!M3+'Final Sheet1'!N3</f>
        <v>669537</v>
      </c>
      <c r="I4" s="13">
        <f>'Final Sheet1'!O3+'Final Sheet1'!P3</f>
        <v>504464</v>
      </c>
      <c r="J4" s="13">
        <f>'Final Sheet1'!Q3+'Final Sheet1'!R3</f>
        <v>289390</v>
      </c>
      <c r="K4" s="13">
        <f>'Final Sheet1'!S3+'Final Sheet1'!T3</f>
        <v>167884</v>
      </c>
      <c r="L4" s="13">
        <f t="shared" ref="L4:L32" si="0">SUM(C4:K4)</f>
        <v>4799069</v>
      </c>
      <c r="M4" s="13">
        <f t="shared" ref="M4:M67" si="1">SUM(C4*$C$2,D4*$D$2,E4*$E$2,F4*$F$2,G4*$G$2,H4*$H$2,I4*$I$2,J4*$J$2,K4*$K$2)/L4</f>
        <v>38.099773622758917</v>
      </c>
      <c r="N4">
        <v>172.04500000000002</v>
      </c>
      <c r="O4">
        <v>171.44749999999999</v>
      </c>
    </row>
    <row r="5" spans="1:15" x14ac:dyDescent="0.3">
      <c r="A5" t="s">
        <v>22</v>
      </c>
      <c r="B5">
        <v>2012</v>
      </c>
      <c r="C5" s="13">
        <f>'Final Sheet1'!C4+'Final Sheet1'!D4</f>
        <v>604911</v>
      </c>
      <c r="D5" s="13">
        <f>'Final Sheet1'!E4+'Final Sheet1'!F4</f>
        <v>643571</v>
      </c>
      <c r="E5" s="13">
        <f>'Final Sheet1'!G4+'Final Sheet1'!H4</f>
        <v>663390</v>
      </c>
      <c r="F5" s="13">
        <f>'Final Sheet1'!I4+'Final Sheet1'!J4</f>
        <v>599214</v>
      </c>
      <c r="G5" s="13">
        <f>'Final Sheet1'!K4+'Final Sheet1'!L4</f>
        <v>644040</v>
      </c>
      <c r="H5" s="13">
        <f>'Final Sheet1'!M4+'Final Sheet1'!N4</f>
        <v>674847</v>
      </c>
      <c r="I5" s="13">
        <f>'Final Sheet1'!O4+'Final Sheet1'!P4</f>
        <v>519018</v>
      </c>
      <c r="J5" s="13">
        <f>'Final Sheet1'!Q4+'Final Sheet1'!R4</f>
        <v>296252</v>
      </c>
      <c r="K5" s="13">
        <f>'Final Sheet1'!S4+'Final Sheet1'!T4</f>
        <v>170345</v>
      </c>
      <c r="L5" s="13">
        <f t="shared" si="0"/>
        <v>4815588</v>
      </c>
      <c r="M5" s="13">
        <f t="shared" si="1"/>
        <v>38.301764706615266</v>
      </c>
      <c r="N5">
        <v>175.70750000000001</v>
      </c>
      <c r="O5">
        <v>175.11</v>
      </c>
    </row>
    <row r="6" spans="1:15" x14ac:dyDescent="0.3">
      <c r="A6" t="s">
        <v>22</v>
      </c>
      <c r="B6">
        <v>2013</v>
      </c>
      <c r="C6" s="13">
        <f>'Final Sheet1'!C5+'Final Sheet1'!D5</f>
        <v>601612</v>
      </c>
      <c r="D6" s="13">
        <f>'Final Sheet1'!E5+'Final Sheet1'!F5</f>
        <v>637888</v>
      </c>
      <c r="E6" s="13">
        <f>'Final Sheet1'!G5+'Final Sheet1'!H5</f>
        <v>668736</v>
      </c>
      <c r="F6" s="13">
        <f>'Final Sheet1'!I5+'Final Sheet1'!J5</f>
        <v>599563</v>
      </c>
      <c r="G6" s="13">
        <f>'Final Sheet1'!K5+'Final Sheet1'!L5</f>
        <v>634782</v>
      </c>
      <c r="H6" s="13">
        <f>'Final Sheet1'!M5+'Final Sheet1'!N5</f>
        <v>678534</v>
      </c>
      <c r="I6" s="13">
        <f>'Final Sheet1'!O5+'Final Sheet1'!P5</f>
        <v>529342</v>
      </c>
      <c r="J6" s="13">
        <f>'Final Sheet1'!Q5+'Final Sheet1'!R5</f>
        <v>307773</v>
      </c>
      <c r="K6" s="13">
        <f>'Final Sheet1'!S5+'Final Sheet1'!T5</f>
        <v>171851</v>
      </c>
      <c r="L6" s="13">
        <f t="shared" si="0"/>
        <v>4830081</v>
      </c>
      <c r="M6" s="13">
        <f t="shared" si="1"/>
        <v>38.494689840605155</v>
      </c>
      <c r="N6">
        <v>180.6275</v>
      </c>
      <c r="O6">
        <v>180.01</v>
      </c>
    </row>
    <row r="7" spans="1:15" x14ac:dyDescent="0.3">
      <c r="A7" t="s">
        <v>22</v>
      </c>
      <c r="B7">
        <v>2014</v>
      </c>
      <c r="C7" s="13">
        <f>'Final Sheet1'!C6+'Final Sheet1'!D6</f>
        <v>599751</v>
      </c>
      <c r="D7" s="13">
        <f>'Final Sheet1'!E6+'Final Sheet1'!F6</f>
        <v>632148</v>
      </c>
      <c r="E7" s="13">
        <f>'Final Sheet1'!G6+'Final Sheet1'!H6</f>
        <v>671034</v>
      </c>
      <c r="F7" s="13">
        <f>'Final Sheet1'!I6+'Final Sheet1'!J6</f>
        <v>600425</v>
      </c>
      <c r="G7" s="13">
        <f>'Final Sheet1'!K6+'Final Sheet1'!L6</f>
        <v>623280</v>
      </c>
      <c r="H7" s="13">
        <f>'Final Sheet1'!M6+'Final Sheet1'!N6</f>
        <v>679491</v>
      </c>
      <c r="I7" s="13">
        <f>'Final Sheet1'!O6+'Final Sheet1'!P6</f>
        <v>543971</v>
      </c>
      <c r="J7" s="13">
        <f>'Final Sheet1'!Q6+'Final Sheet1'!R6</f>
        <v>317152</v>
      </c>
      <c r="K7" s="13">
        <f>'Final Sheet1'!S6+'Final Sheet1'!T6</f>
        <v>174547</v>
      </c>
      <c r="L7" s="13">
        <f t="shared" si="0"/>
        <v>4841799</v>
      </c>
      <c r="M7" s="13">
        <f t="shared" si="1"/>
        <v>38.691959125110316</v>
      </c>
      <c r="N7">
        <v>184.73</v>
      </c>
      <c r="O7">
        <v>184.10249999999999</v>
      </c>
    </row>
    <row r="8" spans="1:15" x14ac:dyDescent="0.3">
      <c r="A8" t="s">
        <v>22</v>
      </c>
      <c r="B8">
        <v>2015</v>
      </c>
      <c r="C8" s="13">
        <f>'Final Sheet1'!C7+'Final Sheet1'!D7</f>
        <v>599090</v>
      </c>
      <c r="D8" s="13">
        <f>'Final Sheet1'!E7+'Final Sheet1'!F7</f>
        <v>628906</v>
      </c>
      <c r="E8" s="13">
        <f>'Final Sheet1'!G7+'Final Sheet1'!H7</f>
        <v>670334</v>
      </c>
      <c r="F8" s="13">
        <f>'Final Sheet1'!I7+'Final Sheet1'!J7</f>
        <v>601306</v>
      </c>
      <c r="G8" s="13">
        <f>'Final Sheet1'!K7+'Final Sheet1'!L7</f>
        <v>613304</v>
      </c>
      <c r="H8" s="13">
        <f>'Final Sheet1'!M7+'Final Sheet1'!N7</f>
        <v>677392</v>
      </c>
      <c r="I8" s="13">
        <f>'Final Sheet1'!O7+'Final Sheet1'!P7</f>
        <v>560239</v>
      </c>
      <c r="J8" s="13">
        <f>'Final Sheet1'!Q7+'Final Sheet1'!R7</f>
        <v>324246</v>
      </c>
      <c r="K8" s="13">
        <f>'Final Sheet1'!S7+'Final Sheet1'!T7</f>
        <v>177530</v>
      </c>
      <c r="L8" s="13">
        <f t="shared" si="0"/>
        <v>4852347</v>
      </c>
      <c r="M8" s="13">
        <f t="shared" si="1"/>
        <v>38.862630083957306</v>
      </c>
      <c r="N8">
        <v>190.38249999999999</v>
      </c>
      <c r="O8">
        <v>189.70750000000001</v>
      </c>
    </row>
    <row r="9" spans="1:15" x14ac:dyDescent="0.3">
      <c r="A9" t="s">
        <v>22</v>
      </c>
      <c r="B9">
        <v>2016</v>
      </c>
      <c r="C9" s="13">
        <f>'Final Sheet1'!C8+'Final Sheet1'!D8</f>
        <v>598070</v>
      </c>
      <c r="D9" s="13">
        <f>'Final Sheet1'!E8+'Final Sheet1'!F8</f>
        <v>627103</v>
      </c>
      <c r="E9" s="13">
        <f>'Final Sheet1'!G8+'Final Sheet1'!H8</f>
        <v>668714</v>
      </c>
      <c r="F9" s="13">
        <f>'Final Sheet1'!I8+'Final Sheet1'!J8</f>
        <v>603694</v>
      </c>
      <c r="G9" s="13">
        <f>'Final Sheet1'!K8+'Final Sheet1'!L8</f>
        <v>605423</v>
      </c>
      <c r="H9" s="13">
        <f>'Final Sheet1'!M8+'Final Sheet1'!N8</f>
        <v>670490</v>
      </c>
      <c r="I9" s="13">
        <f>'Final Sheet1'!O8+'Final Sheet1'!P8</f>
        <v>577543</v>
      </c>
      <c r="J9" s="13">
        <f>'Final Sheet1'!Q8+'Final Sheet1'!R8</f>
        <v>331215</v>
      </c>
      <c r="K9" s="13">
        <f>'Final Sheet1'!S8+'Final Sheet1'!T8</f>
        <v>181273</v>
      </c>
      <c r="L9" s="13">
        <f t="shared" si="0"/>
        <v>4863525</v>
      </c>
      <c r="M9" s="13">
        <f t="shared" si="1"/>
        <v>39.027972304038734</v>
      </c>
      <c r="N9">
        <v>197.21750000000003</v>
      </c>
      <c r="O9">
        <v>196.52499999999998</v>
      </c>
    </row>
    <row r="10" spans="1:15" x14ac:dyDescent="0.3">
      <c r="A10" t="s">
        <v>22</v>
      </c>
      <c r="B10">
        <v>2017</v>
      </c>
      <c r="C10" s="13">
        <f>'Final Sheet1'!C9+'Final Sheet1'!D9</f>
        <v>595852</v>
      </c>
      <c r="D10" s="13">
        <f>'Final Sheet1'!E9+'Final Sheet1'!F9</f>
        <v>626233</v>
      </c>
      <c r="E10" s="13">
        <f>'Final Sheet1'!G9+'Final Sheet1'!H9</f>
        <v>667266</v>
      </c>
      <c r="F10" s="13">
        <f>'Final Sheet1'!I9+'Final Sheet1'!J9</f>
        <v>604239</v>
      </c>
      <c r="G10" s="13">
        <f>'Final Sheet1'!K9+'Final Sheet1'!L9</f>
        <v>602668</v>
      </c>
      <c r="H10" s="13">
        <f>'Final Sheet1'!M9+'Final Sheet1'!N9</f>
        <v>660155</v>
      </c>
      <c r="I10" s="13">
        <f>'Final Sheet1'!O9+'Final Sheet1'!P9</f>
        <v>582061</v>
      </c>
      <c r="J10" s="13">
        <f>'Final Sheet1'!Q9+'Final Sheet1'!R9</f>
        <v>351592</v>
      </c>
      <c r="K10" s="13">
        <f>'Final Sheet1'!S9+'Final Sheet1'!T9</f>
        <v>184420</v>
      </c>
      <c r="L10" s="13">
        <f t="shared" si="0"/>
        <v>4874486</v>
      </c>
      <c r="M10" s="13">
        <f t="shared" si="1"/>
        <v>39.217547655280988</v>
      </c>
      <c r="N10">
        <v>205.9375</v>
      </c>
      <c r="O10">
        <v>205.20499999999998</v>
      </c>
    </row>
    <row r="11" spans="1:15" x14ac:dyDescent="0.3">
      <c r="A11" t="s">
        <v>22</v>
      </c>
      <c r="B11">
        <v>2018</v>
      </c>
      <c r="C11" s="13">
        <f>'Final Sheet1'!C10+'Final Sheet1'!D10</f>
        <v>593231</v>
      </c>
      <c r="D11" s="13">
        <f>'Final Sheet1'!E10+'Final Sheet1'!F10</f>
        <v>626205</v>
      </c>
      <c r="E11" s="13">
        <f>'Final Sheet1'!G10+'Final Sheet1'!H10</f>
        <v>664899</v>
      </c>
      <c r="F11" s="13">
        <f>'Final Sheet1'!I10+'Final Sheet1'!J10</f>
        <v>607204</v>
      </c>
      <c r="G11" s="13">
        <f>'Final Sheet1'!K10+'Final Sheet1'!L10</f>
        <v>600445</v>
      </c>
      <c r="H11" s="13">
        <f>'Final Sheet1'!M10+'Final Sheet1'!N10</f>
        <v>650945</v>
      </c>
      <c r="I11" s="13">
        <f>'Final Sheet1'!O10+'Final Sheet1'!P10</f>
        <v>589056</v>
      </c>
      <c r="J11" s="13">
        <f>'Final Sheet1'!Q10+'Final Sheet1'!R10</f>
        <v>367123</v>
      </c>
      <c r="K11" s="13">
        <f>'Final Sheet1'!S10+'Final Sheet1'!T10</f>
        <v>188573</v>
      </c>
      <c r="L11" s="13">
        <f t="shared" si="0"/>
        <v>4887681</v>
      </c>
      <c r="M11" s="13">
        <f t="shared" si="1"/>
        <v>39.396568843179416</v>
      </c>
      <c r="N11">
        <v>217.16749999999999</v>
      </c>
      <c r="O11">
        <v>216.3775</v>
      </c>
    </row>
    <row r="12" spans="1:15" x14ac:dyDescent="0.3">
      <c r="A12" t="s">
        <v>22</v>
      </c>
      <c r="B12">
        <v>2019</v>
      </c>
      <c r="C12" s="13">
        <f>'Final Sheet1'!C11+'Final Sheet1'!D11</f>
        <v>592325</v>
      </c>
      <c r="D12" s="13">
        <f>'Final Sheet1'!E11+'Final Sheet1'!F11</f>
        <v>624113</v>
      </c>
      <c r="E12" s="13">
        <f>'Final Sheet1'!G11+'Final Sheet1'!H11</f>
        <v>660230</v>
      </c>
      <c r="F12" s="13">
        <f>'Final Sheet1'!I11+'Final Sheet1'!J11</f>
        <v>613236</v>
      </c>
      <c r="G12" s="13">
        <f>'Final Sheet1'!K11+'Final Sheet1'!L11</f>
        <v>598112</v>
      </c>
      <c r="H12" s="13">
        <f>'Final Sheet1'!M11+'Final Sheet1'!N11</f>
        <v>643985</v>
      </c>
      <c r="I12" s="13">
        <f>'Final Sheet1'!O11+'Final Sheet1'!P11</f>
        <v>596795</v>
      </c>
      <c r="J12" s="13">
        <f>'Final Sheet1'!Q11+'Final Sheet1'!R11</f>
        <v>381813</v>
      </c>
      <c r="K12" s="13">
        <f>'Final Sheet1'!S11+'Final Sheet1'!T11</f>
        <v>192576</v>
      </c>
      <c r="L12" s="13">
        <f t="shared" si="0"/>
        <v>4903185</v>
      </c>
      <c r="M12" s="13">
        <f t="shared" si="1"/>
        <v>39.579956803587869</v>
      </c>
      <c r="N12">
        <v>230.065</v>
      </c>
      <c r="O12">
        <v>229.22749999999999</v>
      </c>
    </row>
    <row r="13" spans="1:15" s="8" customFormat="1" x14ac:dyDescent="0.3">
      <c r="A13" s="8" t="s">
        <v>23</v>
      </c>
      <c r="B13" s="8">
        <v>2010</v>
      </c>
      <c r="C13" s="14">
        <f>'Final Sheet1'!C12+'Final Sheet1'!D12</f>
        <v>105474</v>
      </c>
      <c r="D13" s="14">
        <f>'Final Sheet1'!E12+'Final Sheet1'!F12</f>
        <v>102908</v>
      </c>
      <c r="E13" s="14">
        <f>'Final Sheet1'!G12+'Final Sheet1'!H12</f>
        <v>111107</v>
      </c>
      <c r="F13" s="14">
        <f>'Final Sheet1'!I12+'Final Sheet1'!J12</f>
        <v>94101</v>
      </c>
      <c r="G13" s="14">
        <f>'Final Sheet1'!K12+'Final Sheet1'!L12</f>
        <v>101634</v>
      </c>
      <c r="H13" s="14">
        <f>'Final Sheet1'!M12+'Final Sheet1'!N12</f>
        <v>106627</v>
      </c>
      <c r="I13" s="14">
        <f>'Final Sheet1'!O12+'Final Sheet1'!P12</f>
        <v>58952</v>
      </c>
      <c r="J13" s="14">
        <f>'Final Sheet1'!Q12+'Final Sheet1'!R12</f>
        <v>22299</v>
      </c>
      <c r="K13" s="14">
        <f>'Final Sheet1'!S12+'Final Sheet1'!T12</f>
        <v>10808</v>
      </c>
      <c r="L13" s="14">
        <f t="shared" si="0"/>
        <v>713910</v>
      </c>
      <c r="M13" s="14">
        <f t="shared" si="1"/>
        <v>34.53047162807637</v>
      </c>
      <c r="N13" s="8">
        <v>219.95499999999998</v>
      </c>
      <c r="O13" s="8">
        <v>218.91249999999999</v>
      </c>
    </row>
    <row r="14" spans="1:15" x14ac:dyDescent="0.3">
      <c r="A14" t="s">
        <v>23</v>
      </c>
      <c r="B14">
        <v>2011</v>
      </c>
      <c r="C14" s="13">
        <f>'Final Sheet1'!C13+'Final Sheet1'!D13</f>
        <v>106719</v>
      </c>
      <c r="D14" s="13">
        <f>'Final Sheet1'!E13+'Final Sheet1'!F13</f>
        <v>101631</v>
      </c>
      <c r="E14" s="13">
        <f>'Final Sheet1'!G13+'Final Sheet1'!H13</f>
        <v>114187</v>
      </c>
      <c r="F14" s="13">
        <f>'Final Sheet1'!I13+'Final Sheet1'!J13</f>
        <v>94973</v>
      </c>
      <c r="G14" s="13">
        <f>'Final Sheet1'!K13+'Final Sheet1'!L13</f>
        <v>99799</v>
      </c>
      <c r="H14" s="13">
        <f>'Final Sheet1'!M13+'Final Sheet1'!N13</f>
        <v>107606</v>
      </c>
      <c r="I14" s="13">
        <f>'Final Sheet1'!O13+'Final Sheet1'!P13</f>
        <v>62518</v>
      </c>
      <c r="J14" s="13">
        <f>'Final Sheet1'!Q13+'Final Sheet1'!R13</f>
        <v>23504</v>
      </c>
      <c r="K14" s="13">
        <f>'Final Sheet1'!S13+'Final Sheet1'!T13</f>
        <v>11191</v>
      </c>
      <c r="L14" s="13">
        <f t="shared" si="0"/>
        <v>722128</v>
      </c>
      <c r="M14" s="13">
        <f t="shared" si="1"/>
        <v>34.71449867613498</v>
      </c>
      <c r="N14">
        <v>224.44749999999999</v>
      </c>
      <c r="O14">
        <v>223.465</v>
      </c>
    </row>
    <row r="15" spans="1:15" x14ac:dyDescent="0.3">
      <c r="A15" t="s">
        <v>23</v>
      </c>
      <c r="B15">
        <v>2012</v>
      </c>
      <c r="C15" s="13">
        <f>'Final Sheet1'!C14+'Final Sheet1'!D14</f>
        <v>107065</v>
      </c>
      <c r="D15" s="13">
        <f>'Final Sheet1'!E14+'Final Sheet1'!F14</f>
        <v>100302</v>
      </c>
      <c r="E15" s="13">
        <f>'Final Sheet1'!G14+'Final Sheet1'!H14</f>
        <v>117678</v>
      </c>
      <c r="F15" s="13">
        <f>'Final Sheet1'!I14+'Final Sheet1'!J14</f>
        <v>97407</v>
      </c>
      <c r="G15" s="13">
        <f>'Final Sheet1'!K14+'Final Sheet1'!L14</f>
        <v>97488</v>
      </c>
      <c r="H15" s="13">
        <f>'Final Sheet1'!M14+'Final Sheet1'!N14</f>
        <v>107895</v>
      </c>
      <c r="I15" s="13">
        <f>'Final Sheet1'!O14+'Final Sheet1'!P14</f>
        <v>66072</v>
      </c>
      <c r="J15" s="13">
        <f>'Final Sheet1'!Q14+'Final Sheet1'!R14</f>
        <v>24988</v>
      </c>
      <c r="K15" s="13">
        <f>'Final Sheet1'!S14+'Final Sheet1'!T14</f>
        <v>11548</v>
      </c>
      <c r="L15" s="13">
        <f t="shared" si="0"/>
        <v>730443</v>
      </c>
      <c r="M15" s="13">
        <f t="shared" si="1"/>
        <v>34.914630573501285</v>
      </c>
      <c r="N15">
        <v>224.34750000000003</v>
      </c>
      <c r="O15">
        <v>223.30500000000001</v>
      </c>
    </row>
    <row r="16" spans="1:15" x14ac:dyDescent="0.3">
      <c r="A16" t="s">
        <v>23</v>
      </c>
      <c r="B16">
        <v>2013</v>
      </c>
      <c r="C16" s="13">
        <f>'Final Sheet1'!C15+'Final Sheet1'!D15</f>
        <v>107535</v>
      </c>
      <c r="D16" s="13">
        <f>'Final Sheet1'!E15+'Final Sheet1'!F15</f>
        <v>99484</v>
      </c>
      <c r="E16" s="13">
        <f>'Final Sheet1'!G15+'Final Sheet1'!H15</f>
        <v>121398</v>
      </c>
      <c r="F16" s="13">
        <f>'Final Sheet1'!I15+'Final Sheet1'!J15</f>
        <v>100011</v>
      </c>
      <c r="G16" s="13">
        <f>'Final Sheet1'!K15+'Final Sheet1'!L15</f>
        <v>94283</v>
      </c>
      <c r="H16" s="13">
        <f>'Final Sheet1'!M15+'Final Sheet1'!N15</f>
        <v>106721</v>
      </c>
      <c r="I16" s="13">
        <f>'Final Sheet1'!O15+'Final Sheet1'!P15</f>
        <v>68980</v>
      </c>
      <c r="J16" s="13">
        <f>'Final Sheet1'!Q15+'Final Sheet1'!R15</f>
        <v>26730</v>
      </c>
      <c r="K16" s="13">
        <f>'Final Sheet1'!S15+'Final Sheet1'!T15</f>
        <v>11926</v>
      </c>
      <c r="L16" s="13">
        <f t="shared" si="0"/>
        <v>737068</v>
      </c>
      <c r="M16" s="13">
        <f t="shared" si="1"/>
        <v>35.026956807241667</v>
      </c>
      <c r="N16">
        <v>230.67749999999998</v>
      </c>
      <c r="O16">
        <v>229.70749999999998</v>
      </c>
    </row>
    <row r="17" spans="1:15" x14ac:dyDescent="0.3">
      <c r="A17" t="s">
        <v>23</v>
      </c>
      <c r="B17">
        <v>2014</v>
      </c>
      <c r="C17" s="13">
        <f>'Final Sheet1'!C16+'Final Sheet1'!D16</f>
        <v>107151</v>
      </c>
      <c r="D17" s="13">
        <f>'Final Sheet1'!E16+'Final Sheet1'!F16</f>
        <v>97907</v>
      </c>
      <c r="E17" s="13">
        <f>'Final Sheet1'!G16+'Final Sheet1'!H16</f>
        <v>121207</v>
      </c>
      <c r="F17" s="13">
        <f>'Final Sheet1'!I16+'Final Sheet1'!J16</f>
        <v>101888</v>
      </c>
      <c r="G17" s="13">
        <f>'Final Sheet1'!K16+'Final Sheet1'!L16</f>
        <v>91019</v>
      </c>
      <c r="H17" s="13">
        <f>'Final Sheet1'!M16+'Final Sheet1'!N16</f>
        <v>104748</v>
      </c>
      <c r="I17" s="13">
        <f>'Final Sheet1'!O16+'Final Sheet1'!P16</f>
        <v>71615</v>
      </c>
      <c r="J17" s="13">
        <f>'Final Sheet1'!Q16+'Final Sheet1'!R16</f>
        <v>28386</v>
      </c>
      <c r="K17" s="13">
        <f>'Final Sheet1'!S16+'Final Sheet1'!T16</f>
        <v>12362</v>
      </c>
      <c r="L17" s="13">
        <f t="shared" si="0"/>
        <v>736283</v>
      </c>
      <c r="M17" s="13">
        <f t="shared" si="1"/>
        <v>35.217904664374977</v>
      </c>
      <c r="N17">
        <v>235.82499999999999</v>
      </c>
      <c r="O17">
        <v>234.83499999999998</v>
      </c>
    </row>
    <row r="18" spans="1:15" x14ac:dyDescent="0.3">
      <c r="A18" t="s">
        <v>23</v>
      </c>
      <c r="B18">
        <v>2015</v>
      </c>
      <c r="C18" s="13">
        <f>'Final Sheet1'!C17+'Final Sheet1'!D17</f>
        <v>106964</v>
      </c>
      <c r="D18" s="13">
        <f>'Final Sheet1'!E17+'Final Sheet1'!F17</f>
        <v>96766</v>
      </c>
      <c r="E18" s="13">
        <f>'Final Sheet1'!G17+'Final Sheet1'!H17</f>
        <v>120799</v>
      </c>
      <c r="F18" s="13">
        <f>'Final Sheet1'!I17+'Final Sheet1'!J17</f>
        <v>103912</v>
      </c>
      <c r="G18" s="13">
        <f>'Final Sheet1'!K17+'Final Sheet1'!L17</f>
        <v>89136</v>
      </c>
      <c r="H18" s="13">
        <f>'Final Sheet1'!M17+'Final Sheet1'!N17</f>
        <v>102254</v>
      </c>
      <c r="I18" s="13">
        <f>'Final Sheet1'!O17+'Final Sheet1'!P17</f>
        <v>74802</v>
      </c>
      <c r="J18" s="13">
        <f>'Final Sheet1'!Q17+'Final Sheet1'!R17</f>
        <v>30114</v>
      </c>
      <c r="K18" s="13">
        <f>'Final Sheet1'!S17+'Final Sheet1'!T17</f>
        <v>12751</v>
      </c>
      <c r="L18" s="13">
        <f t="shared" si="0"/>
        <v>737498</v>
      </c>
      <c r="M18" s="13">
        <f t="shared" si="1"/>
        <v>35.417637064778482</v>
      </c>
      <c r="N18">
        <v>242.98749999999998</v>
      </c>
      <c r="O18">
        <v>242.05250000000001</v>
      </c>
    </row>
    <row r="19" spans="1:15" x14ac:dyDescent="0.3">
      <c r="A19" t="s">
        <v>23</v>
      </c>
      <c r="B19">
        <v>2016</v>
      </c>
      <c r="C19" s="13">
        <f>'Final Sheet1'!C18+'Final Sheet1'!D18</f>
        <v>107493</v>
      </c>
      <c r="D19" s="13">
        <f>'Final Sheet1'!E18+'Final Sheet1'!F18</f>
        <v>96745</v>
      </c>
      <c r="E19" s="13">
        <f>'Final Sheet1'!G18+'Final Sheet1'!H18</f>
        <v>119919</v>
      </c>
      <c r="F19" s="13">
        <f>'Final Sheet1'!I18+'Final Sheet1'!J18</f>
        <v>107108</v>
      </c>
      <c r="G19" s="13">
        <f>'Final Sheet1'!K18+'Final Sheet1'!L18</f>
        <v>87809</v>
      </c>
      <c r="H19" s="13">
        <f>'Final Sheet1'!M18+'Final Sheet1'!N18</f>
        <v>99731</v>
      </c>
      <c r="I19" s="13">
        <f>'Final Sheet1'!O18+'Final Sheet1'!P18</f>
        <v>77518</v>
      </c>
      <c r="J19" s="13">
        <f>'Final Sheet1'!Q18+'Final Sheet1'!R18</f>
        <v>31833</v>
      </c>
      <c r="K19" s="13">
        <f>'Final Sheet1'!S18+'Final Sheet1'!T18</f>
        <v>13300</v>
      </c>
      <c r="L19" s="13">
        <f t="shared" si="0"/>
        <v>741456</v>
      </c>
      <c r="M19" s="13">
        <f t="shared" si="1"/>
        <v>35.557837552059731</v>
      </c>
      <c r="N19">
        <v>248.065</v>
      </c>
      <c r="O19">
        <v>247.0675</v>
      </c>
    </row>
    <row r="20" spans="1:15" x14ac:dyDescent="0.3">
      <c r="A20" t="s">
        <v>23</v>
      </c>
      <c r="B20">
        <v>2017</v>
      </c>
      <c r="C20" s="13">
        <f>'Final Sheet1'!C19+'Final Sheet1'!D19</f>
        <v>106405</v>
      </c>
      <c r="D20" s="13">
        <f>'Final Sheet1'!E19+'Final Sheet1'!F19</f>
        <v>96290</v>
      </c>
      <c r="E20" s="13">
        <f>'Final Sheet1'!G19+'Final Sheet1'!H19</f>
        <v>117373</v>
      </c>
      <c r="F20" s="13">
        <f>'Final Sheet1'!I19+'Final Sheet1'!J19</f>
        <v>108145</v>
      </c>
      <c r="G20" s="13">
        <f>'Final Sheet1'!K19+'Final Sheet1'!L19</f>
        <v>86925</v>
      </c>
      <c r="H20" s="13">
        <f>'Final Sheet1'!M19+'Final Sheet1'!N19</f>
        <v>96821</v>
      </c>
      <c r="I20" s="13">
        <f>'Final Sheet1'!O19+'Final Sheet1'!P19</f>
        <v>79057</v>
      </c>
      <c r="J20" s="13">
        <f>'Final Sheet1'!Q19+'Final Sheet1'!R19</f>
        <v>34764</v>
      </c>
      <c r="K20" s="13">
        <f>'Final Sheet1'!S19+'Final Sheet1'!T19</f>
        <v>13920</v>
      </c>
      <c r="L20" s="13">
        <f t="shared" si="0"/>
        <v>739700</v>
      </c>
      <c r="M20" s="13">
        <f t="shared" si="1"/>
        <v>35.823806948763014</v>
      </c>
      <c r="N20">
        <v>251.495</v>
      </c>
      <c r="O20">
        <v>250.48</v>
      </c>
    </row>
    <row r="21" spans="1:15" x14ac:dyDescent="0.3">
      <c r="A21" t="s">
        <v>23</v>
      </c>
      <c r="B21">
        <v>2018</v>
      </c>
      <c r="C21" s="13">
        <f>'Final Sheet1'!C20+'Final Sheet1'!D20</f>
        <v>104487</v>
      </c>
      <c r="D21" s="13">
        <f>'Final Sheet1'!E20+'Final Sheet1'!F20</f>
        <v>95349</v>
      </c>
      <c r="E21" s="13">
        <f>'Final Sheet1'!G20+'Final Sheet1'!H20</f>
        <v>114342</v>
      </c>
      <c r="F21" s="13">
        <f>'Final Sheet1'!I20+'Final Sheet1'!J20</f>
        <v>108795</v>
      </c>
      <c r="G21" s="13">
        <f>'Final Sheet1'!K20+'Final Sheet1'!L20</f>
        <v>86125</v>
      </c>
      <c r="H21" s="13">
        <f>'Final Sheet1'!M20+'Final Sheet1'!N20</f>
        <v>93636</v>
      </c>
      <c r="I21" s="13">
        <f>'Final Sheet1'!O20+'Final Sheet1'!P20</f>
        <v>80364</v>
      </c>
      <c r="J21" s="13">
        <f>'Final Sheet1'!Q20+'Final Sheet1'!R20</f>
        <v>37453</v>
      </c>
      <c r="K21" s="13">
        <f>'Final Sheet1'!S20+'Final Sheet1'!T20</f>
        <v>14588</v>
      </c>
      <c r="L21" s="13">
        <f t="shared" si="0"/>
        <v>735139</v>
      </c>
      <c r="M21" s="13">
        <f t="shared" si="1"/>
        <v>36.125126676723724</v>
      </c>
      <c r="N21">
        <v>255.41249999999999</v>
      </c>
      <c r="O21">
        <v>254.33499999999998</v>
      </c>
    </row>
    <row r="22" spans="1:15" x14ac:dyDescent="0.3">
      <c r="A22" t="s">
        <v>23</v>
      </c>
      <c r="B22">
        <v>2019</v>
      </c>
      <c r="C22" s="13">
        <f>'Final Sheet1'!C21+'Final Sheet1'!D21</f>
        <v>102676</v>
      </c>
      <c r="D22" s="13">
        <f>'Final Sheet1'!E21+'Final Sheet1'!F21</f>
        <v>94176</v>
      </c>
      <c r="E22" s="13">
        <f>'Final Sheet1'!G21+'Final Sheet1'!H21</f>
        <v>111710</v>
      </c>
      <c r="F22" s="13">
        <f>'Final Sheet1'!I21+'Final Sheet1'!J21</f>
        <v>109582</v>
      </c>
      <c r="G22" s="13">
        <f>'Final Sheet1'!K21+'Final Sheet1'!L21</f>
        <v>85647</v>
      </c>
      <c r="H22" s="13">
        <f>'Final Sheet1'!M21+'Final Sheet1'!N21</f>
        <v>91049</v>
      </c>
      <c r="I22" s="13">
        <f>'Final Sheet1'!O21+'Final Sheet1'!P21</f>
        <v>81378</v>
      </c>
      <c r="J22" s="13">
        <f>'Final Sheet1'!Q21+'Final Sheet1'!R21</f>
        <v>40117</v>
      </c>
      <c r="K22" s="13">
        <f>'Final Sheet1'!S21+'Final Sheet1'!T21</f>
        <v>15210</v>
      </c>
      <c r="L22" s="13">
        <f t="shared" si="0"/>
        <v>731545</v>
      </c>
      <c r="M22" s="13">
        <f t="shared" si="1"/>
        <v>36.428350272368753</v>
      </c>
      <c r="N22">
        <v>265.4975</v>
      </c>
      <c r="O22">
        <v>264.315</v>
      </c>
    </row>
    <row r="23" spans="1:15" s="8" customFormat="1" x14ac:dyDescent="0.3">
      <c r="A23" s="8" t="s">
        <v>24</v>
      </c>
      <c r="B23" s="8">
        <v>2010</v>
      </c>
      <c r="C23" s="14">
        <f>'Final Sheet1'!C22+'Final Sheet1'!D22</f>
        <v>906422</v>
      </c>
      <c r="D23" s="14">
        <f>'Final Sheet1'!E22+'Final Sheet1'!F22</f>
        <v>909112</v>
      </c>
      <c r="E23" s="14">
        <f>'Final Sheet1'!G22+'Final Sheet1'!H22</f>
        <v>886588</v>
      </c>
      <c r="F23" s="14">
        <f>'Final Sheet1'!I22+'Final Sheet1'!J22</f>
        <v>832710</v>
      </c>
      <c r="G23" s="14">
        <f>'Final Sheet1'!K22+'Final Sheet1'!L22</f>
        <v>834505</v>
      </c>
      <c r="H23" s="14">
        <f>'Final Sheet1'!M22+'Final Sheet1'!N22</f>
        <v>794564</v>
      </c>
      <c r="I23" s="14">
        <f>'Final Sheet1'!O22+'Final Sheet1'!P22</f>
        <v>639066</v>
      </c>
      <c r="J23" s="14">
        <f>'Final Sheet1'!Q22+'Final Sheet1'!R22</f>
        <v>380059</v>
      </c>
      <c r="K23" s="14">
        <f>'Final Sheet1'!S22+'Final Sheet1'!T22</f>
        <v>224146</v>
      </c>
      <c r="L23" s="14">
        <f t="shared" si="0"/>
        <v>6407172</v>
      </c>
      <c r="M23" s="14">
        <f t="shared" si="1"/>
        <v>36.948703265652931</v>
      </c>
      <c r="N23" s="8">
        <v>183.14749999999998</v>
      </c>
      <c r="O23" s="8">
        <v>182.76</v>
      </c>
    </row>
    <row r="24" spans="1:15" x14ac:dyDescent="0.3">
      <c r="A24" t="s">
        <v>24</v>
      </c>
      <c r="B24">
        <v>2011</v>
      </c>
      <c r="C24" s="13">
        <f>'Final Sheet1'!C23+'Final Sheet1'!D23</f>
        <v>895858</v>
      </c>
      <c r="D24" s="13">
        <f>'Final Sheet1'!E23+'Final Sheet1'!F23</f>
        <v>905005</v>
      </c>
      <c r="E24" s="13">
        <f>'Final Sheet1'!G23+'Final Sheet1'!H23</f>
        <v>905328</v>
      </c>
      <c r="F24" s="13">
        <f>'Final Sheet1'!I23+'Final Sheet1'!J23</f>
        <v>833363</v>
      </c>
      <c r="G24" s="13">
        <f>'Final Sheet1'!K23+'Final Sheet1'!L23</f>
        <v>835003</v>
      </c>
      <c r="H24" s="13">
        <f>'Final Sheet1'!M23+'Final Sheet1'!N23</f>
        <v>808848</v>
      </c>
      <c r="I24" s="13">
        <f>'Final Sheet1'!O23+'Final Sheet1'!P23</f>
        <v>663403</v>
      </c>
      <c r="J24" s="13">
        <f>'Final Sheet1'!Q23+'Final Sheet1'!R23</f>
        <v>394111</v>
      </c>
      <c r="K24" s="13">
        <f>'Final Sheet1'!S23+'Final Sheet1'!T23</f>
        <v>231724</v>
      </c>
      <c r="L24" s="13">
        <f t="shared" si="0"/>
        <v>6472643</v>
      </c>
      <c r="M24" s="13">
        <f t="shared" si="1"/>
        <v>37.260303943844889</v>
      </c>
      <c r="N24">
        <v>165.1925</v>
      </c>
      <c r="O24">
        <v>164.8775</v>
      </c>
    </row>
    <row r="25" spans="1:15" x14ac:dyDescent="0.3">
      <c r="A25" t="s">
        <v>24</v>
      </c>
      <c r="B25">
        <v>2012</v>
      </c>
      <c r="C25" s="13">
        <f>'Final Sheet1'!C24+'Final Sheet1'!D24</f>
        <v>895332</v>
      </c>
      <c r="D25" s="13">
        <f>'Final Sheet1'!E24+'Final Sheet1'!F24</f>
        <v>904544</v>
      </c>
      <c r="E25" s="13">
        <f>'Final Sheet1'!G24+'Final Sheet1'!H24</f>
        <v>921388</v>
      </c>
      <c r="F25" s="13">
        <f>'Final Sheet1'!I24+'Final Sheet1'!J24</f>
        <v>841775</v>
      </c>
      <c r="G25" s="13">
        <f>'Final Sheet1'!K24+'Final Sheet1'!L24</f>
        <v>833042</v>
      </c>
      <c r="H25" s="13">
        <f>'Final Sheet1'!M24+'Final Sheet1'!N24</f>
        <v>822735</v>
      </c>
      <c r="I25" s="13">
        <f>'Final Sheet1'!O24+'Final Sheet1'!P24</f>
        <v>685450</v>
      </c>
      <c r="J25" s="13">
        <f>'Final Sheet1'!Q24+'Final Sheet1'!R24</f>
        <v>411936</v>
      </c>
      <c r="K25" s="13">
        <f>'Final Sheet1'!S24+'Final Sheet1'!T24</f>
        <v>238776</v>
      </c>
      <c r="L25" s="13">
        <f t="shared" si="0"/>
        <v>6554978</v>
      </c>
      <c r="M25" s="13">
        <f t="shared" si="1"/>
        <v>37.508328632071688</v>
      </c>
      <c r="N25">
        <v>187.39249999999998</v>
      </c>
      <c r="O25">
        <v>187.02</v>
      </c>
    </row>
    <row r="26" spans="1:15" x14ac:dyDescent="0.3">
      <c r="A26" t="s">
        <v>24</v>
      </c>
      <c r="B26">
        <v>2013</v>
      </c>
      <c r="C26" s="13">
        <f>'Final Sheet1'!C25+'Final Sheet1'!D25</f>
        <v>895177</v>
      </c>
      <c r="D26" s="13">
        <f>'Final Sheet1'!E25+'Final Sheet1'!F25</f>
        <v>905534</v>
      </c>
      <c r="E26" s="13">
        <f>'Final Sheet1'!G25+'Final Sheet1'!H25</f>
        <v>932324</v>
      </c>
      <c r="F26" s="13">
        <f>'Final Sheet1'!I25+'Final Sheet1'!J25</f>
        <v>853401</v>
      </c>
      <c r="G26" s="13">
        <f>'Final Sheet1'!K25+'Final Sheet1'!L25</f>
        <v>828643</v>
      </c>
      <c r="H26" s="13">
        <f>'Final Sheet1'!M25+'Final Sheet1'!N25</f>
        <v>833615</v>
      </c>
      <c r="I26" s="13">
        <f>'Final Sheet1'!O25+'Final Sheet1'!P25</f>
        <v>703167</v>
      </c>
      <c r="J26" s="13">
        <f>'Final Sheet1'!Q25+'Final Sheet1'!R25</f>
        <v>435965</v>
      </c>
      <c r="K26" s="13">
        <f>'Final Sheet1'!S25+'Final Sheet1'!T25</f>
        <v>244938</v>
      </c>
      <c r="L26" s="13">
        <f t="shared" si="0"/>
        <v>6632764</v>
      </c>
      <c r="M26" s="13">
        <f t="shared" si="1"/>
        <v>37.752411664277517</v>
      </c>
      <c r="N26">
        <v>217.62249999999997</v>
      </c>
      <c r="O26">
        <v>217.2175</v>
      </c>
    </row>
    <row r="27" spans="1:15" x14ac:dyDescent="0.3">
      <c r="A27" t="s">
        <v>24</v>
      </c>
      <c r="B27">
        <v>2014</v>
      </c>
      <c r="C27" s="13">
        <f>'Final Sheet1'!C26+'Final Sheet1'!D26</f>
        <v>895479</v>
      </c>
      <c r="D27" s="13">
        <f>'Final Sheet1'!E26+'Final Sheet1'!F26</f>
        <v>911656</v>
      </c>
      <c r="E27" s="13">
        <f>'Final Sheet1'!G26+'Final Sheet1'!H26</f>
        <v>950010</v>
      </c>
      <c r="F27" s="13">
        <f>'Final Sheet1'!I26+'Final Sheet1'!J26</f>
        <v>865015</v>
      </c>
      <c r="G27" s="13">
        <f>'Final Sheet1'!K26+'Final Sheet1'!L26</f>
        <v>826537</v>
      </c>
      <c r="H27" s="13">
        <f>'Final Sheet1'!M26+'Final Sheet1'!N26</f>
        <v>843790</v>
      </c>
      <c r="I27" s="13">
        <f>'Final Sheet1'!O26+'Final Sheet1'!P26</f>
        <v>726698</v>
      </c>
      <c r="J27" s="13">
        <f>'Final Sheet1'!Q26+'Final Sheet1'!R26</f>
        <v>459178</v>
      </c>
      <c r="K27" s="13">
        <f>'Final Sheet1'!S26+'Final Sheet1'!T26</f>
        <v>252050</v>
      </c>
      <c r="L27" s="13">
        <f t="shared" si="0"/>
        <v>6730413</v>
      </c>
      <c r="M27" s="13">
        <f t="shared" si="1"/>
        <v>37.982723125609084</v>
      </c>
      <c r="N27">
        <v>233.10500000000002</v>
      </c>
      <c r="O27">
        <v>232.685</v>
      </c>
    </row>
    <row r="28" spans="1:15" x14ac:dyDescent="0.3">
      <c r="A28" t="s">
        <v>24</v>
      </c>
      <c r="B28">
        <v>2015</v>
      </c>
      <c r="C28" s="13">
        <f>'Final Sheet1'!C27+'Final Sheet1'!D27</f>
        <v>894785</v>
      </c>
      <c r="D28" s="13">
        <f>'Final Sheet1'!E27+'Final Sheet1'!F27</f>
        <v>919076</v>
      </c>
      <c r="E28" s="13">
        <f>'Final Sheet1'!G27+'Final Sheet1'!H27</f>
        <v>963015</v>
      </c>
      <c r="F28" s="13">
        <f>'Final Sheet1'!I27+'Final Sheet1'!J27</f>
        <v>876463</v>
      </c>
      <c r="G28" s="13">
        <f>'Final Sheet1'!K27+'Final Sheet1'!L27</f>
        <v>829100</v>
      </c>
      <c r="H28" s="13">
        <f>'Final Sheet1'!M27+'Final Sheet1'!N27</f>
        <v>851625</v>
      </c>
      <c r="I28" s="13">
        <f>'Final Sheet1'!O27+'Final Sheet1'!P27</f>
        <v>753407</v>
      </c>
      <c r="J28" s="13">
        <f>'Final Sheet1'!Q27+'Final Sheet1'!R27</f>
        <v>480292</v>
      </c>
      <c r="K28" s="13">
        <f>'Final Sheet1'!S27+'Final Sheet1'!T27</f>
        <v>261913</v>
      </c>
      <c r="L28" s="13">
        <f t="shared" si="0"/>
        <v>6829676</v>
      </c>
      <c r="M28" s="13">
        <f t="shared" si="1"/>
        <v>38.234990722839562</v>
      </c>
      <c r="N28">
        <v>248.79</v>
      </c>
      <c r="O28">
        <v>248.345</v>
      </c>
    </row>
    <row r="29" spans="1:15" x14ac:dyDescent="0.3">
      <c r="A29" t="s">
        <v>24</v>
      </c>
      <c r="B29">
        <v>2016</v>
      </c>
      <c r="C29" s="13">
        <f>'Final Sheet1'!C28+'Final Sheet1'!D28</f>
        <v>894337</v>
      </c>
      <c r="D29" s="13">
        <f>'Final Sheet1'!E28+'Final Sheet1'!F28</f>
        <v>929034</v>
      </c>
      <c r="E29" s="13">
        <f>'Final Sheet1'!G28+'Final Sheet1'!H28</f>
        <v>978578</v>
      </c>
      <c r="F29" s="13">
        <f>'Final Sheet1'!I28+'Final Sheet1'!J28</f>
        <v>892878</v>
      </c>
      <c r="G29" s="13">
        <f>'Final Sheet1'!K28+'Final Sheet1'!L28</f>
        <v>835531</v>
      </c>
      <c r="H29" s="13">
        <f>'Final Sheet1'!M28+'Final Sheet1'!N28</f>
        <v>855615</v>
      </c>
      <c r="I29" s="13">
        <f>'Final Sheet1'!O28+'Final Sheet1'!P28</f>
        <v>782705</v>
      </c>
      <c r="J29" s="13">
        <f>'Final Sheet1'!Q28+'Final Sheet1'!R28</f>
        <v>501160</v>
      </c>
      <c r="K29" s="13">
        <f>'Final Sheet1'!S28+'Final Sheet1'!T28</f>
        <v>271234</v>
      </c>
      <c r="L29" s="13">
        <f t="shared" si="0"/>
        <v>6941072</v>
      </c>
      <c r="M29" s="13">
        <f t="shared" si="1"/>
        <v>38.461334358727299</v>
      </c>
      <c r="N29">
        <v>266.87</v>
      </c>
      <c r="O29">
        <v>266.37</v>
      </c>
    </row>
    <row r="30" spans="1:15" x14ac:dyDescent="0.3">
      <c r="A30" t="s">
        <v>24</v>
      </c>
      <c r="B30">
        <v>2017</v>
      </c>
      <c r="C30" s="13">
        <f>'Final Sheet1'!C29+'Final Sheet1'!D29</f>
        <v>888902</v>
      </c>
      <c r="D30" s="13">
        <f>'Final Sheet1'!E29+'Final Sheet1'!F29</f>
        <v>937155</v>
      </c>
      <c r="E30" s="13">
        <f>'Final Sheet1'!G29+'Final Sheet1'!H29</f>
        <v>991844</v>
      </c>
      <c r="F30" s="13">
        <f>'Final Sheet1'!I29+'Final Sheet1'!J29</f>
        <v>907311</v>
      </c>
      <c r="G30" s="13">
        <f>'Final Sheet1'!K29+'Final Sheet1'!L29</f>
        <v>844221</v>
      </c>
      <c r="H30" s="13">
        <f>'Final Sheet1'!M29+'Final Sheet1'!N29</f>
        <v>856796</v>
      </c>
      <c r="I30" s="13">
        <f>'Final Sheet1'!O29+'Final Sheet1'!P29</f>
        <v>794054</v>
      </c>
      <c r="J30" s="13">
        <f>'Final Sheet1'!Q29+'Final Sheet1'!R29</f>
        <v>541996</v>
      </c>
      <c r="K30" s="13">
        <f>'Final Sheet1'!S29+'Final Sheet1'!T29</f>
        <v>281729</v>
      </c>
      <c r="L30" s="13">
        <f t="shared" si="0"/>
        <v>7044008</v>
      </c>
      <c r="M30" s="13">
        <f t="shared" si="1"/>
        <v>38.755858951324306</v>
      </c>
      <c r="N30">
        <v>288.44</v>
      </c>
      <c r="O30">
        <v>287.86750000000001</v>
      </c>
    </row>
    <row r="31" spans="1:15" x14ac:dyDescent="0.3">
      <c r="A31" t="s">
        <v>24</v>
      </c>
      <c r="B31">
        <v>2018</v>
      </c>
      <c r="C31" s="13">
        <f>'Final Sheet1'!C30+'Final Sheet1'!D30</f>
        <v>883814</v>
      </c>
      <c r="D31" s="13">
        <f>'Final Sheet1'!E30+'Final Sheet1'!F30</f>
        <v>948805</v>
      </c>
      <c r="E31" s="13">
        <f>'Final Sheet1'!G30+'Final Sheet1'!H30</f>
        <v>1008770</v>
      </c>
      <c r="F31" s="13">
        <f>'Final Sheet1'!I30+'Final Sheet1'!J30</f>
        <v>925305</v>
      </c>
      <c r="G31" s="13">
        <f>'Final Sheet1'!K30+'Final Sheet1'!L30</f>
        <v>852686</v>
      </c>
      <c r="H31" s="13">
        <f>'Final Sheet1'!M30+'Final Sheet1'!N30</f>
        <v>859187</v>
      </c>
      <c r="I31" s="13">
        <f>'Final Sheet1'!O30+'Final Sheet1'!P30</f>
        <v>811854</v>
      </c>
      <c r="J31" s="13">
        <f>'Final Sheet1'!Q30+'Final Sheet1'!R30</f>
        <v>574896</v>
      </c>
      <c r="K31" s="13">
        <f>'Final Sheet1'!S30+'Final Sheet1'!T30</f>
        <v>292707</v>
      </c>
      <c r="L31" s="13">
        <f t="shared" si="0"/>
        <v>7158024</v>
      </c>
      <c r="M31" s="13">
        <f t="shared" si="1"/>
        <v>39.007604822224678</v>
      </c>
      <c r="N31">
        <v>312.78500000000003</v>
      </c>
      <c r="O31">
        <v>312.16000000000003</v>
      </c>
    </row>
    <row r="32" spans="1:15" x14ac:dyDescent="0.3">
      <c r="A32" t="s">
        <v>24</v>
      </c>
      <c r="B32">
        <v>2019</v>
      </c>
      <c r="C32" s="13">
        <f>'Final Sheet1'!C31+'Final Sheet1'!D31</f>
        <v>883480</v>
      </c>
      <c r="D32" s="13">
        <f>'Final Sheet1'!E31+'Final Sheet1'!F31</f>
        <v>955118</v>
      </c>
      <c r="E32" s="13">
        <f>'Final Sheet1'!G31+'Final Sheet1'!H31</f>
        <v>1021361</v>
      </c>
      <c r="F32" s="13">
        <f>'Final Sheet1'!I31+'Final Sheet1'!J31</f>
        <v>948195</v>
      </c>
      <c r="G32" s="13">
        <f>'Final Sheet1'!K31+'Final Sheet1'!L31</f>
        <v>862389</v>
      </c>
      <c r="H32" s="13">
        <f>'Final Sheet1'!M31+'Final Sheet1'!N31</f>
        <v>865478</v>
      </c>
      <c r="I32" s="13">
        <f>'Final Sheet1'!O31+'Final Sheet1'!P31</f>
        <v>832562</v>
      </c>
      <c r="J32" s="13">
        <f>'Final Sheet1'!Q31+'Final Sheet1'!R31</f>
        <v>605867</v>
      </c>
      <c r="K32" s="13">
        <f>'Final Sheet1'!S31+'Final Sheet1'!T31</f>
        <v>304267</v>
      </c>
      <c r="L32" s="13">
        <f t="shared" si="0"/>
        <v>7278717</v>
      </c>
      <c r="M32" s="13">
        <f t="shared" si="1"/>
        <v>39.265964042838867</v>
      </c>
      <c r="N32">
        <v>335.16250000000002</v>
      </c>
      <c r="O32">
        <v>334.48750000000001</v>
      </c>
    </row>
    <row r="33" spans="1:15" s="8" customFormat="1" x14ac:dyDescent="0.3">
      <c r="A33" s="8" t="s">
        <v>25</v>
      </c>
      <c r="B33" s="8">
        <v>2010</v>
      </c>
      <c r="C33" s="14">
        <f>'Final Sheet1'!C32+'Final Sheet1'!D32</f>
        <v>394307</v>
      </c>
      <c r="D33" s="14">
        <f>'Final Sheet1'!E32+'Final Sheet1'!F32</f>
        <v>401309</v>
      </c>
      <c r="E33" s="14">
        <f>'Final Sheet1'!G32+'Final Sheet1'!H32</f>
        <v>393745</v>
      </c>
      <c r="F33" s="14">
        <f>'Final Sheet1'!I32+'Final Sheet1'!J32</f>
        <v>367872</v>
      </c>
      <c r="G33" s="14">
        <f>'Final Sheet1'!K32+'Final Sheet1'!L32</f>
        <v>387750</v>
      </c>
      <c r="H33" s="14">
        <f>'Final Sheet1'!M32+'Final Sheet1'!N32</f>
        <v>387126</v>
      </c>
      <c r="I33" s="14">
        <f>'Final Sheet1'!O32+'Final Sheet1'!P32</f>
        <v>301992</v>
      </c>
      <c r="J33" s="14">
        <f>'Final Sheet1'!Q32+'Final Sheet1'!R32</f>
        <v>179756</v>
      </c>
      <c r="K33" s="14">
        <f>'Final Sheet1'!S32+'Final Sheet1'!T32</f>
        <v>108107</v>
      </c>
      <c r="L33" s="14">
        <f t="shared" ref="L33:L96" si="2">SUM(C33:K33)</f>
        <v>2921964</v>
      </c>
      <c r="M33" s="14">
        <f t="shared" si="1"/>
        <v>37.763758040824598</v>
      </c>
      <c r="N33" s="8">
        <v>178.25250000000003</v>
      </c>
      <c r="O33" s="8">
        <v>177.93</v>
      </c>
    </row>
    <row r="34" spans="1:15" x14ac:dyDescent="0.3">
      <c r="A34" t="s">
        <v>25</v>
      </c>
      <c r="B34">
        <v>2011</v>
      </c>
      <c r="C34" s="13">
        <f>'Final Sheet1'!C33+'Final Sheet1'!D33</f>
        <v>393733</v>
      </c>
      <c r="D34" s="13">
        <f>'Final Sheet1'!E33+'Final Sheet1'!F33</f>
        <v>399425</v>
      </c>
      <c r="E34" s="13">
        <f>'Final Sheet1'!G33+'Final Sheet1'!H33</f>
        <v>399799</v>
      </c>
      <c r="F34" s="13">
        <f>'Final Sheet1'!I33+'Final Sheet1'!J33</f>
        <v>368477</v>
      </c>
      <c r="G34" s="13">
        <f>'Final Sheet1'!K33+'Final Sheet1'!L33</f>
        <v>384966</v>
      </c>
      <c r="H34" s="13">
        <f>'Final Sheet1'!M33+'Final Sheet1'!N33</f>
        <v>391881</v>
      </c>
      <c r="I34" s="13">
        <f>'Final Sheet1'!O33+'Final Sheet1'!P33</f>
        <v>309799</v>
      </c>
      <c r="J34" s="13">
        <f>'Final Sheet1'!Q33+'Final Sheet1'!R33</f>
        <v>183287</v>
      </c>
      <c r="K34" s="13">
        <f>'Final Sheet1'!S33+'Final Sheet1'!T33</f>
        <v>109300</v>
      </c>
      <c r="L34" s="13">
        <f t="shared" si="2"/>
        <v>2940667</v>
      </c>
      <c r="M34" s="13">
        <f t="shared" si="1"/>
        <v>37.912117046914865</v>
      </c>
      <c r="N34">
        <v>176.17</v>
      </c>
      <c r="O34">
        <v>175.86</v>
      </c>
    </row>
    <row r="35" spans="1:15" x14ac:dyDescent="0.3">
      <c r="A35" t="s">
        <v>25</v>
      </c>
      <c r="B35">
        <v>2012</v>
      </c>
      <c r="C35" s="13">
        <f>'Final Sheet1'!C34+'Final Sheet1'!D34</f>
        <v>393856</v>
      </c>
      <c r="D35" s="13">
        <f>'Final Sheet1'!E34+'Final Sheet1'!F34</f>
        <v>396599</v>
      </c>
      <c r="E35" s="13">
        <f>'Final Sheet1'!G34+'Final Sheet1'!H34</f>
        <v>403015</v>
      </c>
      <c r="F35" s="13">
        <f>'Final Sheet1'!I34+'Final Sheet1'!J34</f>
        <v>369476</v>
      </c>
      <c r="G35" s="13">
        <f>'Final Sheet1'!K34+'Final Sheet1'!L34</f>
        <v>380205</v>
      </c>
      <c r="H35" s="13">
        <f>'Final Sheet1'!M34+'Final Sheet1'!N34</f>
        <v>394616</v>
      </c>
      <c r="I35" s="13">
        <f>'Final Sheet1'!O34+'Final Sheet1'!P34</f>
        <v>316220</v>
      </c>
      <c r="J35" s="13">
        <f>'Final Sheet1'!Q34+'Final Sheet1'!R34</f>
        <v>187689</v>
      </c>
      <c r="K35" s="13">
        <f>'Final Sheet1'!S34+'Final Sheet1'!T34</f>
        <v>110488</v>
      </c>
      <c r="L35" s="13">
        <f t="shared" si="2"/>
        <v>2952164</v>
      </c>
      <c r="M35" s="13">
        <f t="shared" si="1"/>
        <v>38.053448927634101</v>
      </c>
      <c r="N35">
        <v>180.88749999999999</v>
      </c>
      <c r="O35">
        <v>180.55250000000001</v>
      </c>
    </row>
    <row r="36" spans="1:15" x14ac:dyDescent="0.3">
      <c r="A36" t="s">
        <v>25</v>
      </c>
      <c r="B36">
        <v>2013</v>
      </c>
      <c r="C36" s="13">
        <f>'Final Sheet1'!C35+'Final Sheet1'!D35</f>
        <v>391854</v>
      </c>
      <c r="D36" s="13">
        <f>'Final Sheet1'!E35+'Final Sheet1'!F35</f>
        <v>395324</v>
      </c>
      <c r="E36" s="13">
        <f>'Final Sheet1'!G35+'Final Sheet1'!H35</f>
        <v>404171</v>
      </c>
      <c r="F36" s="13">
        <f>'Final Sheet1'!I35+'Final Sheet1'!J35</f>
        <v>371467</v>
      </c>
      <c r="G36" s="13">
        <f>'Final Sheet1'!K35+'Final Sheet1'!L35</f>
        <v>373807</v>
      </c>
      <c r="H36" s="13">
        <f>'Final Sheet1'!M35+'Final Sheet1'!N35</f>
        <v>396610</v>
      </c>
      <c r="I36" s="13">
        <f>'Final Sheet1'!O35+'Final Sheet1'!P35</f>
        <v>320946</v>
      </c>
      <c r="J36" s="13">
        <f>'Final Sheet1'!Q35+'Final Sheet1'!R35</f>
        <v>193816</v>
      </c>
      <c r="K36" s="13">
        <f>'Final Sheet1'!S35+'Final Sheet1'!T35</f>
        <v>111405</v>
      </c>
      <c r="L36" s="13">
        <f t="shared" si="2"/>
        <v>2959400</v>
      </c>
      <c r="M36" s="13">
        <f t="shared" si="1"/>
        <v>38.207992329526256</v>
      </c>
      <c r="N36">
        <v>185.67500000000001</v>
      </c>
      <c r="O36">
        <v>185.32249999999999</v>
      </c>
    </row>
    <row r="37" spans="1:15" x14ac:dyDescent="0.3">
      <c r="A37" t="s">
        <v>25</v>
      </c>
      <c r="B37">
        <v>2014</v>
      </c>
      <c r="C37" s="13">
        <f>'Final Sheet1'!C36+'Final Sheet1'!D36</f>
        <v>390041</v>
      </c>
      <c r="D37" s="13">
        <f>'Final Sheet1'!E36+'Final Sheet1'!F36</f>
        <v>394785</v>
      </c>
      <c r="E37" s="13">
        <f>'Final Sheet1'!G36+'Final Sheet1'!H36</f>
        <v>405354</v>
      </c>
      <c r="F37" s="13">
        <f>'Final Sheet1'!I36+'Final Sheet1'!J36</f>
        <v>373285</v>
      </c>
      <c r="G37" s="13">
        <f>'Final Sheet1'!K36+'Final Sheet1'!L36</f>
        <v>366583</v>
      </c>
      <c r="H37" s="13">
        <f>'Final Sheet1'!M36+'Final Sheet1'!N36</f>
        <v>397188</v>
      </c>
      <c r="I37" s="13">
        <f>'Final Sheet1'!O36+'Final Sheet1'!P36</f>
        <v>327742</v>
      </c>
      <c r="J37" s="13">
        <f>'Final Sheet1'!Q36+'Final Sheet1'!R36</f>
        <v>199485</v>
      </c>
      <c r="K37" s="13">
        <f>'Final Sheet1'!S36+'Final Sheet1'!T36</f>
        <v>112929</v>
      </c>
      <c r="L37" s="13">
        <f t="shared" si="2"/>
        <v>2967392</v>
      </c>
      <c r="M37" s="13">
        <f t="shared" si="1"/>
        <v>38.366592111861188</v>
      </c>
      <c r="N37">
        <v>188.57249999999999</v>
      </c>
      <c r="O37">
        <v>188.19499999999999</v>
      </c>
    </row>
    <row r="38" spans="1:15" x14ac:dyDescent="0.3">
      <c r="A38" t="s">
        <v>25</v>
      </c>
      <c r="B38">
        <v>2015</v>
      </c>
      <c r="C38" s="13">
        <f>'Final Sheet1'!C37+'Final Sheet1'!D37</f>
        <v>389209</v>
      </c>
      <c r="D38" s="13">
        <f>'Final Sheet1'!E37+'Final Sheet1'!F37</f>
        <v>395158</v>
      </c>
      <c r="E38" s="13">
        <f>'Final Sheet1'!G37+'Final Sheet1'!H37</f>
        <v>406011</v>
      </c>
      <c r="F38" s="13">
        <f>'Final Sheet1'!I37+'Final Sheet1'!J37</f>
        <v>374941</v>
      </c>
      <c r="G38" s="13">
        <f>'Final Sheet1'!K37+'Final Sheet1'!L37</f>
        <v>362285</v>
      </c>
      <c r="H38" s="13">
        <f>'Final Sheet1'!M37+'Final Sheet1'!N37</f>
        <v>396723</v>
      </c>
      <c r="I38" s="13">
        <f>'Final Sheet1'!O37+'Final Sheet1'!P37</f>
        <v>335057</v>
      </c>
      <c r="J38" s="13">
        <f>'Final Sheet1'!Q37+'Final Sheet1'!R37</f>
        <v>203701</v>
      </c>
      <c r="K38" s="13">
        <f>'Final Sheet1'!S37+'Final Sheet1'!T37</f>
        <v>114963</v>
      </c>
      <c r="L38" s="13">
        <f t="shared" si="2"/>
        <v>2978048</v>
      </c>
      <c r="M38" s="13">
        <f t="shared" si="1"/>
        <v>38.503680095149576</v>
      </c>
      <c r="N38">
        <v>193.48250000000002</v>
      </c>
      <c r="O38">
        <v>193.09500000000003</v>
      </c>
    </row>
    <row r="39" spans="1:15" x14ac:dyDescent="0.3">
      <c r="A39" t="s">
        <v>25</v>
      </c>
      <c r="B39">
        <v>2016</v>
      </c>
      <c r="C39" s="13">
        <f>'Final Sheet1'!C38+'Final Sheet1'!D38</f>
        <v>388231</v>
      </c>
      <c r="D39" s="13">
        <f>'Final Sheet1'!E38+'Final Sheet1'!F38</f>
        <v>396011</v>
      </c>
      <c r="E39" s="13">
        <f>'Final Sheet1'!G38+'Final Sheet1'!H38</f>
        <v>407207</v>
      </c>
      <c r="F39" s="13">
        <f>'Final Sheet1'!I38+'Final Sheet1'!J38</f>
        <v>377702</v>
      </c>
      <c r="G39" s="13">
        <f>'Final Sheet1'!K38+'Final Sheet1'!L38</f>
        <v>359974</v>
      </c>
      <c r="H39" s="13">
        <f>'Final Sheet1'!M38+'Final Sheet1'!N38</f>
        <v>393175</v>
      </c>
      <c r="I39" s="13">
        <f>'Final Sheet1'!O38+'Final Sheet1'!P38</f>
        <v>343551</v>
      </c>
      <c r="J39" s="13">
        <f>'Final Sheet1'!Q38+'Final Sheet1'!R38</f>
        <v>207198</v>
      </c>
      <c r="K39" s="13">
        <f>'Final Sheet1'!S38+'Final Sheet1'!T38</f>
        <v>116869</v>
      </c>
      <c r="L39" s="13">
        <f t="shared" si="2"/>
        <v>2989918</v>
      </c>
      <c r="M39" s="13">
        <f t="shared" si="1"/>
        <v>38.620632906989421</v>
      </c>
      <c r="N39">
        <v>199.24249999999998</v>
      </c>
      <c r="O39">
        <v>198.82000000000002</v>
      </c>
    </row>
    <row r="40" spans="1:15" x14ac:dyDescent="0.3">
      <c r="A40" t="s">
        <v>25</v>
      </c>
      <c r="B40">
        <v>2017</v>
      </c>
      <c r="C40" s="13">
        <f>'Final Sheet1'!C39+'Final Sheet1'!D39</f>
        <v>386233</v>
      </c>
      <c r="D40" s="13">
        <f>'Final Sheet1'!E39+'Final Sheet1'!F39</f>
        <v>397325</v>
      </c>
      <c r="E40" s="13">
        <f>'Final Sheet1'!G39+'Final Sheet1'!H39</f>
        <v>408161</v>
      </c>
      <c r="F40" s="13">
        <f>'Final Sheet1'!I39+'Final Sheet1'!J39</f>
        <v>379808</v>
      </c>
      <c r="G40" s="13">
        <f>'Final Sheet1'!K39+'Final Sheet1'!L39</f>
        <v>360059</v>
      </c>
      <c r="H40" s="13">
        <f>'Final Sheet1'!M39+'Final Sheet1'!N39</f>
        <v>387514</v>
      </c>
      <c r="I40" s="13">
        <f>'Final Sheet1'!O39+'Final Sheet1'!P39</f>
        <v>344833</v>
      </c>
      <c r="J40" s="13">
        <f>'Final Sheet1'!Q39+'Final Sheet1'!R39</f>
        <v>218864</v>
      </c>
      <c r="K40" s="13">
        <f>'Final Sheet1'!S39+'Final Sheet1'!T39</f>
        <v>118548</v>
      </c>
      <c r="L40" s="13">
        <f t="shared" si="2"/>
        <v>3001345</v>
      </c>
      <c r="M40" s="13">
        <f t="shared" si="1"/>
        <v>38.772082682930488</v>
      </c>
      <c r="N40">
        <v>207.08499999999998</v>
      </c>
      <c r="O40">
        <v>206.65249999999997</v>
      </c>
    </row>
    <row r="41" spans="1:15" x14ac:dyDescent="0.3">
      <c r="A41" t="s">
        <v>25</v>
      </c>
      <c r="B41">
        <v>2018</v>
      </c>
      <c r="C41" s="13">
        <f>'Final Sheet1'!C40+'Final Sheet1'!D40</f>
        <v>383314</v>
      </c>
      <c r="D41" s="13">
        <f>'Final Sheet1'!E40+'Final Sheet1'!F40</f>
        <v>398277</v>
      </c>
      <c r="E41" s="13">
        <f>'Final Sheet1'!G40+'Final Sheet1'!H40</f>
        <v>407533</v>
      </c>
      <c r="F41" s="13">
        <f>'Final Sheet1'!I40+'Final Sheet1'!J40</f>
        <v>381307</v>
      </c>
      <c r="G41" s="13">
        <f>'Final Sheet1'!K40+'Final Sheet1'!L40</f>
        <v>360380</v>
      </c>
      <c r="H41" s="13">
        <f>'Final Sheet1'!M40+'Final Sheet1'!N40</f>
        <v>382262</v>
      </c>
      <c r="I41" s="13">
        <f>'Final Sheet1'!O40+'Final Sheet1'!P40</f>
        <v>348310</v>
      </c>
      <c r="J41" s="13">
        <f>'Final Sheet1'!Q40+'Final Sheet1'!R40</f>
        <v>227691</v>
      </c>
      <c r="K41" s="13">
        <f>'Final Sheet1'!S40+'Final Sheet1'!T40</f>
        <v>120659</v>
      </c>
      <c r="L41" s="13">
        <f t="shared" si="2"/>
        <v>3009733</v>
      </c>
      <c r="M41" s="13">
        <f t="shared" si="1"/>
        <v>38.938589569240861</v>
      </c>
      <c r="N41">
        <v>215.30249999999998</v>
      </c>
      <c r="O41">
        <v>214.8475</v>
      </c>
    </row>
    <row r="42" spans="1:15" x14ac:dyDescent="0.3">
      <c r="A42" t="s">
        <v>25</v>
      </c>
      <c r="B42">
        <v>2019</v>
      </c>
      <c r="C42" s="13">
        <f>'Final Sheet1'!C41+'Final Sheet1'!D41</f>
        <v>381211</v>
      </c>
      <c r="D42" s="13">
        <f>'Final Sheet1'!E41+'Final Sheet1'!F41</f>
        <v>397717</v>
      </c>
      <c r="E42" s="13">
        <f>'Final Sheet1'!G41+'Final Sheet1'!H41</f>
        <v>405786</v>
      </c>
      <c r="F42" s="13">
        <f>'Final Sheet1'!I41+'Final Sheet1'!J41</f>
        <v>383525</v>
      </c>
      <c r="G42" s="13">
        <f>'Final Sheet1'!K41+'Final Sheet1'!L41</f>
        <v>360371</v>
      </c>
      <c r="H42" s="13">
        <f>'Final Sheet1'!M41+'Final Sheet1'!N41</f>
        <v>377339</v>
      </c>
      <c r="I42" s="13">
        <f>'Final Sheet1'!O41+'Final Sheet1'!P41</f>
        <v>352933</v>
      </c>
      <c r="J42" s="13">
        <f>'Final Sheet1'!Q41+'Final Sheet1'!R41</f>
        <v>235956</v>
      </c>
      <c r="K42" s="13">
        <f>'Final Sheet1'!S41+'Final Sheet1'!T41</f>
        <v>122966</v>
      </c>
      <c r="L42" s="13">
        <f t="shared" si="2"/>
        <v>3017804</v>
      </c>
      <c r="M42" s="13">
        <f t="shared" si="1"/>
        <v>39.118581259750471</v>
      </c>
      <c r="N42">
        <v>225.17749999999998</v>
      </c>
      <c r="O42">
        <v>224.71749999999997</v>
      </c>
    </row>
    <row r="43" spans="1:15" s="8" customFormat="1" x14ac:dyDescent="0.3">
      <c r="A43" s="8" t="s">
        <v>26</v>
      </c>
      <c r="B43" s="8">
        <v>2010</v>
      </c>
      <c r="C43" s="14">
        <f>'Final Sheet1'!C42+'Final Sheet1'!D42</f>
        <v>5034897</v>
      </c>
      <c r="D43" s="14">
        <f>'Final Sheet1'!E42+'Final Sheet1'!F42</f>
        <v>5392225</v>
      </c>
      <c r="E43" s="14">
        <f>'Final Sheet1'!G42+'Final Sheet1'!H42</f>
        <v>5533503</v>
      </c>
      <c r="F43" s="14">
        <f>'Final Sheet1'!I42+'Final Sheet1'!J42</f>
        <v>5147727</v>
      </c>
      <c r="G43" s="14">
        <f>'Final Sheet1'!K42+'Final Sheet1'!L42</f>
        <v>5294932</v>
      </c>
      <c r="H43" s="14">
        <f>'Final Sheet1'!M42+'Final Sheet1'!N42</f>
        <v>4791408</v>
      </c>
      <c r="I43" s="14">
        <f>'Final Sheet1'!O42+'Final Sheet1'!P42</f>
        <v>3167536</v>
      </c>
      <c r="J43" s="14">
        <f>'Final Sheet1'!Q42+'Final Sheet1'!R42</f>
        <v>1745619</v>
      </c>
      <c r="K43" s="14">
        <f>'Final Sheet1'!S42+'Final Sheet1'!T42</f>
        <v>1211655</v>
      </c>
      <c r="L43" s="14">
        <f t="shared" si="2"/>
        <v>37319502</v>
      </c>
      <c r="M43" s="14">
        <f t="shared" si="1"/>
        <v>36.123560183091406</v>
      </c>
      <c r="N43" s="8">
        <v>164.85</v>
      </c>
      <c r="O43" s="8">
        <v>164.1</v>
      </c>
    </row>
    <row r="44" spans="1:15" x14ac:dyDescent="0.3">
      <c r="A44" t="s">
        <v>26</v>
      </c>
      <c r="B44">
        <v>2011</v>
      </c>
      <c r="C44" s="13">
        <f>'Final Sheet1'!C43+'Final Sheet1'!D43</f>
        <v>5045981</v>
      </c>
      <c r="D44" s="13">
        <f>'Final Sheet1'!E43+'Final Sheet1'!F43</f>
        <v>5307922</v>
      </c>
      <c r="E44" s="13">
        <f>'Final Sheet1'!G43+'Final Sheet1'!H43</f>
        <v>5632732</v>
      </c>
      <c r="F44" s="13">
        <f>'Final Sheet1'!I43+'Final Sheet1'!J43</f>
        <v>5155745</v>
      </c>
      <c r="G44" s="13">
        <f>'Final Sheet1'!K43+'Final Sheet1'!L43</f>
        <v>5280243</v>
      </c>
      <c r="H44" s="13">
        <f>'Final Sheet1'!M43+'Final Sheet1'!N43</f>
        <v>4884857</v>
      </c>
      <c r="I44" s="13">
        <f>'Final Sheet1'!O43+'Final Sheet1'!P43</f>
        <v>3308600</v>
      </c>
      <c r="J44" s="13">
        <f>'Final Sheet1'!Q43+'Final Sheet1'!R43</f>
        <v>1785758</v>
      </c>
      <c r="K44" s="13">
        <f>'Final Sheet1'!S43+'Final Sheet1'!T43</f>
        <v>1236531</v>
      </c>
      <c r="L44" s="13">
        <f t="shared" si="2"/>
        <v>37638369</v>
      </c>
      <c r="M44" s="13">
        <f t="shared" si="1"/>
        <v>36.353627491138099</v>
      </c>
      <c r="N44">
        <v>153.97749999999999</v>
      </c>
      <c r="O44">
        <v>153.30500000000001</v>
      </c>
    </row>
    <row r="45" spans="1:15" x14ac:dyDescent="0.3">
      <c r="A45" t="s">
        <v>26</v>
      </c>
      <c r="B45">
        <v>2012</v>
      </c>
      <c r="C45" s="13">
        <f>'Final Sheet1'!C44+'Final Sheet1'!D44</f>
        <v>5052800</v>
      </c>
      <c r="D45" s="13">
        <f>'Final Sheet1'!E44+'Final Sheet1'!F44</f>
        <v>5235048</v>
      </c>
      <c r="E45" s="13">
        <f>'Final Sheet1'!G44+'Final Sheet1'!H44</f>
        <v>5703406</v>
      </c>
      <c r="F45" s="13">
        <f>'Final Sheet1'!I44+'Final Sheet1'!J44</f>
        <v>5205155</v>
      </c>
      <c r="G45" s="13">
        <f>'Final Sheet1'!K44+'Final Sheet1'!L44</f>
        <v>5245517</v>
      </c>
      <c r="H45" s="13">
        <f>'Final Sheet1'!M44+'Final Sheet1'!N44</f>
        <v>4963749</v>
      </c>
      <c r="I45" s="13">
        <f>'Final Sheet1'!O44+'Final Sheet1'!P44</f>
        <v>3442302</v>
      </c>
      <c r="J45" s="13">
        <f>'Final Sheet1'!Q44+'Final Sheet1'!R44</f>
        <v>1841696</v>
      </c>
      <c r="K45" s="13">
        <f>'Final Sheet1'!S44+'Final Sheet1'!T44</f>
        <v>1259127</v>
      </c>
      <c r="L45" s="13">
        <f t="shared" si="2"/>
        <v>37948800</v>
      </c>
      <c r="M45" s="13">
        <f t="shared" si="1"/>
        <v>36.580011581393876</v>
      </c>
      <c r="N45">
        <v>162.0025</v>
      </c>
      <c r="O45">
        <v>161.2825</v>
      </c>
    </row>
    <row r="46" spans="1:15" x14ac:dyDescent="0.3">
      <c r="A46" t="s">
        <v>26</v>
      </c>
      <c r="B46">
        <v>2013</v>
      </c>
      <c r="C46" s="13">
        <f>'Final Sheet1'!C45+'Final Sheet1'!D45</f>
        <v>5057085</v>
      </c>
      <c r="D46" s="13">
        <f>'Final Sheet1'!E45+'Final Sheet1'!F45</f>
        <v>5182157</v>
      </c>
      <c r="E46" s="13">
        <f>'Final Sheet1'!G45+'Final Sheet1'!H45</f>
        <v>5756305</v>
      </c>
      <c r="F46" s="13">
        <f>'Final Sheet1'!I45+'Final Sheet1'!J45</f>
        <v>5275385</v>
      </c>
      <c r="G46" s="13">
        <f>'Final Sheet1'!K45+'Final Sheet1'!L45</f>
        <v>5196857</v>
      </c>
      <c r="H46" s="13">
        <f>'Final Sheet1'!M45+'Final Sheet1'!N45</f>
        <v>5028355</v>
      </c>
      <c r="I46" s="13">
        <f>'Final Sheet1'!O45+'Final Sheet1'!P45</f>
        <v>3563770</v>
      </c>
      <c r="J46" s="13">
        <f>'Final Sheet1'!Q45+'Final Sheet1'!R45</f>
        <v>1922129</v>
      </c>
      <c r="K46" s="13">
        <f>'Final Sheet1'!S45+'Final Sheet1'!T45</f>
        <v>1278744</v>
      </c>
      <c r="L46" s="13">
        <f t="shared" si="2"/>
        <v>38260787</v>
      </c>
      <c r="M46" s="13">
        <f t="shared" si="1"/>
        <v>36.799789651477894</v>
      </c>
      <c r="N46">
        <v>191.89749999999998</v>
      </c>
      <c r="O46">
        <v>191.03499999999997</v>
      </c>
    </row>
    <row r="47" spans="1:15" x14ac:dyDescent="0.3">
      <c r="A47" t="s">
        <v>26</v>
      </c>
      <c r="B47">
        <v>2014</v>
      </c>
      <c r="C47" s="13">
        <f>'Final Sheet1'!C46+'Final Sheet1'!D46</f>
        <v>5056436</v>
      </c>
      <c r="D47" s="13">
        <f>'Final Sheet1'!E46+'Final Sheet1'!F46</f>
        <v>5141649</v>
      </c>
      <c r="E47" s="13">
        <f>'Final Sheet1'!G46+'Final Sheet1'!H46</f>
        <v>5823687</v>
      </c>
      <c r="F47" s="13">
        <f>'Final Sheet1'!I46+'Final Sheet1'!J46</f>
        <v>5349995</v>
      </c>
      <c r="G47" s="13">
        <f>'Final Sheet1'!K46+'Final Sheet1'!L46</f>
        <v>5145139</v>
      </c>
      <c r="H47" s="13">
        <f>'Final Sheet1'!M46+'Final Sheet1'!N46</f>
        <v>5076926</v>
      </c>
      <c r="I47" s="13">
        <f>'Final Sheet1'!O46+'Final Sheet1'!P46</f>
        <v>3701648</v>
      </c>
      <c r="J47" s="13">
        <f>'Final Sheet1'!Q46+'Final Sheet1'!R46</f>
        <v>2000027</v>
      </c>
      <c r="K47" s="13">
        <f>'Final Sheet1'!S46+'Final Sheet1'!T46</f>
        <v>1301465</v>
      </c>
      <c r="L47" s="13">
        <f t="shared" si="2"/>
        <v>38596972</v>
      </c>
      <c r="M47" s="13">
        <f t="shared" si="1"/>
        <v>37.013188923213974</v>
      </c>
      <c r="N47">
        <v>211.255</v>
      </c>
      <c r="O47">
        <v>210.32999999999998</v>
      </c>
    </row>
    <row r="48" spans="1:15" x14ac:dyDescent="0.3">
      <c r="A48" t="s">
        <v>26</v>
      </c>
      <c r="B48">
        <v>2015</v>
      </c>
      <c r="C48" s="13">
        <f>'Final Sheet1'!C47+'Final Sheet1'!D47</f>
        <v>5049523</v>
      </c>
      <c r="D48" s="13">
        <f>'Final Sheet1'!E47+'Final Sheet1'!F47</f>
        <v>5116384</v>
      </c>
      <c r="E48" s="13">
        <f>'Final Sheet1'!G47+'Final Sheet1'!H47</f>
        <v>5861471</v>
      </c>
      <c r="F48" s="13">
        <f>'Final Sheet1'!I47+'Final Sheet1'!J47</f>
        <v>5428365</v>
      </c>
      <c r="G48" s="13">
        <f>'Final Sheet1'!K47+'Final Sheet1'!L47</f>
        <v>5115848</v>
      </c>
      <c r="H48" s="13">
        <f>'Final Sheet1'!M47+'Final Sheet1'!N47</f>
        <v>5096824</v>
      </c>
      <c r="I48" s="13">
        <f>'Final Sheet1'!O47+'Final Sheet1'!P47</f>
        <v>3843660</v>
      </c>
      <c r="J48" s="13">
        <f>'Final Sheet1'!Q47+'Final Sheet1'!R47</f>
        <v>2078197</v>
      </c>
      <c r="K48" s="13">
        <f>'Final Sheet1'!S47+'Final Sheet1'!T47</f>
        <v>1327773</v>
      </c>
      <c r="L48" s="13">
        <f t="shared" si="2"/>
        <v>38918045</v>
      </c>
      <c r="M48" s="13">
        <f t="shared" si="1"/>
        <v>37.227708868726573</v>
      </c>
      <c r="N48">
        <v>226.35499999999999</v>
      </c>
      <c r="O48">
        <v>225.35000000000002</v>
      </c>
    </row>
    <row r="49" spans="1:15" x14ac:dyDescent="0.3">
      <c r="A49" t="s">
        <v>26</v>
      </c>
      <c r="B49">
        <v>2016</v>
      </c>
      <c r="C49" s="13">
        <f>'Final Sheet1'!C48+'Final Sheet1'!D48</f>
        <v>5022806</v>
      </c>
      <c r="D49" s="13">
        <f>'Final Sheet1'!E48+'Final Sheet1'!F48</f>
        <v>5099585</v>
      </c>
      <c r="E49" s="13">
        <f>'Final Sheet1'!G48+'Final Sheet1'!H48</f>
        <v>5878469</v>
      </c>
      <c r="F49" s="13">
        <f>'Final Sheet1'!I48+'Final Sheet1'!J48</f>
        <v>5513088</v>
      </c>
      <c r="G49" s="13">
        <f>'Final Sheet1'!K48+'Final Sheet1'!L48</f>
        <v>5093010</v>
      </c>
      <c r="H49" s="13">
        <f>'Final Sheet1'!M48+'Final Sheet1'!N48</f>
        <v>5083152</v>
      </c>
      <c r="I49" s="13">
        <f>'Final Sheet1'!O48+'Final Sheet1'!P48</f>
        <v>3973152</v>
      </c>
      <c r="J49" s="13">
        <f>'Final Sheet1'!Q48+'Final Sheet1'!R48</f>
        <v>2151490</v>
      </c>
      <c r="K49" s="13">
        <f>'Final Sheet1'!S48+'Final Sheet1'!T48</f>
        <v>1352365</v>
      </c>
      <c r="L49" s="13">
        <f t="shared" si="2"/>
        <v>39167117</v>
      </c>
      <c r="M49" s="13">
        <f t="shared" si="1"/>
        <v>37.427996015126666</v>
      </c>
      <c r="N49">
        <v>242.26249999999999</v>
      </c>
      <c r="O49">
        <v>241.17750000000001</v>
      </c>
    </row>
    <row r="50" spans="1:15" x14ac:dyDescent="0.3">
      <c r="A50" t="s">
        <v>26</v>
      </c>
      <c r="B50">
        <v>2017</v>
      </c>
      <c r="C50" s="13">
        <f>'Final Sheet1'!C49+'Final Sheet1'!D49</f>
        <v>4977927</v>
      </c>
      <c r="D50" s="13">
        <f>'Final Sheet1'!E49+'Final Sheet1'!F49</f>
        <v>5094566</v>
      </c>
      <c r="E50" s="13">
        <f>'Final Sheet1'!G49+'Final Sheet1'!H49</f>
        <v>5870956</v>
      </c>
      <c r="F50" s="13">
        <f>'Final Sheet1'!I49+'Final Sheet1'!J49</f>
        <v>5584813</v>
      </c>
      <c r="G50" s="13">
        <f>'Final Sheet1'!K49+'Final Sheet1'!L49</f>
        <v>5080030</v>
      </c>
      <c r="H50" s="13">
        <f>'Final Sheet1'!M49+'Final Sheet1'!N49</f>
        <v>5048407</v>
      </c>
      <c r="I50" s="13">
        <f>'Final Sheet1'!O49+'Final Sheet1'!P49</f>
        <v>4034814</v>
      </c>
      <c r="J50" s="13">
        <f>'Final Sheet1'!Q49+'Final Sheet1'!R49</f>
        <v>2290950</v>
      </c>
      <c r="K50" s="13">
        <f>'Final Sheet1'!S49+'Final Sheet1'!T49</f>
        <v>1376034</v>
      </c>
      <c r="L50" s="13">
        <f t="shared" si="2"/>
        <v>39358497</v>
      </c>
      <c r="M50" s="13">
        <f t="shared" si="1"/>
        <v>37.65057475390892</v>
      </c>
      <c r="N50">
        <v>261.20249999999999</v>
      </c>
      <c r="O50">
        <v>260.0025</v>
      </c>
    </row>
    <row r="51" spans="1:15" x14ac:dyDescent="0.3">
      <c r="A51" t="s">
        <v>26</v>
      </c>
      <c r="B51">
        <v>2018</v>
      </c>
      <c r="C51" s="13">
        <f>'Final Sheet1'!C50+'Final Sheet1'!D50</f>
        <v>4914044</v>
      </c>
      <c r="D51" s="13">
        <f>'Final Sheet1'!E50+'Final Sheet1'!F50</f>
        <v>5088940</v>
      </c>
      <c r="E51" s="13">
        <f>'Final Sheet1'!G50+'Final Sheet1'!H50</f>
        <v>5819515</v>
      </c>
      <c r="F51" s="13">
        <f>'Final Sheet1'!I50+'Final Sheet1'!J50</f>
        <v>5662524</v>
      </c>
      <c r="G51" s="13">
        <f>'Final Sheet1'!K50+'Final Sheet1'!L50</f>
        <v>5052064</v>
      </c>
      <c r="H51" s="13">
        <f>'Final Sheet1'!M50+'Final Sheet1'!N50</f>
        <v>5009201</v>
      </c>
      <c r="I51" s="13">
        <f>'Final Sheet1'!O50+'Final Sheet1'!P50</f>
        <v>4105069</v>
      </c>
      <c r="J51" s="13">
        <f>'Final Sheet1'!Q50+'Final Sheet1'!R50</f>
        <v>2405605</v>
      </c>
      <c r="K51" s="13">
        <f>'Final Sheet1'!S50+'Final Sheet1'!T50</f>
        <v>1404626</v>
      </c>
      <c r="L51" s="13">
        <f t="shared" si="2"/>
        <v>39461588</v>
      </c>
      <c r="M51" s="13">
        <f t="shared" si="1"/>
        <v>37.886059197617691</v>
      </c>
      <c r="N51">
        <v>278.35749999999996</v>
      </c>
      <c r="O51">
        <v>277.08</v>
      </c>
    </row>
    <row r="52" spans="1:15" x14ac:dyDescent="0.3">
      <c r="A52" t="s">
        <v>26</v>
      </c>
      <c r="B52">
        <v>2019</v>
      </c>
      <c r="C52" s="13">
        <f>'Final Sheet1'!C51+'Final Sheet1'!D51</f>
        <v>4862566</v>
      </c>
      <c r="D52" s="13">
        <f>'Final Sheet1'!E51+'Final Sheet1'!F51</f>
        <v>5062831</v>
      </c>
      <c r="E52" s="13">
        <f>'Final Sheet1'!G51+'Final Sheet1'!H51</f>
        <v>5742257</v>
      </c>
      <c r="F52" s="13">
        <f>'Final Sheet1'!I51+'Final Sheet1'!J51</f>
        <v>5738548</v>
      </c>
      <c r="G52" s="13">
        <f>'Final Sheet1'!K51+'Final Sheet1'!L51</f>
        <v>5016945</v>
      </c>
      <c r="H52" s="13">
        <f>'Final Sheet1'!M51+'Final Sheet1'!N51</f>
        <v>4973103</v>
      </c>
      <c r="I52" s="13">
        <f>'Final Sheet1'!O51+'Final Sheet1'!P51</f>
        <v>4167730</v>
      </c>
      <c r="J52" s="13">
        <f>'Final Sheet1'!Q51+'Final Sheet1'!R51</f>
        <v>2514479</v>
      </c>
      <c r="K52" s="13">
        <f>'Final Sheet1'!S51+'Final Sheet1'!T51</f>
        <v>1433764</v>
      </c>
      <c r="L52" s="13">
        <f t="shared" si="2"/>
        <v>39512223</v>
      </c>
      <c r="M52" s="13">
        <f t="shared" si="1"/>
        <v>38.121448532521192</v>
      </c>
      <c r="N52">
        <v>289.34999999999997</v>
      </c>
      <c r="O52">
        <v>288.0025</v>
      </c>
    </row>
    <row r="53" spans="1:15" s="8" customFormat="1" x14ac:dyDescent="0.3">
      <c r="A53" s="8" t="s">
        <v>27</v>
      </c>
      <c r="B53" s="8">
        <v>2010</v>
      </c>
      <c r="C53" s="14">
        <f>'Final Sheet1'!C52+'Final Sheet1'!D52</f>
        <v>693026</v>
      </c>
      <c r="D53" s="14">
        <f>'Final Sheet1'!E52+'Final Sheet1'!F52</f>
        <v>673670</v>
      </c>
      <c r="E53" s="14">
        <f>'Final Sheet1'!G52+'Final Sheet1'!H52</f>
        <v>723763</v>
      </c>
      <c r="F53" s="14">
        <f>'Final Sheet1'!I52+'Final Sheet1'!J52</f>
        <v>708886</v>
      </c>
      <c r="G53" s="14">
        <f>'Final Sheet1'!K52+'Final Sheet1'!L52</f>
        <v>717748</v>
      </c>
      <c r="H53" s="14">
        <f>'Final Sheet1'!M52+'Final Sheet1'!N52</f>
        <v>702664</v>
      </c>
      <c r="I53" s="14">
        <f>'Final Sheet1'!O52+'Final Sheet1'!P52</f>
        <v>457798</v>
      </c>
      <c r="J53" s="14">
        <f>'Final Sheet1'!Q52+'Final Sheet1'!R52</f>
        <v>225860</v>
      </c>
      <c r="K53" s="14">
        <f>'Final Sheet1'!S52+'Final Sheet1'!T52</f>
        <v>143934</v>
      </c>
      <c r="L53" s="14">
        <f t="shared" si="2"/>
        <v>5047349</v>
      </c>
      <c r="M53" s="14">
        <f t="shared" si="1"/>
        <v>36.434868581506848</v>
      </c>
      <c r="N53" s="8">
        <v>257.70500000000004</v>
      </c>
      <c r="O53" s="8">
        <v>256.5</v>
      </c>
    </row>
    <row r="54" spans="1:15" x14ac:dyDescent="0.3">
      <c r="A54" t="s">
        <v>27</v>
      </c>
      <c r="B54">
        <v>2011</v>
      </c>
      <c r="C54" s="13">
        <f>'Final Sheet1'!C53+'Final Sheet1'!D53</f>
        <v>693619</v>
      </c>
      <c r="D54" s="13">
        <f>'Final Sheet1'!E53+'Final Sheet1'!F53</f>
        <v>679917</v>
      </c>
      <c r="E54" s="13">
        <f>'Final Sheet1'!G53+'Final Sheet1'!H53</f>
        <v>736539</v>
      </c>
      <c r="F54" s="13">
        <f>'Final Sheet1'!I53+'Final Sheet1'!J53</f>
        <v>714860</v>
      </c>
      <c r="G54" s="13">
        <f>'Final Sheet1'!K53+'Final Sheet1'!L53</f>
        <v>716143</v>
      </c>
      <c r="H54" s="13">
        <f>'Final Sheet1'!M53+'Final Sheet1'!N53</f>
        <v>714426</v>
      </c>
      <c r="I54" s="13">
        <f>'Final Sheet1'!O53+'Final Sheet1'!P53</f>
        <v>484191</v>
      </c>
      <c r="J54" s="13">
        <f>'Final Sheet1'!Q53+'Final Sheet1'!R53</f>
        <v>233388</v>
      </c>
      <c r="K54" s="13">
        <f>'Final Sheet1'!S53+'Final Sheet1'!T53</f>
        <v>148025</v>
      </c>
      <c r="L54" s="13">
        <f t="shared" si="2"/>
        <v>5121108</v>
      </c>
      <c r="M54" s="13">
        <f t="shared" si="1"/>
        <v>36.650738180096965</v>
      </c>
      <c r="N54">
        <v>249.54500000000002</v>
      </c>
      <c r="O54">
        <v>248.39499999999998</v>
      </c>
    </row>
    <row r="55" spans="1:15" x14ac:dyDescent="0.3">
      <c r="A55" t="s">
        <v>27</v>
      </c>
      <c r="B55">
        <v>2012</v>
      </c>
      <c r="C55" s="13">
        <f>'Final Sheet1'!C54+'Final Sheet1'!D54</f>
        <v>693417</v>
      </c>
      <c r="D55" s="13">
        <f>'Final Sheet1'!E54+'Final Sheet1'!F54</f>
        <v>682412</v>
      </c>
      <c r="E55" s="13">
        <f>'Final Sheet1'!G54+'Final Sheet1'!H54</f>
        <v>748760</v>
      </c>
      <c r="F55" s="13">
        <f>'Final Sheet1'!I54+'Final Sheet1'!J54</f>
        <v>727220</v>
      </c>
      <c r="G55" s="13">
        <f>'Final Sheet1'!K54+'Final Sheet1'!L54</f>
        <v>712870</v>
      </c>
      <c r="H55" s="13">
        <f>'Final Sheet1'!M54+'Final Sheet1'!N54</f>
        <v>722917</v>
      </c>
      <c r="I55" s="13">
        <f>'Final Sheet1'!O54+'Final Sheet1'!P54</f>
        <v>509706</v>
      </c>
      <c r="J55" s="13">
        <f>'Final Sheet1'!Q54+'Final Sheet1'!R54</f>
        <v>243599</v>
      </c>
      <c r="K55" s="13">
        <f>'Final Sheet1'!S54+'Final Sheet1'!T54</f>
        <v>151746</v>
      </c>
      <c r="L55" s="13">
        <f t="shared" si="2"/>
        <v>5192647</v>
      </c>
      <c r="M55" s="13">
        <f t="shared" si="1"/>
        <v>36.877785934610998</v>
      </c>
      <c r="N55">
        <v>262.60500000000002</v>
      </c>
      <c r="O55">
        <v>261.40750000000003</v>
      </c>
    </row>
    <row r="56" spans="1:15" x14ac:dyDescent="0.3">
      <c r="A56" t="s">
        <v>27</v>
      </c>
      <c r="B56">
        <v>2013</v>
      </c>
      <c r="C56" s="13">
        <f>'Final Sheet1'!C55+'Final Sheet1'!D55</f>
        <v>691646</v>
      </c>
      <c r="D56" s="13">
        <f>'Final Sheet1'!E55+'Final Sheet1'!F55</f>
        <v>688087</v>
      </c>
      <c r="E56" s="13">
        <f>'Final Sheet1'!G55+'Final Sheet1'!H55</f>
        <v>761311</v>
      </c>
      <c r="F56" s="13">
        <f>'Final Sheet1'!I55+'Final Sheet1'!J55</f>
        <v>744093</v>
      </c>
      <c r="G56" s="13">
        <f>'Final Sheet1'!K55+'Final Sheet1'!L55</f>
        <v>709055</v>
      </c>
      <c r="H56" s="13">
        <f>'Final Sheet1'!M55+'Final Sheet1'!N55</f>
        <v>728327</v>
      </c>
      <c r="I56" s="13">
        <f>'Final Sheet1'!O55+'Final Sheet1'!P55</f>
        <v>533032</v>
      </c>
      <c r="J56" s="13">
        <f>'Final Sheet1'!Q55+'Final Sheet1'!R55</f>
        <v>258403</v>
      </c>
      <c r="K56" s="13">
        <f>'Final Sheet1'!S55+'Final Sheet1'!T55</f>
        <v>155081</v>
      </c>
      <c r="L56" s="13">
        <f t="shared" si="2"/>
        <v>5269035</v>
      </c>
      <c r="M56" s="13">
        <f t="shared" si="1"/>
        <v>37.098489192043708</v>
      </c>
      <c r="N56">
        <v>286.08499999999998</v>
      </c>
      <c r="O56">
        <v>284.82250000000005</v>
      </c>
    </row>
    <row r="57" spans="1:15" x14ac:dyDescent="0.3">
      <c r="A57" t="s">
        <v>27</v>
      </c>
      <c r="B57">
        <v>2014</v>
      </c>
      <c r="C57" s="13">
        <f>'Final Sheet1'!C56+'Final Sheet1'!D56</f>
        <v>690292</v>
      </c>
      <c r="D57" s="13">
        <f>'Final Sheet1'!E56+'Final Sheet1'!F56</f>
        <v>696356</v>
      </c>
      <c r="E57" s="13">
        <f>'Final Sheet1'!G56+'Final Sheet1'!H56</f>
        <v>775899</v>
      </c>
      <c r="F57" s="13">
        <f>'Final Sheet1'!I56+'Final Sheet1'!J56</f>
        <v>762588</v>
      </c>
      <c r="G57" s="13">
        <f>'Final Sheet1'!K56+'Final Sheet1'!L56</f>
        <v>706165</v>
      </c>
      <c r="H57" s="13">
        <f>'Final Sheet1'!M56+'Final Sheet1'!N56</f>
        <v>731258</v>
      </c>
      <c r="I57" s="13">
        <f>'Final Sheet1'!O56+'Final Sheet1'!P56</f>
        <v>557293</v>
      </c>
      <c r="J57" s="13">
        <f>'Final Sheet1'!Q56+'Final Sheet1'!R56</f>
        <v>271787</v>
      </c>
      <c r="K57" s="13">
        <f>'Final Sheet1'!S56+'Final Sheet1'!T56</f>
        <v>158463</v>
      </c>
      <c r="L57" s="13">
        <f t="shared" si="2"/>
        <v>5350101</v>
      </c>
      <c r="M57" s="13">
        <f t="shared" si="1"/>
        <v>37.282114113359732</v>
      </c>
      <c r="N57">
        <v>309.05250000000001</v>
      </c>
      <c r="O57">
        <v>307.75</v>
      </c>
    </row>
    <row r="58" spans="1:15" x14ac:dyDescent="0.3">
      <c r="A58" t="s">
        <v>27</v>
      </c>
      <c r="B58">
        <v>2015</v>
      </c>
      <c r="C58" s="13">
        <f>'Final Sheet1'!C57+'Final Sheet1'!D57</f>
        <v>691713</v>
      </c>
      <c r="D58" s="13">
        <f>'Final Sheet1'!E57+'Final Sheet1'!F57</f>
        <v>705799</v>
      </c>
      <c r="E58" s="13">
        <f>'Final Sheet1'!G57+'Final Sheet1'!H57</f>
        <v>794769</v>
      </c>
      <c r="F58" s="13">
        <f>'Final Sheet1'!I57+'Final Sheet1'!J57</f>
        <v>787168</v>
      </c>
      <c r="G58" s="13">
        <f>'Final Sheet1'!K57+'Final Sheet1'!L57</f>
        <v>710835</v>
      </c>
      <c r="H58" s="13">
        <f>'Final Sheet1'!M57+'Final Sheet1'!N57</f>
        <v>731375</v>
      </c>
      <c r="I58" s="13">
        <f>'Final Sheet1'!O57+'Final Sheet1'!P57</f>
        <v>582562</v>
      </c>
      <c r="J58" s="13">
        <f>'Final Sheet1'!Q57+'Final Sheet1'!R57</f>
        <v>284706</v>
      </c>
      <c r="K58" s="13">
        <f>'Final Sheet1'!S57+'Final Sheet1'!T57</f>
        <v>161696</v>
      </c>
      <c r="L58" s="13">
        <f t="shared" si="2"/>
        <v>5450623</v>
      </c>
      <c r="M58" s="13">
        <f t="shared" si="1"/>
        <v>37.426553166491246</v>
      </c>
      <c r="N58">
        <v>344.05</v>
      </c>
      <c r="O58">
        <v>342.55250000000001</v>
      </c>
    </row>
    <row r="59" spans="1:15" x14ac:dyDescent="0.3">
      <c r="A59" t="s">
        <v>27</v>
      </c>
      <c r="B59">
        <v>2016</v>
      </c>
      <c r="C59" s="13">
        <f>'Final Sheet1'!C58+'Final Sheet1'!D58</f>
        <v>690580</v>
      </c>
      <c r="D59" s="13">
        <f>'Final Sheet1'!E58+'Final Sheet1'!F58</f>
        <v>713853</v>
      </c>
      <c r="E59" s="13">
        <f>'Final Sheet1'!G58+'Final Sheet1'!H58</f>
        <v>809227</v>
      </c>
      <c r="F59" s="13">
        <f>'Final Sheet1'!I58+'Final Sheet1'!J58</f>
        <v>813381</v>
      </c>
      <c r="G59" s="13">
        <f>'Final Sheet1'!K58+'Final Sheet1'!L58</f>
        <v>716762</v>
      </c>
      <c r="H59" s="13">
        <f>'Final Sheet1'!M58+'Final Sheet1'!N58</f>
        <v>726539</v>
      </c>
      <c r="I59" s="13">
        <f>'Final Sheet1'!O58+'Final Sheet1'!P58</f>
        <v>606623</v>
      </c>
      <c r="J59" s="13">
        <f>'Final Sheet1'!Q58+'Final Sheet1'!R58</f>
        <v>297251</v>
      </c>
      <c r="K59" s="13">
        <f>'Final Sheet1'!S58+'Final Sheet1'!T58</f>
        <v>164999</v>
      </c>
      <c r="L59" s="13">
        <f t="shared" si="2"/>
        <v>5539215</v>
      </c>
      <c r="M59" s="13">
        <f t="shared" si="1"/>
        <v>37.574957281853116</v>
      </c>
      <c r="N59">
        <v>378.46749999999997</v>
      </c>
      <c r="O59">
        <v>376.78500000000003</v>
      </c>
    </row>
    <row r="60" spans="1:15" x14ac:dyDescent="0.3">
      <c r="A60" t="s">
        <v>27</v>
      </c>
      <c r="B60">
        <v>2017</v>
      </c>
      <c r="C60" s="13">
        <f>'Final Sheet1'!C59+'Final Sheet1'!D59</f>
        <v>685587</v>
      </c>
      <c r="D60" s="13">
        <f>'Final Sheet1'!E59+'Final Sheet1'!F59</f>
        <v>720655</v>
      </c>
      <c r="E60" s="13">
        <f>'Final Sheet1'!G59+'Final Sheet1'!H59</f>
        <v>819819</v>
      </c>
      <c r="F60" s="13">
        <f>'Final Sheet1'!I59+'Final Sheet1'!J59</f>
        <v>834735</v>
      </c>
      <c r="G60" s="13">
        <f>'Final Sheet1'!K59+'Final Sheet1'!L59</f>
        <v>724054</v>
      </c>
      <c r="H60" s="13">
        <f>'Final Sheet1'!M59+'Final Sheet1'!N59</f>
        <v>717055</v>
      </c>
      <c r="I60" s="13">
        <f>'Final Sheet1'!O59+'Final Sheet1'!P59</f>
        <v>617422</v>
      </c>
      <c r="J60" s="13">
        <f>'Final Sheet1'!Q59+'Final Sheet1'!R59</f>
        <v>324028</v>
      </c>
      <c r="K60" s="13">
        <f>'Final Sheet1'!S59+'Final Sheet1'!T59</f>
        <v>168530</v>
      </c>
      <c r="L60" s="13">
        <f t="shared" si="2"/>
        <v>5611885</v>
      </c>
      <c r="M60" s="13">
        <f t="shared" si="1"/>
        <v>37.778271917546419</v>
      </c>
      <c r="N60">
        <v>414.83499999999998</v>
      </c>
      <c r="O60">
        <v>412.91500000000002</v>
      </c>
    </row>
    <row r="61" spans="1:15" x14ac:dyDescent="0.3">
      <c r="A61" t="s">
        <v>27</v>
      </c>
      <c r="B61">
        <v>2018</v>
      </c>
      <c r="C61" s="13">
        <f>'Final Sheet1'!C60+'Final Sheet1'!D60</f>
        <v>683183</v>
      </c>
      <c r="D61" s="13">
        <f>'Final Sheet1'!E60+'Final Sheet1'!F60</f>
        <v>727012</v>
      </c>
      <c r="E61" s="13">
        <f>'Final Sheet1'!G60+'Final Sheet1'!H60</f>
        <v>831216</v>
      </c>
      <c r="F61" s="13">
        <f>'Final Sheet1'!I60+'Final Sheet1'!J60</f>
        <v>857003</v>
      </c>
      <c r="G61" s="13">
        <f>'Final Sheet1'!K60+'Final Sheet1'!L60</f>
        <v>732294</v>
      </c>
      <c r="H61" s="13">
        <f>'Final Sheet1'!M60+'Final Sheet1'!N60</f>
        <v>709853</v>
      </c>
      <c r="I61" s="13">
        <f>'Final Sheet1'!O60+'Final Sheet1'!P60</f>
        <v>631155</v>
      </c>
      <c r="J61" s="13">
        <f>'Final Sheet1'!Q60+'Final Sheet1'!R60</f>
        <v>346308</v>
      </c>
      <c r="K61" s="13">
        <f>'Final Sheet1'!S60+'Final Sheet1'!T60</f>
        <v>173263</v>
      </c>
      <c r="L61" s="13">
        <f t="shared" si="2"/>
        <v>5691287</v>
      </c>
      <c r="M61" s="13">
        <f t="shared" si="1"/>
        <v>37.962988512088742</v>
      </c>
      <c r="N61">
        <v>450.3775</v>
      </c>
      <c r="O61">
        <v>448.25</v>
      </c>
    </row>
    <row r="62" spans="1:15" x14ac:dyDescent="0.3">
      <c r="A62" t="s">
        <v>27</v>
      </c>
      <c r="B62">
        <v>2019</v>
      </c>
      <c r="C62" s="13">
        <f>'Final Sheet1'!C61+'Final Sheet1'!D61</f>
        <v>678984</v>
      </c>
      <c r="D62" s="13">
        <f>'Final Sheet1'!E61+'Final Sheet1'!F61</f>
        <v>728987</v>
      </c>
      <c r="E62" s="13">
        <f>'Final Sheet1'!G61+'Final Sheet1'!H61</f>
        <v>838925</v>
      </c>
      <c r="F62" s="13">
        <f>'Final Sheet1'!I61+'Final Sheet1'!J61</f>
        <v>877711</v>
      </c>
      <c r="G62" s="13">
        <f>'Final Sheet1'!K61+'Final Sheet1'!L61</f>
        <v>737789</v>
      </c>
      <c r="H62" s="13">
        <f>'Final Sheet1'!M61+'Final Sheet1'!N61</f>
        <v>705892</v>
      </c>
      <c r="I62" s="13">
        <f>'Final Sheet1'!O61+'Final Sheet1'!P61</f>
        <v>644332</v>
      </c>
      <c r="J62" s="13">
        <f>'Final Sheet1'!Q61+'Final Sheet1'!R61</f>
        <v>367633</v>
      </c>
      <c r="K62" s="13">
        <f>'Final Sheet1'!S61+'Final Sheet1'!T61</f>
        <v>178483</v>
      </c>
      <c r="L62" s="13">
        <f t="shared" si="2"/>
        <v>5758736</v>
      </c>
      <c r="M62" s="13">
        <f t="shared" si="1"/>
        <v>38.182386464668639</v>
      </c>
      <c r="N62">
        <v>475.06750000000005</v>
      </c>
      <c r="O62">
        <v>472.8075</v>
      </c>
    </row>
    <row r="63" spans="1:15" s="8" customFormat="1" x14ac:dyDescent="0.3">
      <c r="A63" s="8" t="s">
        <v>28</v>
      </c>
      <c r="B63" s="8">
        <v>2010</v>
      </c>
      <c r="C63" s="14">
        <f>'Final Sheet1'!C62+'Final Sheet1'!D62</f>
        <v>423065</v>
      </c>
      <c r="D63" s="14">
        <f>'Final Sheet1'!E62+'Final Sheet1'!F62</f>
        <v>493179</v>
      </c>
      <c r="E63" s="14">
        <f>'Final Sheet1'!G62+'Final Sheet1'!H62</f>
        <v>444183</v>
      </c>
      <c r="F63" s="14">
        <f>'Final Sheet1'!I62+'Final Sheet1'!J62</f>
        <v>427184</v>
      </c>
      <c r="G63" s="14">
        <f>'Final Sheet1'!K62+'Final Sheet1'!L62</f>
        <v>550926</v>
      </c>
      <c r="H63" s="14">
        <f>'Final Sheet1'!M62+'Final Sheet1'!N62</f>
        <v>527259</v>
      </c>
      <c r="I63" s="14">
        <f>'Final Sheet1'!O62+'Final Sheet1'!P62</f>
        <v>355317</v>
      </c>
      <c r="J63" s="14">
        <f>'Final Sheet1'!Q62+'Final Sheet1'!R62</f>
        <v>195075</v>
      </c>
      <c r="K63" s="14">
        <f>'Final Sheet1'!S62+'Final Sheet1'!T62</f>
        <v>162926</v>
      </c>
      <c r="L63" s="14">
        <f t="shared" si="2"/>
        <v>3579114</v>
      </c>
      <c r="M63" s="14">
        <f t="shared" si="1"/>
        <v>38.899790842091086</v>
      </c>
      <c r="N63" s="8">
        <v>168.23</v>
      </c>
      <c r="O63" s="8">
        <v>167.625</v>
      </c>
    </row>
    <row r="64" spans="1:15" x14ac:dyDescent="0.3">
      <c r="A64" t="s">
        <v>28</v>
      </c>
      <c r="B64">
        <v>2011</v>
      </c>
      <c r="C64" s="13">
        <f>'Final Sheet1'!C63+'Final Sheet1'!D63</f>
        <v>417189</v>
      </c>
      <c r="D64" s="13">
        <f>'Final Sheet1'!E63+'Final Sheet1'!F63</f>
        <v>494710</v>
      </c>
      <c r="E64" s="13">
        <f>'Final Sheet1'!G63+'Final Sheet1'!H63</f>
        <v>447223</v>
      </c>
      <c r="F64" s="13">
        <f>'Final Sheet1'!I63+'Final Sheet1'!J63</f>
        <v>421630</v>
      </c>
      <c r="G64" s="13">
        <f>'Final Sheet1'!K63+'Final Sheet1'!L63</f>
        <v>540526</v>
      </c>
      <c r="H64" s="13">
        <f>'Final Sheet1'!M63+'Final Sheet1'!N63</f>
        <v>538054</v>
      </c>
      <c r="I64" s="13">
        <f>'Final Sheet1'!O63+'Final Sheet1'!P63</f>
        <v>367824</v>
      </c>
      <c r="J64" s="13">
        <f>'Final Sheet1'!Q63+'Final Sheet1'!R63</f>
        <v>197365</v>
      </c>
      <c r="K64" s="13">
        <f>'Final Sheet1'!S63+'Final Sheet1'!T63</f>
        <v>163762</v>
      </c>
      <c r="L64" s="13">
        <f t="shared" si="2"/>
        <v>3588283</v>
      </c>
      <c r="M64" s="13">
        <f t="shared" si="1"/>
        <v>39.093712647525294</v>
      </c>
      <c r="N64">
        <v>162.83750000000001</v>
      </c>
      <c r="O64">
        <v>162.28</v>
      </c>
    </row>
    <row r="65" spans="1:15" x14ac:dyDescent="0.3">
      <c r="A65" t="s">
        <v>28</v>
      </c>
      <c r="B65">
        <v>2012</v>
      </c>
      <c r="C65" s="13">
        <f>'Final Sheet1'!C64+'Final Sheet1'!D64</f>
        <v>411820</v>
      </c>
      <c r="D65" s="13">
        <f>'Final Sheet1'!E64+'Final Sheet1'!F64</f>
        <v>491638</v>
      </c>
      <c r="E65" s="13">
        <f>'Final Sheet1'!G64+'Final Sheet1'!H64</f>
        <v>451569</v>
      </c>
      <c r="F65" s="13">
        <f>'Final Sheet1'!I64+'Final Sheet1'!J64</f>
        <v>421346</v>
      </c>
      <c r="G65" s="13">
        <f>'Final Sheet1'!K64+'Final Sheet1'!L64</f>
        <v>527283</v>
      </c>
      <c r="H65" s="13">
        <f>'Final Sheet1'!M64+'Final Sheet1'!N64</f>
        <v>545278</v>
      </c>
      <c r="I65" s="13">
        <f>'Final Sheet1'!O64+'Final Sheet1'!P64</f>
        <v>378651</v>
      </c>
      <c r="J65" s="13">
        <f>'Final Sheet1'!Q64+'Final Sheet1'!R64</f>
        <v>202960</v>
      </c>
      <c r="K65" s="13">
        <f>'Final Sheet1'!S64+'Final Sheet1'!T64</f>
        <v>164002</v>
      </c>
      <c r="L65" s="13">
        <f t="shared" si="2"/>
        <v>3594547</v>
      </c>
      <c r="M65" s="13">
        <f t="shared" si="1"/>
        <v>39.294865945555863</v>
      </c>
      <c r="N65">
        <v>159.51</v>
      </c>
      <c r="O65">
        <v>159.0025</v>
      </c>
    </row>
    <row r="66" spans="1:15" x14ac:dyDescent="0.3">
      <c r="A66" t="s">
        <v>28</v>
      </c>
      <c r="B66">
        <v>2013</v>
      </c>
      <c r="C66" s="13">
        <f>'Final Sheet1'!C65+'Final Sheet1'!D65</f>
        <v>404750</v>
      </c>
      <c r="D66" s="13">
        <f>'Final Sheet1'!E65+'Final Sheet1'!F65</f>
        <v>485505</v>
      </c>
      <c r="E66" s="13">
        <f>'Final Sheet1'!G65+'Final Sheet1'!H65</f>
        <v>457858</v>
      </c>
      <c r="F66" s="13">
        <f>'Final Sheet1'!I65+'Final Sheet1'!J65</f>
        <v>422744</v>
      </c>
      <c r="G66" s="13">
        <f>'Final Sheet1'!K65+'Final Sheet1'!L65</f>
        <v>510709</v>
      </c>
      <c r="H66" s="13">
        <f>'Final Sheet1'!M65+'Final Sheet1'!N65</f>
        <v>549986</v>
      </c>
      <c r="I66" s="13">
        <f>'Final Sheet1'!O65+'Final Sheet1'!P65</f>
        <v>386575</v>
      </c>
      <c r="J66" s="13">
        <f>'Final Sheet1'!Q65+'Final Sheet1'!R65</f>
        <v>212952</v>
      </c>
      <c r="K66" s="13">
        <f>'Final Sheet1'!S65+'Final Sheet1'!T65</f>
        <v>163762</v>
      </c>
      <c r="L66" s="13">
        <f t="shared" si="2"/>
        <v>3594841</v>
      </c>
      <c r="M66" s="13">
        <f t="shared" si="1"/>
        <v>39.524127909968755</v>
      </c>
      <c r="N66">
        <v>160.89249999999998</v>
      </c>
      <c r="O66">
        <v>160.38999999999999</v>
      </c>
    </row>
    <row r="67" spans="1:15" x14ac:dyDescent="0.3">
      <c r="A67" t="s">
        <v>28</v>
      </c>
      <c r="B67">
        <v>2014</v>
      </c>
      <c r="C67" s="13">
        <f>'Final Sheet1'!C66+'Final Sheet1'!D66</f>
        <v>398377</v>
      </c>
      <c r="D67" s="13">
        <f>'Final Sheet1'!E66+'Final Sheet1'!F66</f>
        <v>480648</v>
      </c>
      <c r="E67" s="13">
        <f>'Final Sheet1'!G66+'Final Sheet1'!H66</f>
        <v>464216</v>
      </c>
      <c r="F67" s="13">
        <f>'Final Sheet1'!I66+'Final Sheet1'!J66</f>
        <v>425097</v>
      </c>
      <c r="G67" s="13">
        <f>'Final Sheet1'!K66+'Final Sheet1'!L66</f>
        <v>491714</v>
      </c>
      <c r="H67" s="13">
        <f>'Final Sheet1'!M66+'Final Sheet1'!N66</f>
        <v>552768</v>
      </c>
      <c r="I67" s="13">
        <f>'Final Sheet1'!O66+'Final Sheet1'!P66</f>
        <v>397432</v>
      </c>
      <c r="J67" s="13">
        <f>'Final Sheet1'!Q66+'Final Sheet1'!R66</f>
        <v>221038</v>
      </c>
      <c r="K67" s="13">
        <f>'Final Sheet1'!S66+'Final Sheet1'!T66</f>
        <v>163234</v>
      </c>
      <c r="L67" s="13">
        <f t="shared" si="2"/>
        <v>3594524</v>
      </c>
      <c r="M67" s="13">
        <f t="shared" si="1"/>
        <v>39.722907678457567</v>
      </c>
      <c r="N67">
        <v>161.69</v>
      </c>
      <c r="O67">
        <v>161.17500000000001</v>
      </c>
    </row>
    <row r="68" spans="1:15" x14ac:dyDescent="0.3">
      <c r="A68" t="s">
        <v>28</v>
      </c>
      <c r="B68">
        <v>2015</v>
      </c>
      <c r="C68" s="13">
        <f>'Final Sheet1'!C67+'Final Sheet1'!D67</f>
        <v>392297</v>
      </c>
      <c r="D68" s="13">
        <f>'Final Sheet1'!E67+'Final Sheet1'!F67</f>
        <v>474527</v>
      </c>
      <c r="E68" s="13">
        <f>'Final Sheet1'!G67+'Final Sheet1'!H67</f>
        <v>465883</v>
      </c>
      <c r="F68" s="13">
        <f>'Final Sheet1'!I67+'Final Sheet1'!J67</f>
        <v>428053</v>
      </c>
      <c r="G68" s="13">
        <f>'Final Sheet1'!K67+'Final Sheet1'!L67</f>
        <v>474797</v>
      </c>
      <c r="H68" s="13">
        <f>'Final Sheet1'!M67+'Final Sheet1'!N67</f>
        <v>551777</v>
      </c>
      <c r="I68" s="13">
        <f>'Final Sheet1'!O67+'Final Sheet1'!P67</f>
        <v>409350</v>
      </c>
      <c r="J68" s="13">
        <f>'Final Sheet1'!Q67+'Final Sheet1'!R67</f>
        <v>227431</v>
      </c>
      <c r="K68" s="13">
        <f>'Final Sheet1'!S67+'Final Sheet1'!T67</f>
        <v>163007</v>
      </c>
      <c r="L68" s="13">
        <f t="shared" si="2"/>
        <v>3587122</v>
      </c>
      <c r="M68" s="13">
        <f t="shared" ref="M68:M131" si="3">SUM(C68*$C$2,D68*$D$2,E68*$E$2,F68*$F$2,G68*$G$2,H68*$H$2,I68*$I$2,J68*$J$2,K68*$K$2)/L68</f>
        <v>39.929094271117627</v>
      </c>
      <c r="N68">
        <v>162.8475</v>
      </c>
      <c r="O68">
        <v>162.28750000000002</v>
      </c>
    </row>
    <row r="69" spans="1:15" x14ac:dyDescent="0.3">
      <c r="A69" t="s">
        <v>28</v>
      </c>
      <c r="B69">
        <v>2016</v>
      </c>
      <c r="C69" s="13">
        <f>'Final Sheet1'!C68+'Final Sheet1'!D68</f>
        <v>386714</v>
      </c>
      <c r="D69" s="13">
        <f>'Final Sheet1'!E68+'Final Sheet1'!F68</f>
        <v>469258</v>
      </c>
      <c r="E69" s="13">
        <f>'Final Sheet1'!G68+'Final Sheet1'!H68</f>
        <v>465230</v>
      </c>
      <c r="F69" s="13">
        <f>'Final Sheet1'!I68+'Final Sheet1'!J68</f>
        <v>432318</v>
      </c>
      <c r="G69" s="13">
        <f>'Final Sheet1'!K68+'Final Sheet1'!L68</f>
        <v>459455</v>
      </c>
      <c r="H69" s="13">
        <f>'Final Sheet1'!M68+'Final Sheet1'!N68</f>
        <v>547071</v>
      </c>
      <c r="I69" s="13">
        <f>'Final Sheet1'!O68+'Final Sheet1'!P68</f>
        <v>420944</v>
      </c>
      <c r="J69" s="13">
        <f>'Final Sheet1'!Q68+'Final Sheet1'!R68</f>
        <v>234031</v>
      </c>
      <c r="K69" s="13">
        <f>'Final Sheet1'!S68+'Final Sheet1'!T68</f>
        <v>163120</v>
      </c>
      <c r="L69" s="13">
        <f t="shared" si="2"/>
        <v>3578141</v>
      </c>
      <c r="M69" s="13">
        <f t="shared" si="3"/>
        <v>40.124208213147554</v>
      </c>
      <c r="N69">
        <v>163.95</v>
      </c>
      <c r="O69">
        <v>163.37</v>
      </c>
    </row>
    <row r="70" spans="1:15" x14ac:dyDescent="0.3">
      <c r="A70" t="s">
        <v>28</v>
      </c>
      <c r="B70">
        <v>2017</v>
      </c>
      <c r="C70" s="13">
        <f>'Final Sheet1'!C69+'Final Sheet1'!D69</f>
        <v>382861</v>
      </c>
      <c r="D70" s="13">
        <f>'Final Sheet1'!E69+'Final Sheet1'!F69</f>
        <v>464154</v>
      </c>
      <c r="E70" s="13">
        <f>'Final Sheet1'!G69+'Final Sheet1'!H69</f>
        <v>465935</v>
      </c>
      <c r="F70" s="13">
        <f>'Final Sheet1'!I69+'Final Sheet1'!J69</f>
        <v>435466</v>
      </c>
      <c r="G70" s="13">
        <f>'Final Sheet1'!K69+'Final Sheet1'!L69</f>
        <v>449002</v>
      </c>
      <c r="H70" s="13">
        <f>'Final Sheet1'!M69+'Final Sheet1'!N69</f>
        <v>538507</v>
      </c>
      <c r="I70" s="13">
        <f>'Final Sheet1'!O69+'Final Sheet1'!P69</f>
        <v>425028</v>
      </c>
      <c r="J70" s="13">
        <f>'Final Sheet1'!Q69+'Final Sheet1'!R69</f>
        <v>249614</v>
      </c>
      <c r="K70" s="13">
        <f>'Final Sheet1'!S69+'Final Sheet1'!T69</f>
        <v>162730</v>
      </c>
      <c r="L70" s="13">
        <f t="shared" si="2"/>
        <v>3573297</v>
      </c>
      <c r="M70" s="13">
        <f t="shared" si="3"/>
        <v>40.316803081299987</v>
      </c>
      <c r="N70">
        <v>167.49</v>
      </c>
      <c r="O70">
        <v>166.9</v>
      </c>
    </row>
    <row r="71" spans="1:15" x14ac:dyDescent="0.3">
      <c r="A71" t="s">
        <v>28</v>
      </c>
      <c r="B71">
        <v>2018</v>
      </c>
      <c r="C71" s="13">
        <f>'Final Sheet1'!C70+'Final Sheet1'!D70</f>
        <v>379271</v>
      </c>
      <c r="D71" s="13">
        <f>'Final Sheet1'!E70+'Final Sheet1'!F70</f>
        <v>459818</v>
      </c>
      <c r="E71" s="13">
        <f>'Final Sheet1'!G70+'Final Sheet1'!H70</f>
        <v>465625</v>
      </c>
      <c r="F71" s="13">
        <f>'Final Sheet1'!I70+'Final Sheet1'!J70</f>
        <v>440273</v>
      </c>
      <c r="G71" s="13">
        <f>'Final Sheet1'!K70+'Final Sheet1'!L70</f>
        <v>440401</v>
      </c>
      <c r="H71" s="13">
        <f>'Final Sheet1'!M70+'Final Sheet1'!N70</f>
        <v>529244</v>
      </c>
      <c r="I71" s="13">
        <f>'Final Sheet1'!O70+'Final Sheet1'!P70</f>
        <v>432666</v>
      </c>
      <c r="J71" s="13">
        <f>'Final Sheet1'!Q70+'Final Sheet1'!R70</f>
        <v>260533</v>
      </c>
      <c r="K71" s="13">
        <f>'Final Sheet1'!S70+'Final Sheet1'!T70</f>
        <v>163689</v>
      </c>
      <c r="L71" s="13">
        <f t="shared" si="2"/>
        <v>3571520</v>
      </c>
      <c r="M71" s="13">
        <f t="shared" si="3"/>
        <v>40.499054884194962</v>
      </c>
      <c r="N71">
        <v>171.1825</v>
      </c>
      <c r="O71">
        <v>170.58500000000001</v>
      </c>
    </row>
    <row r="72" spans="1:15" x14ac:dyDescent="0.3">
      <c r="A72" t="s">
        <v>28</v>
      </c>
      <c r="B72">
        <v>2019</v>
      </c>
      <c r="C72" s="13">
        <f>'Final Sheet1'!C71+'Final Sheet1'!D71</f>
        <v>376448</v>
      </c>
      <c r="D72" s="13">
        <f>'Final Sheet1'!E71+'Final Sheet1'!F71</f>
        <v>453134</v>
      </c>
      <c r="E72" s="13">
        <f>'Final Sheet1'!G71+'Final Sheet1'!H71</f>
        <v>465388</v>
      </c>
      <c r="F72" s="13">
        <f>'Final Sheet1'!I71+'Final Sheet1'!J71</f>
        <v>442427</v>
      </c>
      <c r="G72" s="13">
        <f>'Final Sheet1'!K71+'Final Sheet1'!L71</f>
        <v>432780</v>
      </c>
      <c r="H72" s="13">
        <f>'Final Sheet1'!M71+'Final Sheet1'!N71</f>
        <v>519378</v>
      </c>
      <c r="I72" s="13">
        <f>'Final Sheet1'!O71+'Final Sheet1'!P71</f>
        <v>440571</v>
      </c>
      <c r="J72" s="13">
        <f>'Final Sheet1'!Q71+'Final Sheet1'!R71</f>
        <v>270020</v>
      </c>
      <c r="K72" s="13">
        <f>'Final Sheet1'!S71+'Final Sheet1'!T71</f>
        <v>165141</v>
      </c>
      <c r="L72" s="13">
        <f t="shared" si="2"/>
        <v>3565287</v>
      </c>
      <c r="M72" s="13">
        <f t="shared" si="3"/>
        <v>40.688256513430758</v>
      </c>
      <c r="N72">
        <v>175.33250000000001</v>
      </c>
      <c r="O72">
        <v>174.72750000000002</v>
      </c>
    </row>
    <row r="73" spans="1:15" s="8" customFormat="1" x14ac:dyDescent="0.3">
      <c r="A73" s="8" t="s">
        <v>29</v>
      </c>
      <c r="B73" s="8">
        <v>2010</v>
      </c>
      <c r="C73" s="14">
        <f>'Final Sheet1'!C72+'Final Sheet1'!D72</f>
        <v>112303</v>
      </c>
      <c r="D73" s="14">
        <f>'Final Sheet1'!E72+'Final Sheet1'!F72</f>
        <v>120944</v>
      </c>
      <c r="E73" s="14">
        <f>'Final Sheet1'!G72+'Final Sheet1'!H72</f>
        <v>120973</v>
      </c>
      <c r="F73" s="14">
        <f>'Final Sheet1'!I72+'Final Sheet1'!J72</f>
        <v>109062</v>
      </c>
      <c r="G73" s="14">
        <f>'Final Sheet1'!K72+'Final Sheet1'!L72</f>
        <v>128022</v>
      </c>
      <c r="H73" s="14">
        <f>'Final Sheet1'!M72+'Final Sheet1'!N72</f>
        <v>124545</v>
      </c>
      <c r="I73" s="14">
        <f>'Final Sheet1'!O72+'Final Sheet1'!P72</f>
        <v>95722</v>
      </c>
      <c r="J73" s="14">
        <f>'Final Sheet1'!Q72+'Final Sheet1'!R72</f>
        <v>54817</v>
      </c>
      <c r="K73" s="14">
        <f>'Final Sheet1'!S72+'Final Sheet1'!T72</f>
        <v>33205</v>
      </c>
      <c r="L73" s="14">
        <f t="shared" si="2"/>
        <v>899593</v>
      </c>
      <c r="M73" s="14">
        <f t="shared" si="3"/>
        <v>38.406891783284216</v>
      </c>
      <c r="N73" s="8">
        <v>186.8725</v>
      </c>
      <c r="O73" s="8">
        <v>186.52499999999998</v>
      </c>
    </row>
    <row r="74" spans="1:15" x14ac:dyDescent="0.3">
      <c r="A74" t="s">
        <v>29</v>
      </c>
      <c r="B74">
        <v>2011</v>
      </c>
      <c r="C74" s="13">
        <f>'Final Sheet1'!C73+'Final Sheet1'!D73</f>
        <v>112184</v>
      </c>
      <c r="D74" s="13">
        <f>'Final Sheet1'!E73+'Final Sheet1'!F73</f>
        <v>119715</v>
      </c>
      <c r="E74" s="13">
        <f>'Final Sheet1'!G73+'Final Sheet1'!H73</f>
        <v>123319</v>
      </c>
      <c r="F74" s="13">
        <f>'Final Sheet1'!I73+'Final Sheet1'!J73</f>
        <v>108686</v>
      </c>
      <c r="G74" s="13">
        <f>'Final Sheet1'!K73+'Final Sheet1'!L73</f>
        <v>126640</v>
      </c>
      <c r="H74" s="13">
        <f>'Final Sheet1'!M73+'Final Sheet1'!N73</f>
        <v>126986</v>
      </c>
      <c r="I74" s="13">
        <f>'Final Sheet1'!O73+'Final Sheet1'!P73</f>
        <v>99493</v>
      </c>
      <c r="J74" s="13">
        <f>'Final Sheet1'!Q73+'Final Sheet1'!R73</f>
        <v>56295</v>
      </c>
      <c r="K74" s="13">
        <f>'Final Sheet1'!S73+'Final Sheet1'!T73</f>
        <v>34063</v>
      </c>
      <c r="L74" s="13">
        <f t="shared" si="2"/>
        <v>907381</v>
      </c>
      <c r="M74" s="13">
        <f t="shared" si="3"/>
        <v>38.654684195503322</v>
      </c>
      <c r="N74">
        <v>175.2175</v>
      </c>
      <c r="O74">
        <v>174.8775</v>
      </c>
    </row>
    <row r="75" spans="1:15" x14ac:dyDescent="0.3">
      <c r="A75" t="s">
        <v>29</v>
      </c>
      <c r="B75">
        <v>2012</v>
      </c>
      <c r="C75" s="13">
        <f>'Final Sheet1'!C74+'Final Sheet1'!D74</f>
        <v>112562</v>
      </c>
      <c r="D75" s="13">
        <f>'Final Sheet1'!E74+'Final Sheet1'!F74</f>
        <v>118460</v>
      </c>
      <c r="E75" s="13">
        <f>'Final Sheet1'!G74+'Final Sheet1'!H74</f>
        <v>124915</v>
      </c>
      <c r="F75" s="13">
        <f>'Final Sheet1'!I74+'Final Sheet1'!J74</f>
        <v>109150</v>
      </c>
      <c r="G75" s="13">
        <f>'Final Sheet1'!K74+'Final Sheet1'!L74</f>
        <v>124336</v>
      </c>
      <c r="H75" s="13">
        <f>'Final Sheet1'!M74+'Final Sheet1'!N74</f>
        <v>129441</v>
      </c>
      <c r="I75" s="13">
        <f>'Final Sheet1'!O74+'Final Sheet1'!P74</f>
        <v>102862</v>
      </c>
      <c r="J75" s="13">
        <f>'Final Sheet1'!Q74+'Final Sheet1'!R74</f>
        <v>58550</v>
      </c>
      <c r="K75" s="13">
        <f>'Final Sheet1'!S74+'Final Sheet1'!T74</f>
        <v>34903</v>
      </c>
      <c r="L75" s="13">
        <f t="shared" si="2"/>
        <v>915179</v>
      </c>
      <c r="M75" s="13">
        <f t="shared" si="3"/>
        <v>38.900703578207107</v>
      </c>
      <c r="N75">
        <v>174.11750000000001</v>
      </c>
      <c r="O75">
        <v>173.79500000000002</v>
      </c>
    </row>
    <row r="76" spans="1:15" x14ac:dyDescent="0.3">
      <c r="A76" t="s">
        <v>29</v>
      </c>
      <c r="B76">
        <v>2013</v>
      </c>
      <c r="C76" s="13">
        <f>'Final Sheet1'!C75+'Final Sheet1'!D75</f>
        <v>112110</v>
      </c>
      <c r="D76" s="13">
        <f>'Final Sheet1'!E75+'Final Sheet1'!F75</f>
        <v>117362</v>
      </c>
      <c r="E76" s="13">
        <f>'Final Sheet1'!G75+'Final Sheet1'!H75</f>
        <v>126706</v>
      </c>
      <c r="F76" s="13">
        <f>'Final Sheet1'!I75+'Final Sheet1'!J75</f>
        <v>110626</v>
      </c>
      <c r="G76" s="13">
        <f>'Final Sheet1'!K75+'Final Sheet1'!L75</f>
        <v>121322</v>
      </c>
      <c r="H76" s="13">
        <f>'Final Sheet1'!M75+'Final Sheet1'!N75</f>
        <v>131475</v>
      </c>
      <c r="I76" s="13">
        <f>'Final Sheet1'!O75+'Final Sheet1'!P75</f>
        <v>106195</v>
      </c>
      <c r="J76" s="13">
        <f>'Final Sheet1'!Q75+'Final Sheet1'!R75</f>
        <v>62126</v>
      </c>
      <c r="K76" s="13">
        <f>'Final Sheet1'!S75+'Final Sheet1'!T75</f>
        <v>35654</v>
      </c>
      <c r="L76" s="13">
        <f t="shared" si="2"/>
        <v>923576</v>
      </c>
      <c r="M76" s="13">
        <f t="shared" si="3"/>
        <v>39.195376449799475</v>
      </c>
      <c r="N76">
        <v>180.3775</v>
      </c>
      <c r="O76">
        <v>180.10499999999999</v>
      </c>
    </row>
    <row r="77" spans="1:15" x14ac:dyDescent="0.3">
      <c r="A77" t="s">
        <v>29</v>
      </c>
      <c r="B77">
        <v>2014</v>
      </c>
      <c r="C77" s="13">
        <f>'Final Sheet1'!C76+'Final Sheet1'!D76</f>
        <v>111891</v>
      </c>
      <c r="D77" s="13">
        <f>'Final Sheet1'!E76+'Final Sheet1'!F76</f>
        <v>116713</v>
      </c>
      <c r="E77" s="13">
        <f>'Final Sheet1'!G76+'Final Sheet1'!H76</f>
        <v>127992</v>
      </c>
      <c r="F77" s="13">
        <f>'Final Sheet1'!I76+'Final Sheet1'!J76</f>
        <v>112364</v>
      </c>
      <c r="G77" s="13">
        <f>'Final Sheet1'!K76+'Final Sheet1'!L76</f>
        <v>118183</v>
      </c>
      <c r="H77" s="13">
        <f>'Final Sheet1'!M76+'Final Sheet1'!N76</f>
        <v>133350</v>
      </c>
      <c r="I77" s="13">
        <f>'Final Sheet1'!O76+'Final Sheet1'!P76</f>
        <v>110305</v>
      </c>
      <c r="J77" s="13">
        <f>'Final Sheet1'!Q76+'Final Sheet1'!R76</f>
        <v>65265</v>
      </c>
      <c r="K77" s="13">
        <f>'Final Sheet1'!S76+'Final Sheet1'!T76</f>
        <v>36424</v>
      </c>
      <c r="L77" s="13">
        <f t="shared" si="2"/>
        <v>932487</v>
      </c>
      <c r="M77" s="13">
        <f t="shared" si="3"/>
        <v>39.472811417210103</v>
      </c>
      <c r="N77">
        <v>180.52499999999998</v>
      </c>
      <c r="O77">
        <v>180.29499999999999</v>
      </c>
    </row>
    <row r="78" spans="1:15" x14ac:dyDescent="0.3">
      <c r="A78" t="s">
        <v>29</v>
      </c>
      <c r="B78">
        <v>2015</v>
      </c>
      <c r="C78" s="13">
        <f>'Final Sheet1'!C77+'Final Sheet1'!D77</f>
        <v>111761</v>
      </c>
      <c r="D78" s="13">
        <f>'Final Sheet1'!E77+'Final Sheet1'!F77</f>
        <v>116785</v>
      </c>
      <c r="E78" s="13">
        <f>'Final Sheet1'!G77+'Final Sheet1'!H77</f>
        <v>128014</v>
      </c>
      <c r="F78" s="13">
        <f>'Final Sheet1'!I77+'Final Sheet1'!J77</f>
        <v>114340</v>
      </c>
      <c r="G78" s="13">
        <f>'Final Sheet1'!K77+'Final Sheet1'!L77</f>
        <v>115762</v>
      </c>
      <c r="H78" s="13">
        <f>'Final Sheet1'!M77+'Final Sheet1'!N77</f>
        <v>134297</v>
      </c>
      <c r="I78" s="13">
        <f>'Final Sheet1'!O77+'Final Sheet1'!P77</f>
        <v>115081</v>
      </c>
      <c r="J78" s="13">
        <f>'Final Sheet1'!Q77+'Final Sheet1'!R77</f>
        <v>67902</v>
      </c>
      <c r="K78" s="13">
        <f>'Final Sheet1'!S77+'Final Sheet1'!T77</f>
        <v>37310</v>
      </c>
      <c r="L78" s="13">
        <f t="shared" si="2"/>
        <v>941252</v>
      </c>
      <c r="M78" s="13">
        <f t="shared" si="3"/>
        <v>39.735107070157618</v>
      </c>
      <c r="N78">
        <v>185.80500000000001</v>
      </c>
      <c r="O78">
        <v>185.59500000000003</v>
      </c>
    </row>
    <row r="79" spans="1:15" x14ac:dyDescent="0.3">
      <c r="A79" t="s">
        <v>29</v>
      </c>
      <c r="B79">
        <v>2016</v>
      </c>
      <c r="C79" s="13">
        <f>'Final Sheet1'!C78+'Final Sheet1'!D78</f>
        <v>111610</v>
      </c>
      <c r="D79" s="13">
        <f>'Final Sheet1'!E78+'Final Sheet1'!F78</f>
        <v>117066</v>
      </c>
      <c r="E79" s="13">
        <f>'Final Sheet1'!G78+'Final Sheet1'!H78</f>
        <v>127179</v>
      </c>
      <c r="F79" s="13">
        <f>'Final Sheet1'!I78+'Final Sheet1'!J78</f>
        <v>116239</v>
      </c>
      <c r="G79" s="13">
        <f>'Final Sheet1'!K78+'Final Sheet1'!L78</f>
        <v>113089</v>
      </c>
      <c r="H79" s="13">
        <f>'Final Sheet1'!M78+'Final Sheet1'!N78</f>
        <v>134480</v>
      </c>
      <c r="I79" s="13">
        <f>'Final Sheet1'!O78+'Final Sheet1'!P78</f>
        <v>120206</v>
      </c>
      <c r="J79" s="13">
        <f>'Final Sheet1'!Q78+'Final Sheet1'!R78</f>
        <v>70782</v>
      </c>
      <c r="K79" s="13">
        <f>'Final Sheet1'!S78+'Final Sheet1'!T78</f>
        <v>38270</v>
      </c>
      <c r="L79" s="13">
        <f t="shared" si="2"/>
        <v>948921</v>
      </c>
      <c r="M79" s="13">
        <f t="shared" si="3"/>
        <v>40.010653679284154</v>
      </c>
      <c r="N79">
        <v>191.07500000000002</v>
      </c>
      <c r="O79">
        <v>190.82749999999999</v>
      </c>
    </row>
    <row r="80" spans="1:15" x14ac:dyDescent="0.3">
      <c r="A80" t="s">
        <v>29</v>
      </c>
      <c r="B80">
        <v>2017</v>
      </c>
      <c r="C80" s="13">
        <f>'Final Sheet1'!C79+'Final Sheet1'!D79</f>
        <v>111366</v>
      </c>
      <c r="D80" s="13">
        <f>'Final Sheet1'!E79+'Final Sheet1'!F79</f>
        <v>117551</v>
      </c>
      <c r="E80" s="13">
        <f>'Final Sheet1'!G79+'Final Sheet1'!H79</f>
        <v>126286</v>
      </c>
      <c r="F80" s="13">
        <f>'Final Sheet1'!I79+'Final Sheet1'!J79</f>
        <v>117945</v>
      </c>
      <c r="G80" s="13">
        <f>'Final Sheet1'!K79+'Final Sheet1'!L79</f>
        <v>111397</v>
      </c>
      <c r="H80" s="13">
        <f>'Final Sheet1'!M79+'Final Sheet1'!N79</f>
        <v>133759</v>
      </c>
      <c r="I80" s="13">
        <f>'Final Sheet1'!O79+'Final Sheet1'!P79</f>
        <v>122582</v>
      </c>
      <c r="J80" s="13">
        <f>'Final Sheet1'!Q79+'Final Sheet1'!R79</f>
        <v>76779</v>
      </c>
      <c r="K80" s="13">
        <f>'Final Sheet1'!S79+'Final Sheet1'!T79</f>
        <v>39158</v>
      </c>
      <c r="L80" s="13">
        <f t="shared" si="2"/>
        <v>956823</v>
      </c>
      <c r="M80" s="13">
        <f t="shared" si="3"/>
        <v>40.311303658043336</v>
      </c>
      <c r="N80">
        <v>194.26250000000002</v>
      </c>
      <c r="O80">
        <v>194.0325</v>
      </c>
    </row>
    <row r="81" spans="1:15" x14ac:dyDescent="0.3">
      <c r="A81" t="s">
        <v>29</v>
      </c>
      <c r="B81">
        <v>2018</v>
      </c>
      <c r="C81" s="13">
        <f>'Final Sheet1'!C80+'Final Sheet1'!D80</f>
        <v>111222</v>
      </c>
      <c r="D81" s="13">
        <f>'Final Sheet1'!E80+'Final Sheet1'!F80</f>
        <v>117855</v>
      </c>
      <c r="E81" s="13">
        <f>'Final Sheet1'!G80+'Final Sheet1'!H80</f>
        <v>124601</v>
      </c>
      <c r="F81" s="13">
        <f>'Final Sheet1'!I80+'Final Sheet1'!J80</f>
        <v>120427</v>
      </c>
      <c r="G81" s="13">
        <f>'Final Sheet1'!K80+'Final Sheet1'!L80</f>
        <v>110662</v>
      </c>
      <c r="H81" s="13">
        <f>'Final Sheet1'!M80+'Final Sheet1'!N80</f>
        <v>132660</v>
      </c>
      <c r="I81" s="13">
        <f>'Final Sheet1'!O80+'Final Sheet1'!P80</f>
        <v>126304</v>
      </c>
      <c r="J81" s="13">
        <f>'Final Sheet1'!Q80+'Final Sheet1'!R80</f>
        <v>81503</v>
      </c>
      <c r="K81" s="13">
        <f>'Final Sheet1'!S80+'Final Sheet1'!T80</f>
        <v>40245</v>
      </c>
      <c r="L81" s="13">
        <f t="shared" si="2"/>
        <v>965479</v>
      </c>
      <c r="M81" s="13">
        <f t="shared" si="3"/>
        <v>40.612678266435623</v>
      </c>
      <c r="N81">
        <v>204.98</v>
      </c>
      <c r="O81">
        <v>204.73999999999998</v>
      </c>
    </row>
    <row r="82" spans="1:15" x14ac:dyDescent="0.3">
      <c r="A82" t="s">
        <v>29</v>
      </c>
      <c r="B82">
        <v>2019</v>
      </c>
      <c r="C82" s="13">
        <f>'Final Sheet1'!C81+'Final Sheet1'!D81</f>
        <v>111031</v>
      </c>
      <c r="D82" s="13">
        <f>'Final Sheet1'!E81+'Final Sheet1'!F81</f>
        <v>117881</v>
      </c>
      <c r="E82" s="13">
        <f>'Final Sheet1'!G81+'Final Sheet1'!H81</f>
        <v>122465</v>
      </c>
      <c r="F82" s="13">
        <f>'Final Sheet1'!I81+'Final Sheet1'!J81</f>
        <v>123143</v>
      </c>
      <c r="G82" s="13">
        <f>'Final Sheet1'!K81+'Final Sheet1'!L81</f>
        <v>110412</v>
      </c>
      <c r="H82" s="13">
        <f>'Final Sheet1'!M81+'Final Sheet1'!N81</f>
        <v>131511</v>
      </c>
      <c r="I82" s="13">
        <f>'Final Sheet1'!O81+'Final Sheet1'!P81</f>
        <v>129837</v>
      </c>
      <c r="J82" s="13">
        <f>'Final Sheet1'!Q81+'Final Sheet1'!R81</f>
        <v>86088</v>
      </c>
      <c r="K82" s="13">
        <f>'Final Sheet1'!S81+'Final Sheet1'!T81</f>
        <v>41396</v>
      </c>
      <c r="L82" s="13">
        <f t="shared" si="2"/>
        <v>973764</v>
      </c>
      <c r="M82" s="13">
        <f t="shared" si="3"/>
        <v>40.918668178326577</v>
      </c>
      <c r="N82">
        <v>211.935</v>
      </c>
      <c r="O82">
        <v>211.68</v>
      </c>
    </row>
    <row r="83" spans="1:15" s="8" customFormat="1" x14ac:dyDescent="0.3">
      <c r="A83" s="8" t="s">
        <v>30</v>
      </c>
      <c r="B83" s="8">
        <v>2010</v>
      </c>
      <c r="C83" s="14">
        <f>'Final Sheet1'!C82+'Final Sheet1'!D82</f>
        <v>59432</v>
      </c>
      <c r="D83" s="14">
        <f>'Final Sheet1'!E82+'Final Sheet1'!F82</f>
        <v>64776</v>
      </c>
      <c r="E83" s="14">
        <f>'Final Sheet1'!G82+'Final Sheet1'!H82</f>
        <v>133980</v>
      </c>
      <c r="F83" s="14">
        <f>'Final Sheet1'!I82+'Final Sheet1'!J82</f>
        <v>99467</v>
      </c>
      <c r="G83" s="14">
        <f>'Final Sheet1'!K82+'Final Sheet1'!L82</f>
        <v>76652</v>
      </c>
      <c r="H83" s="14">
        <f>'Final Sheet1'!M82+'Final Sheet1'!N82</f>
        <v>71763</v>
      </c>
      <c r="I83" s="14">
        <f>'Final Sheet1'!O82+'Final Sheet1'!P82</f>
        <v>51672</v>
      </c>
      <c r="J83" s="14">
        <f>'Final Sheet1'!Q82+'Final Sheet1'!R82</f>
        <v>27377</v>
      </c>
      <c r="K83" s="14">
        <f>'Final Sheet1'!S82+'Final Sheet1'!T82</f>
        <v>20107</v>
      </c>
      <c r="L83" s="14">
        <f t="shared" si="2"/>
        <v>605226</v>
      </c>
      <c r="M83" s="14">
        <f t="shared" si="3"/>
        <v>36.886122704576472</v>
      </c>
      <c r="N83" s="8">
        <v>316.01749999999998</v>
      </c>
      <c r="O83" s="8">
        <v>313.71249999999998</v>
      </c>
    </row>
    <row r="84" spans="1:15" x14ac:dyDescent="0.3">
      <c r="A84" t="s">
        <v>30</v>
      </c>
      <c r="B84">
        <v>2011</v>
      </c>
      <c r="C84" s="13">
        <f>'Final Sheet1'!C83+'Final Sheet1'!D83</f>
        <v>62881</v>
      </c>
      <c r="D84" s="13">
        <f>'Final Sheet1'!E83+'Final Sheet1'!F83</f>
        <v>63912</v>
      </c>
      <c r="E84" s="13">
        <f>'Final Sheet1'!G83+'Final Sheet1'!H83</f>
        <v>135341</v>
      </c>
      <c r="F84" s="13">
        <f>'Final Sheet1'!I83+'Final Sheet1'!J83</f>
        <v>105036</v>
      </c>
      <c r="G84" s="13">
        <f>'Final Sheet1'!K83+'Final Sheet1'!L83</f>
        <v>78044</v>
      </c>
      <c r="H84" s="13">
        <f>'Final Sheet1'!M83+'Final Sheet1'!N83</f>
        <v>72944</v>
      </c>
      <c r="I84" s="13">
        <f>'Final Sheet1'!O83+'Final Sheet1'!P83</f>
        <v>53594</v>
      </c>
      <c r="J84" s="13">
        <f>'Final Sheet1'!Q83+'Final Sheet1'!R83</f>
        <v>27858</v>
      </c>
      <c r="K84" s="13">
        <f>'Final Sheet1'!S83+'Final Sheet1'!T83</f>
        <v>20190</v>
      </c>
      <c r="L84" s="13">
        <f t="shared" si="2"/>
        <v>619800</v>
      </c>
      <c r="M84" s="13">
        <f t="shared" si="3"/>
        <v>36.860398515650211</v>
      </c>
      <c r="N84">
        <v>323.97749999999996</v>
      </c>
      <c r="O84">
        <v>321.52500000000003</v>
      </c>
    </row>
    <row r="85" spans="1:15" x14ac:dyDescent="0.3">
      <c r="A85" t="s">
        <v>30</v>
      </c>
      <c r="B85">
        <v>2012</v>
      </c>
      <c r="C85" s="13">
        <f>'Final Sheet1'!C84+'Final Sheet1'!D84</f>
        <v>66884</v>
      </c>
      <c r="D85" s="13">
        <f>'Final Sheet1'!E84+'Final Sheet1'!F84</f>
        <v>63527</v>
      </c>
      <c r="E85" s="13">
        <f>'Final Sheet1'!G84+'Final Sheet1'!H84</f>
        <v>136587</v>
      </c>
      <c r="F85" s="13">
        <f>'Final Sheet1'!I84+'Final Sheet1'!J84</f>
        <v>110984</v>
      </c>
      <c r="G85" s="13">
        <f>'Final Sheet1'!K84+'Final Sheet1'!L84</f>
        <v>78797</v>
      </c>
      <c r="H85" s="13">
        <f>'Final Sheet1'!M84+'Final Sheet1'!N84</f>
        <v>73800</v>
      </c>
      <c r="I85" s="13">
        <f>'Final Sheet1'!O84+'Final Sheet1'!P84</f>
        <v>55288</v>
      </c>
      <c r="J85" s="13">
        <f>'Final Sheet1'!Q84+'Final Sheet1'!R84</f>
        <v>28681</v>
      </c>
      <c r="K85" s="13">
        <f>'Final Sheet1'!S84+'Final Sheet1'!T84</f>
        <v>20376</v>
      </c>
      <c r="L85" s="13">
        <f t="shared" si="2"/>
        <v>634924</v>
      </c>
      <c r="M85" s="13">
        <f t="shared" si="3"/>
        <v>36.793042946872383</v>
      </c>
      <c r="N85">
        <v>347.1925</v>
      </c>
      <c r="O85">
        <v>344.60249999999996</v>
      </c>
    </row>
    <row r="86" spans="1:15" x14ac:dyDescent="0.3">
      <c r="A86" t="s">
        <v>30</v>
      </c>
      <c r="B86">
        <v>2013</v>
      </c>
      <c r="C86" s="13">
        <f>'Final Sheet1'!C85+'Final Sheet1'!D85</f>
        <v>71088</v>
      </c>
      <c r="D86" s="13">
        <f>'Final Sheet1'!E85+'Final Sheet1'!F85</f>
        <v>63206</v>
      </c>
      <c r="E86" s="13">
        <f>'Final Sheet1'!G85+'Final Sheet1'!H85</f>
        <v>137148</v>
      </c>
      <c r="F86" s="13">
        <f>'Final Sheet1'!I85+'Final Sheet1'!J85</f>
        <v>117833</v>
      </c>
      <c r="G86" s="13">
        <f>'Final Sheet1'!K85+'Final Sheet1'!L85</f>
        <v>79252</v>
      </c>
      <c r="H86" s="13">
        <f>'Final Sheet1'!M85+'Final Sheet1'!N85</f>
        <v>75096</v>
      </c>
      <c r="I86" s="13">
        <f>'Final Sheet1'!O85+'Final Sheet1'!P85</f>
        <v>56757</v>
      </c>
      <c r="J86" s="13">
        <f>'Final Sheet1'!Q85+'Final Sheet1'!R85</f>
        <v>29639</v>
      </c>
      <c r="K86" s="13">
        <f>'Final Sheet1'!S85+'Final Sheet1'!T85</f>
        <v>20562</v>
      </c>
      <c r="L86" s="13">
        <f t="shared" si="2"/>
        <v>650581</v>
      </c>
      <c r="M86" s="13">
        <f t="shared" si="3"/>
        <v>36.733159283778654</v>
      </c>
      <c r="N86">
        <v>390.29999999999995</v>
      </c>
      <c r="O86">
        <v>387.35</v>
      </c>
    </row>
    <row r="87" spans="1:15" x14ac:dyDescent="0.3">
      <c r="A87" t="s">
        <v>30</v>
      </c>
      <c r="B87">
        <v>2014</v>
      </c>
      <c r="C87" s="13">
        <f>'Final Sheet1'!C86+'Final Sheet1'!D86</f>
        <v>74077</v>
      </c>
      <c r="D87" s="13">
        <f>'Final Sheet1'!E86+'Final Sheet1'!F86</f>
        <v>63120</v>
      </c>
      <c r="E87" s="13">
        <f>'Final Sheet1'!G86+'Final Sheet1'!H86</f>
        <v>136903</v>
      </c>
      <c r="F87" s="13">
        <f>'Final Sheet1'!I86+'Final Sheet1'!J86</f>
        <v>123445</v>
      </c>
      <c r="G87" s="13">
        <f>'Final Sheet1'!K86+'Final Sheet1'!L86</f>
        <v>79347</v>
      </c>
      <c r="H87" s="13">
        <f>'Final Sheet1'!M86+'Final Sheet1'!N86</f>
        <v>75548</v>
      </c>
      <c r="I87" s="13">
        <f>'Final Sheet1'!O86+'Final Sheet1'!P86</f>
        <v>58472</v>
      </c>
      <c r="J87" s="13">
        <f>'Final Sheet1'!Q86+'Final Sheet1'!R86</f>
        <v>30665</v>
      </c>
      <c r="K87" s="13">
        <f>'Final Sheet1'!S86+'Final Sheet1'!T86</f>
        <v>20751</v>
      </c>
      <c r="L87" s="13">
        <f t="shared" si="2"/>
        <v>662328</v>
      </c>
      <c r="M87" s="13">
        <f t="shared" si="3"/>
        <v>36.733599515647839</v>
      </c>
      <c r="N87">
        <v>418.65999999999997</v>
      </c>
      <c r="O87">
        <v>415.6225</v>
      </c>
    </row>
    <row r="88" spans="1:15" x14ac:dyDescent="0.3">
      <c r="A88" t="s">
        <v>30</v>
      </c>
      <c r="B88">
        <v>2015</v>
      </c>
      <c r="C88" s="13">
        <f>'Final Sheet1'!C87+'Final Sheet1'!D87</f>
        <v>76832</v>
      </c>
      <c r="D88" s="13">
        <f>'Final Sheet1'!E87+'Final Sheet1'!F87</f>
        <v>63456</v>
      </c>
      <c r="E88" s="13">
        <f>'Final Sheet1'!G87+'Final Sheet1'!H87</f>
        <v>137394</v>
      </c>
      <c r="F88" s="13">
        <f>'Final Sheet1'!I87+'Final Sheet1'!J87</f>
        <v>129365</v>
      </c>
      <c r="G88" s="13">
        <f>'Final Sheet1'!K87+'Final Sheet1'!L87</f>
        <v>79685</v>
      </c>
      <c r="H88" s="13">
        <f>'Final Sheet1'!M87+'Final Sheet1'!N87</f>
        <v>75690</v>
      </c>
      <c r="I88" s="13">
        <f>'Final Sheet1'!O87+'Final Sheet1'!P87</f>
        <v>60154</v>
      </c>
      <c r="J88" s="13">
        <f>'Final Sheet1'!Q87+'Final Sheet1'!R87</f>
        <v>31764</v>
      </c>
      <c r="K88" s="13">
        <f>'Final Sheet1'!S87+'Final Sheet1'!T87</f>
        <v>21060</v>
      </c>
      <c r="L88" s="13">
        <f t="shared" si="2"/>
        <v>675400</v>
      </c>
      <c r="M88" s="13">
        <f t="shared" si="3"/>
        <v>36.722890139176783</v>
      </c>
      <c r="N88">
        <v>447.01750000000004</v>
      </c>
      <c r="O88">
        <v>443.63249999999994</v>
      </c>
    </row>
    <row r="89" spans="1:15" x14ac:dyDescent="0.3">
      <c r="A89" t="s">
        <v>30</v>
      </c>
      <c r="B89">
        <v>2016</v>
      </c>
      <c r="C89" s="13">
        <f>'Final Sheet1'!C88+'Final Sheet1'!D88</f>
        <v>79028</v>
      </c>
      <c r="D89" s="13">
        <f>'Final Sheet1'!E88+'Final Sheet1'!F88</f>
        <v>63184</v>
      </c>
      <c r="E89" s="13">
        <f>'Final Sheet1'!G88+'Final Sheet1'!H88</f>
        <v>137135</v>
      </c>
      <c r="F89" s="13">
        <f>'Final Sheet1'!I88+'Final Sheet1'!J88</f>
        <v>135337</v>
      </c>
      <c r="G89" s="13">
        <f>'Final Sheet1'!K88+'Final Sheet1'!L88</f>
        <v>80255</v>
      </c>
      <c r="H89" s="13">
        <f>'Final Sheet1'!M88+'Final Sheet1'!N88</f>
        <v>75575</v>
      </c>
      <c r="I89" s="13">
        <f>'Final Sheet1'!O88+'Final Sheet1'!P88</f>
        <v>61538</v>
      </c>
      <c r="J89" s="13">
        <f>'Final Sheet1'!Q88+'Final Sheet1'!R88</f>
        <v>32489</v>
      </c>
      <c r="K89" s="13">
        <f>'Final Sheet1'!S88+'Final Sheet1'!T88</f>
        <v>21274</v>
      </c>
      <c r="L89" s="13">
        <f t="shared" si="2"/>
        <v>685815</v>
      </c>
      <c r="M89" s="13">
        <f t="shared" si="3"/>
        <v>36.728322506798477</v>
      </c>
      <c r="N89">
        <v>465.99</v>
      </c>
      <c r="O89">
        <v>462.435</v>
      </c>
    </row>
    <row r="90" spans="1:15" x14ac:dyDescent="0.3">
      <c r="A90" t="s">
        <v>30</v>
      </c>
      <c r="B90">
        <v>2017</v>
      </c>
      <c r="C90" s="13">
        <f>'Final Sheet1'!C89+'Final Sheet1'!D89</f>
        <v>81343</v>
      </c>
      <c r="D90" s="13">
        <f>'Final Sheet1'!E89+'Final Sheet1'!F89</f>
        <v>64318</v>
      </c>
      <c r="E90" s="13">
        <f>'Final Sheet1'!G89+'Final Sheet1'!H89</f>
        <v>137083</v>
      </c>
      <c r="F90" s="13">
        <f>'Final Sheet1'!I89+'Final Sheet1'!J89</f>
        <v>139516</v>
      </c>
      <c r="G90" s="13">
        <f>'Final Sheet1'!K89+'Final Sheet1'!L89</f>
        <v>81130</v>
      </c>
      <c r="H90" s="13">
        <f>'Final Sheet1'!M89+'Final Sheet1'!N89</f>
        <v>74414</v>
      </c>
      <c r="I90" s="13">
        <f>'Final Sheet1'!O89+'Final Sheet1'!P89</f>
        <v>61459</v>
      </c>
      <c r="J90" s="13">
        <f>'Final Sheet1'!Q89+'Final Sheet1'!R89</f>
        <v>34173</v>
      </c>
      <c r="K90" s="13">
        <f>'Final Sheet1'!S89+'Final Sheet1'!T89</f>
        <v>21470</v>
      </c>
      <c r="L90" s="13">
        <f t="shared" si="2"/>
        <v>694906</v>
      </c>
      <c r="M90" s="13">
        <f t="shared" si="3"/>
        <v>36.654284176564886</v>
      </c>
      <c r="N90">
        <v>500.45249999999999</v>
      </c>
      <c r="O90">
        <v>496.6275</v>
      </c>
    </row>
    <row r="91" spans="1:15" x14ac:dyDescent="0.3">
      <c r="A91" t="s">
        <v>30</v>
      </c>
      <c r="B91">
        <v>2018</v>
      </c>
      <c r="C91" s="13">
        <f>'Final Sheet1'!C90+'Final Sheet1'!D90</f>
        <v>82626</v>
      </c>
      <c r="D91" s="13">
        <f>'Final Sheet1'!E90+'Final Sheet1'!F90</f>
        <v>65208</v>
      </c>
      <c r="E91" s="13">
        <f>'Final Sheet1'!G90+'Final Sheet1'!H90</f>
        <v>135775</v>
      </c>
      <c r="F91" s="13">
        <f>'Final Sheet1'!I90+'Final Sheet1'!J90</f>
        <v>143318</v>
      </c>
      <c r="G91" s="13">
        <f>'Final Sheet1'!K90+'Final Sheet1'!L90</f>
        <v>82024</v>
      </c>
      <c r="H91" s="13">
        <f>'Final Sheet1'!M90+'Final Sheet1'!N90</f>
        <v>73548</v>
      </c>
      <c r="I91" s="13">
        <f>'Final Sheet1'!O90+'Final Sheet1'!P90</f>
        <v>61617</v>
      </c>
      <c r="J91" s="13">
        <f>'Final Sheet1'!Q90+'Final Sheet1'!R90</f>
        <v>35669</v>
      </c>
      <c r="K91" s="13">
        <f>'Final Sheet1'!S90+'Final Sheet1'!T90</f>
        <v>21762</v>
      </c>
      <c r="L91" s="13">
        <f t="shared" si="2"/>
        <v>701547</v>
      </c>
      <c r="M91" s="13">
        <f t="shared" si="3"/>
        <v>36.673426726933478</v>
      </c>
      <c r="N91">
        <v>531.74249999999995</v>
      </c>
      <c r="O91">
        <v>527.63249999999994</v>
      </c>
    </row>
    <row r="92" spans="1:15" x14ac:dyDescent="0.3">
      <c r="A92" t="s">
        <v>30</v>
      </c>
      <c r="B92">
        <v>2019</v>
      </c>
      <c r="C92" s="13">
        <f>'Final Sheet1'!C91+'Final Sheet1'!D91</f>
        <v>83545</v>
      </c>
      <c r="D92" s="13">
        <f>'Final Sheet1'!E91+'Final Sheet1'!F91</f>
        <v>65792</v>
      </c>
      <c r="E92" s="13">
        <f>'Final Sheet1'!G91+'Final Sheet1'!H91</f>
        <v>133911</v>
      </c>
      <c r="F92" s="13">
        <f>'Final Sheet1'!I91+'Final Sheet1'!J91</f>
        <v>145835</v>
      </c>
      <c r="G92" s="13">
        <f>'Final Sheet1'!K91+'Final Sheet1'!L91</f>
        <v>83623</v>
      </c>
      <c r="H92" s="13">
        <f>'Final Sheet1'!M91+'Final Sheet1'!N91</f>
        <v>72452</v>
      </c>
      <c r="I92" s="13">
        <f>'Final Sheet1'!O91+'Final Sheet1'!P91</f>
        <v>61503</v>
      </c>
      <c r="J92" s="13">
        <f>'Final Sheet1'!Q91+'Final Sheet1'!R91</f>
        <v>36974</v>
      </c>
      <c r="K92" s="13">
        <f>'Final Sheet1'!S91+'Final Sheet1'!T91</f>
        <v>22114</v>
      </c>
      <c r="L92" s="13">
        <f t="shared" si="2"/>
        <v>705749</v>
      </c>
      <c r="M92" s="13">
        <f t="shared" si="3"/>
        <v>36.717186280108081</v>
      </c>
      <c r="N92">
        <v>550.505</v>
      </c>
      <c r="O92">
        <v>546.29750000000001</v>
      </c>
    </row>
    <row r="93" spans="1:15" s="8" customFormat="1" x14ac:dyDescent="0.3">
      <c r="A93" s="8" t="s">
        <v>31</v>
      </c>
      <c r="B93" s="8">
        <v>2010</v>
      </c>
      <c r="C93" s="14">
        <f>'Final Sheet1'!C92+'Final Sheet1'!D92</f>
        <v>2150693</v>
      </c>
      <c r="D93" s="14">
        <f>'Final Sheet1'!E92+'Final Sheet1'!F92</f>
        <v>2352136</v>
      </c>
      <c r="E93" s="14">
        <f>'Final Sheet1'!G92+'Final Sheet1'!H92</f>
        <v>2424114</v>
      </c>
      <c r="F93" s="14">
        <f>'Final Sheet1'!I92+'Final Sheet1'!J92</f>
        <v>2289042</v>
      </c>
      <c r="G93" s="14">
        <f>'Final Sheet1'!K92+'Final Sheet1'!L92</f>
        <v>2651440</v>
      </c>
      <c r="H93" s="14">
        <f>'Final Sheet1'!M92+'Final Sheet1'!N92</f>
        <v>2556837</v>
      </c>
      <c r="I93" s="14">
        <f>'Final Sheet1'!O92+'Final Sheet1'!P92</f>
        <v>2107887</v>
      </c>
      <c r="J93" s="14">
        <f>'Final Sheet1'!Q92+'Final Sheet1'!R92</f>
        <v>1390223</v>
      </c>
      <c r="K93" s="14">
        <f>'Final Sheet1'!S92+'Final Sheet1'!T92</f>
        <v>923165</v>
      </c>
      <c r="L93" s="14">
        <f t="shared" si="2"/>
        <v>18845537</v>
      </c>
      <c r="M93" s="14">
        <f t="shared" si="3"/>
        <v>40.194284673342025</v>
      </c>
      <c r="N93" s="8">
        <v>177.96</v>
      </c>
      <c r="O93" s="8">
        <v>177.535</v>
      </c>
    </row>
    <row r="94" spans="1:15" x14ac:dyDescent="0.3">
      <c r="A94" t="s">
        <v>31</v>
      </c>
      <c r="B94">
        <v>2011</v>
      </c>
      <c r="C94" s="13">
        <f>'Final Sheet1'!C93+'Final Sheet1'!D93</f>
        <v>2155395</v>
      </c>
      <c r="D94" s="13">
        <f>'Final Sheet1'!E93+'Final Sheet1'!F93</f>
        <v>2329114</v>
      </c>
      <c r="E94" s="13">
        <f>'Final Sheet1'!G93+'Final Sheet1'!H93</f>
        <v>2487550</v>
      </c>
      <c r="F94" s="13">
        <f>'Final Sheet1'!I93+'Final Sheet1'!J93</f>
        <v>2286971</v>
      </c>
      <c r="G94" s="13">
        <f>'Final Sheet1'!K93+'Final Sheet1'!L93</f>
        <v>2636633</v>
      </c>
      <c r="H94" s="13">
        <f>'Final Sheet1'!M93+'Final Sheet1'!N93</f>
        <v>2610168</v>
      </c>
      <c r="I94" s="13">
        <f>'Final Sheet1'!O93+'Final Sheet1'!P93</f>
        <v>2178144</v>
      </c>
      <c r="J94" s="13">
        <f>'Final Sheet1'!Q93+'Final Sheet1'!R93</f>
        <v>1423119</v>
      </c>
      <c r="K94" s="13">
        <f>'Final Sheet1'!S93+'Final Sheet1'!T93</f>
        <v>946143</v>
      </c>
      <c r="L94" s="13">
        <f t="shared" si="2"/>
        <v>19053237</v>
      </c>
      <c r="M94" s="13">
        <f t="shared" si="3"/>
        <v>40.404474998132862</v>
      </c>
      <c r="N94">
        <v>167.47499999999999</v>
      </c>
      <c r="O94">
        <v>167.07750000000001</v>
      </c>
    </row>
    <row r="95" spans="1:15" x14ac:dyDescent="0.3">
      <c r="A95" t="s">
        <v>31</v>
      </c>
      <c r="B95">
        <v>2012</v>
      </c>
      <c r="C95" s="13">
        <f>'Final Sheet1'!C94+'Final Sheet1'!D94</f>
        <v>2169716</v>
      </c>
      <c r="D95" s="13">
        <f>'Final Sheet1'!E94+'Final Sheet1'!F94</f>
        <v>2310346</v>
      </c>
      <c r="E95" s="13">
        <f>'Final Sheet1'!G94+'Final Sheet1'!H94</f>
        <v>2538739</v>
      </c>
      <c r="F95" s="13">
        <f>'Final Sheet1'!I94+'Final Sheet1'!J94</f>
        <v>2312657</v>
      </c>
      <c r="G95" s="13">
        <f>'Final Sheet1'!K94+'Final Sheet1'!L94</f>
        <v>2620052</v>
      </c>
      <c r="H95" s="13">
        <f>'Final Sheet1'!M94+'Final Sheet1'!N94</f>
        <v>2663856</v>
      </c>
      <c r="I95" s="13">
        <f>'Final Sheet1'!O94+'Final Sheet1'!P94</f>
        <v>2240977</v>
      </c>
      <c r="J95" s="13">
        <f>'Final Sheet1'!Q94+'Final Sheet1'!R94</f>
        <v>1472248</v>
      </c>
      <c r="K95" s="13">
        <f>'Final Sheet1'!S94+'Final Sheet1'!T94</f>
        <v>969231</v>
      </c>
      <c r="L95" s="13">
        <f t="shared" si="2"/>
        <v>19297822</v>
      </c>
      <c r="M95" s="13">
        <f t="shared" si="3"/>
        <v>40.607282236306254</v>
      </c>
      <c r="N95">
        <v>178.69</v>
      </c>
      <c r="O95">
        <v>178.26</v>
      </c>
    </row>
    <row r="96" spans="1:15" x14ac:dyDescent="0.3">
      <c r="A96" t="s">
        <v>31</v>
      </c>
      <c r="B96">
        <v>2013</v>
      </c>
      <c r="C96" s="13">
        <f>'Final Sheet1'!C95+'Final Sheet1'!D95</f>
        <v>2186530</v>
      </c>
      <c r="D96" s="13">
        <f>'Final Sheet1'!E95+'Final Sheet1'!F95</f>
        <v>2307771</v>
      </c>
      <c r="E96" s="13">
        <f>'Final Sheet1'!G95+'Final Sheet1'!H95</f>
        <v>2572863</v>
      </c>
      <c r="F96" s="13">
        <f>'Final Sheet1'!I95+'Final Sheet1'!J95</f>
        <v>2347607</v>
      </c>
      <c r="G96" s="13">
        <f>'Final Sheet1'!K95+'Final Sheet1'!L95</f>
        <v>2592900</v>
      </c>
      <c r="H96" s="13">
        <f>'Final Sheet1'!M95+'Final Sheet1'!N95</f>
        <v>2713811</v>
      </c>
      <c r="I96" s="13">
        <f>'Final Sheet1'!O95+'Final Sheet1'!P95</f>
        <v>2289405</v>
      </c>
      <c r="J96" s="13">
        <f>'Final Sheet1'!Q95+'Final Sheet1'!R95</f>
        <v>1546519</v>
      </c>
      <c r="K96" s="13">
        <f>'Final Sheet1'!S95+'Final Sheet1'!T95</f>
        <v>988215</v>
      </c>
      <c r="L96" s="13">
        <f t="shared" si="2"/>
        <v>19545621</v>
      </c>
      <c r="M96" s="13">
        <f t="shared" si="3"/>
        <v>40.801822669128804</v>
      </c>
      <c r="N96">
        <v>198.85999999999999</v>
      </c>
      <c r="O96">
        <v>198.39249999999998</v>
      </c>
    </row>
    <row r="97" spans="1:15" x14ac:dyDescent="0.3">
      <c r="A97" t="s">
        <v>31</v>
      </c>
      <c r="B97">
        <v>2014</v>
      </c>
      <c r="C97" s="13">
        <f>'Final Sheet1'!C96+'Final Sheet1'!D96</f>
        <v>2208975</v>
      </c>
      <c r="D97" s="13">
        <f>'Final Sheet1'!E96+'Final Sheet1'!F96</f>
        <v>2309252</v>
      </c>
      <c r="E97" s="13">
        <f>'Final Sheet1'!G96+'Final Sheet1'!H96</f>
        <v>2610634</v>
      </c>
      <c r="F97" s="13">
        <f>'Final Sheet1'!I96+'Final Sheet1'!J96</f>
        <v>2396517</v>
      </c>
      <c r="G97" s="13">
        <f>'Final Sheet1'!K96+'Final Sheet1'!L96</f>
        <v>2564310</v>
      </c>
      <c r="H97" s="13">
        <f>'Final Sheet1'!M96+'Final Sheet1'!N96</f>
        <v>2766959</v>
      </c>
      <c r="I97" s="13">
        <f>'Final Sheet1'!O96+'Final Sheet1'!P96</f>
        <v>2367313</v>
      </c>
      <c r="J97" s="13">
        <f>'Final Sheet1'!Q96+'Final Sheet1'!R96</f>
        <v>1613743</v>
      </c>
      <c r="K97" s="13">
        <f>'Final Sheet1'!S96+'Final Sheet1'!T96</f>
        <v>1008208</v>
      </c>
      <c r="L97" s="13">
        <f t="shared" ref="L97:L160" si="4">SUM(C97:K97)</f>
        <v>19845911</v>
      </c>
      <c r="M97" s="13">
        <f t="shared" si="3"/>
        <v>40.995305960003549</v>
      </c>
      <c r="N97">
        <v>214.755</v>
      </c>
      <c r="O97">
        <v>214.25749999999999</v>
      </c>
    </row>
    <row r="98" spans="1:15" x14ac:dyDescent="0.3">
      <c r="A98" t="s">
        <v>31</v>
      </c>
      <c r="B98">
        <v>2015</v>
      </c>
      <c r="C98" s="13">
        <f>'Final Sheet1'!C97+'Final Sheet1'!D97</f>
        <v>2239383</v>
      </c>
      <c r="D98" s="13">
        <f>'Final Sheet1'!E97+'Final Sheet1'!F97</f>
        <v>2326381</v>
      </c>
      <c r="E98" s="13">
        <f>'Final Sheet1'!G97+'Final Sheet1'!H97</f>
        <v>2644942</v>
      </c>
      <c r="F98" s="13">
        <f>'Final Sheet1'!I97+'Final Sheet1'!J97</f>
        <v>2462034</v>
      </c>
      <c r="G98" s="13">
        <f>'Final Sheet1'!K97+'Final Sheet1'!L97</f>
        <v>2554400</v>
      </c>
      <c r="H98" s="13">
        <f>'Final Sheet1'!M97+'Final Sheet1'!N97</f>
        <v>2812184</v>
      </c>
      <c r="I98" s="13">
        <f>'Final Sheet1'!O97+'Final Sheet1'!P97</f>
        <v>2458239</v>
      </c>
      <c r="J98" s="13">
        <f>'Final Sheet1'!Q97+'Final Sheet1'!R97</f>
        <v>1676567</v>
      </c>
      <c r="K98" s="13">
        <f>'Final Sheet1'!S97+'Final Sheet1'!T97</f>
        <v>1034912</v>
      </c>
      <c r="L98" s="13">
        <f t="shared" si="4"/>
        <v>20209042</v>
      </c>
      <c r="M98" s="13">
        <f t="shared" si="3"/>
        <v>41.165435006765783</v>
      </c>
      <c r="N98">
        <v>234.58</v>
      </c>
      <c r="O98">
        <v>234.04750000000001</v>
      </c>
    </row>
    <row r="99" spans="1:15" x14ac:dyDescent="0.3">
      <c r="A99" t="s">
        <v>31</v>
      </c>
      <c r="B99">
        <v>2016</v>
      </c>
      <c r="C99" s="13">
        <f>'Final Sheet1'!C98+'Final Sheet1'!D98</f>
        <v>2271711</v>
      </c>
      <c r="D99" s="13">
        <f>'Final Sheet1'!E98+'Final Sheet1'!F98</f>
        <v>2356304</v>
      </c>
      <c r="E99" s="13">
        <f>'Final Sheet1'!G98+'Final Sheet1'!H98</f>
        <v>2675565</v>
      </c>
      <c r="F99" s="13">
        <f>'Final Sheet1'!I98+'Final Sheet1'!J98</f>
        <v>2539258</v>
      </c>
      <c r="G99" s="13">
        <f>'Final Sheet1'!K98+'Final Sheet1'!L98</f>
        <v>2562893</v>
      </c>
      <c r="H99" s="13">
        <f>'Final Sheet1'!M98+'Final Sheet1'!N98</f>
        <v>2847117</v>
      </c>
      <c r="I99" s="13">
        <f>'Final Sheet1'!O98+'Final Sheet1'!P98</f>
        <v>2554076</v>
      </c>
      <c r="J99" s="13">
        <f>'Final Sheet1'!Q98+'Final Sheet1'!R98</f>
        <v>1740702</v>
      </c>
      <c r="K99" s="13">
        <f>'Final Sheet1'!S98+'Final Sheet1'!T98</f>
        <v>1065851</v>
      </c>
      <c r="L99" s="13">
        <f t="shared" si="4"/>
        <v>20613477</v>
      </c>
      <c r="M99" s="13">
        <f t="shared" si="3"/>
        <v>41.321461779592063</v>
      </c>
      <c r="N99">
        <v>256.85000000000002</v>
      </c>
      <c r="O99">
        <v>256.26750000000004</v>
      </c>
    </row>
    <row r="100" spans="1:15" x14ac:dyDescent="0.3">
      <c r="A100" t="s">
        <v>31</v>
      </c>
      <c r="B100">
        <v>2017</v>
      </c>
      <c r="C100" s="13">
        <f>'Final Sheet1'!C99+'Final Sheet1'!D99</f>
        <v>2290626</v>
      </c>
      <c r="D100" s="13">
        <f>'Final Sheet1'!E99+'Final Sheet1'!F99</f>
        <v>2385429</v>
      </c>
      <c r="E100" s="13">
        <f>'Final Sheet1'!G99+'Final Sheet1'!H99</f>
        <v>2696112</v>
      </c>
      <c r="F100" s="13">
        <f>'Final Sheet1'!I99+'Final Sheet1'!J99</f>
        <v>2602905</v>
      </c>
      <c r="G100" s="13">
        <f>'Final Sheet1'!K99+'Final Sheet1'!L99</f>
        <v>2580576</v>
      </c>
      <c r="H100" s="13">
        <f>'Final Sheet1'!M99+'Final Sheet1'!N99</f>
        <v>2859677</v>
      </c>
      <c r="I100" s="13">
        <f>'Final Sheet1'!O99+'Final Sheet1'!P99</f>
        <v>2590378</v>
      </c>
      <c r="J100" s="13">
        <f>'Final Sheet1'!Q99+'Final Sheet1'!R99</f>
        <v>1860948</v>
      </c>
      <c r="K100" s="13">
        <f>'Final Sheet1'!S99+'Final Sheet1'!T99</f>
        <v>1096962</v>
      </c>
      <c r="L100" s="13">
        <f t="shared" si="4"/>
        <v>20963613</v>
      </c>
      <c r="M100" s="13">
        <f t="shared" si="3"/>
        <v>41.519623048755953</v>
      </c>
      <c r="N100">
        <v>278.85249999999996</v>
      </c>
      <c r="O100">
        <v>278.22500000000002</v>
      </c>
    </row>
    <row r="101" spans="1:15" x14ac:dyDescent="0.3">
      <c r="A101" t="s">
        <v>31</v>
      </c>
      <c r="B101">
        <v>2018</v>
      </c>
      <c r="C101" s="13">
        <f>'Final Sheet1'!C100+'Final Sheet1'!D100</f>
        <v>2298636</v>
      </c>
      <c r="D101" s="13">
        <f>'Final Sheet1'!E100+'Final Sheet1'!F100</f>
        <v>2406286</v>
      </c>
      <c r="E101" s="13">
        <f>'Final Sheet1'!G100+'Final Sheet1'!H100</f>
        <v>2694909</v>
      </c>
      <c r="F101" s="13">
        <f>'Final Sheet1'!I100+'Final Sheet1'!J100</f>
        <v>2661067</v>
      </c>
      <c r="G101" s="13">
        <f>'Final Sheet1'!K100+'Final Sheet1'!L100</f>
        <v>2595644</v>
      </c>
      <c r="H101" s="13">
        <f>'Final Sheet1'!M100+'Final Sheet1'!N100</f>
        <v>2859812</v>
      </c>
      <c r="I101" s="13">
        <f>'Final Sheet1'!O100+'Final Sheet1'!P100</f>
        <v>2644465</v>
      </c>
      <c r="J101" s="13">
        <f>'Final Sheet1'!Q100+'Final Sheet1'!R100</f>
        <v>1954331</v>
      </c>
      <c r="K101" s="13">
        <f>'Final Sheet1'!S100+'Final Sheet1'!T100</f>
        <v>1129167</v>
      </c>
      <c r="L101" s="13">
        <f t="shared" si="4"/>
        <v>21244317</v>
      </c>
      <c r="M101" s="13">
        <f t="shared" si="3"/>
        <v>41.732471323978082</v>
      </c>
      <c r="N101">
        <v>300.77</v>
      </c>
      <c r="O101">
        <v>300.07499999999993</v>
      </c>
    </row>
    <row r="102" spans="1:15" x14ac:dyDescent="0.3">
      <c r="A102" t="s">
        <v>31</v>
      </c>
      <c r="B102">
        <v>2019</v>
      </c>
      <c r="C102" s="13">
        <f>'Final Sheet1'!C101+'Final Sheet1'!D101</f>
        <v>2306092</v>
      </c>
      <c r="D102" s="13">
        <f>'Final Sheet1'!E101+'Final Sheet1'!F101</f>
        <v>2408483</v>
      </c>
      <c r="E102" s="13">
        <f>'Final Sheet1'!G101+'Final Sheet1'!H101</f>
        <v>2677938</v>
      </c>
      <c r="F102" s="13">
        <f>'Final Sheet1'!I101+'Final Sheet1'!J101</f>
        <v>2716347</v>
      </c>
      <c r="G102" s="13">
        <f>'Final Sheet1'!K101+'Final Sheet1'!L101</f>
        <v>2604207</v>
      </c>
      <c r="H102" s="13">
        <f>'Final Sheet1'!M101+'Final Sheet1'!N101</f>
        <v>2858488</v>
      </c>
      <c r="I102" s="13">
        <f>'Final Sheet1'!O101+'Final Sheet1'!P101</f>
        <v>2704729</v>
      </c>
      <c r="J102" s="13">
        <f>'Final Sheet1'!Q101+'Final Sheet1'!R101</f>
        <v>2039852</v>
      </c>
      <c r="K102" s="13">
        <f>'Final Sheet1'!S101+'Final Sheet1'!T101</f>
        <v>1161601</v>
      </c>
      <c r="L102" s="13">
        <f t="shared" si="4"/>
        <v>21477737</v>
      </c>
      <c r="M102" s="13">
        <f t="shared" si="3"/>
        <v>41.97177556462303</v>
      </c>
      <c r="N102">
        <v>318.32249999999999</v>
      </c>
      <c r="O102">
        <v>317.58499999999998</v>
      </c>
    </row>
    <row r="103" spans="1:15" s="8" customFormat="1" x14ac:dyDescent="0.3">
      <c r="A103" s="8" t="s">
        <v>32</v>
      </c>
      <c r="B103" s="8">
        <v>2010</v>
      </c>
      <c r="C103" s="14">
        <f>'Final Sheet1'!C102+'Final Sheet1'!D102</f>
        <v>1379103</v>
      </c>
      <c r="D103" s="14">
        <f>'Final Sheet1'!E102+'Final Sheet1'!F102</f>
        <v>1401287</v>
      </c>
      <c r="E103" s="14">
        <f>'Final Sheet1'!G102+'Final Sheet1'!H102</f>
        <v>1357663</v>
      </c>
      <c r="F103" s="14">
        <f>'Final Sheet1'!I102+'Final Sheet1'!J102</f>
        <v>1357741</v>
      </c>
      <c r="G103" s="14">
        <f>'Final Sheet1'!K102+'Final Sheet1'!L102</f>
        <v>1424579</v>
      </c>
      <c r="H103" s="14">
        <f>'Final Sheet1'!M102+'Final Sheet1'!N102</f>
        <v>1249521</v>
      </c>
      <c r="I103" s="14">
        <f>'Final Sheet1'!O102+'Final Sheet1'!P102</f>
        <v>860230</v>
      </c>
      <c r="J103" s="14">
        <f>'Final Sheet1'!Q102+'Final Sheet1'!R102</f>
        <v>436750</v>
      </c>
      <c r="K103" s="14">
        <f>'Final Sheet1'!S102+'Final Sheet1'!T102</f>
        <v>245007</v>
      </c>
      <c r="L103" s="14">
        <f t="shared" si="4"/>
        <v>9711881</v>
      </c>
      <c r="M103" s="14">
        <f t="shared" si="3"/>
        <v>35.726384826996956</v>
      </c>
      <c r="N103" s="8">
        <v>160.0625</v>
      </c>
      <c r="O103" s="8">
        <v>159.54750000000001</v>
      </c>
    </row>
    <row r="104" spans="1:15" x14ac:dyDescent="0.3">
      <c r="A104" t="s">
        <v>32</v>
      </c>
      <c r="B104">
        <v>2011</v>
      </c>
      <c r="C104" s="13">
        <f>'Final Sheet1'!C103+'Final Sheet1'!D103</f>
        <v>1373550</v>
      </c>
      <c r="D104" s="13">
        <f>'Final Sheet1'!E103+'Final Sheet1'!F103</f>
        <v>1401281</v>
      </c>
      <c r="E104" s="13">
        <f>'Final Sheet1'!G103+'Final Sheet1'!H103</f>
        <v>1375082</v>
      </c>
      <c r="F104" s="13">
        <f>'Final Sheet1'!I103+'Final Sheet1'!J103</f>
        <v>1345823</v>
      </c>
      <c r="G104" s="13">
        <f>'Final Sheet1'!K103+'Final Sheet1'!L103</f>
        <v>1428957</v>
      </c>
      <c r="H104" s="13">
        <f>'Final Sheet1'!M103+'Final Sheet1'!N103</f>
        <v>1277273</v>
      </c>
      <c r="I104" s="13">
        <f>'Final Sheet1'!O103+'Final Sheet1'!P103</f>
        <v>897152</v>
      </c>
      <c r="J104" s="13">
        <f>'Final Sheet1'!Q103+'Final Sheet1'!R103</f>
        <v>452686</v>
      </c>
      <c r="K104" s="13">
        <f>'Final Sheet1'!S103+'Final Sheet1'!T103</f>
        <v>250627</v>
      </c>
      <c r="L104" s="13">
        <f t="shared" si="4"/>
        <v>9802431</v>
      </c>
      <c r="M104" s="13">
        <f t="shared" si="3"/>
        <v>35.982362232389086</v>
      </c>
      <c r="N104" s="7">
        <v>148.48749999999998</v>
      </c>
      <c r="O104" s="7">
        <v>148.05250000000001</v>
      </c>
    </row>
    <row r="105" spans="1:15" x14ac:dyDescent="0.3">
      <c r="A105" t="s">
        <v>32</v>
      </c>
      <c r="B105">
        <v>2012</v>
      </c>
      <c r="C105" s="13">
        <f>'Final Sheet1'!C104+'Final Sheet1'!D104</f>
        <v>1369840</v>
      </c>
      <c r="D105" s="13">
        <f>'Final Sheet1'!E104+'Final Sheet1'!F104</f>
        <v>1401370</v>
      </c>
      <c r="E105" s="13">
        <f>'Final Sheet1'!G104+'Final Sheet1'!H104</f>
        <v>1398254</v>
      </c>
      <c r="F105" s="13">
        <f>'Final Sheet1'!I104+'Final Sheet1'!J104</f>
        <v>1341188</v>
      </c>
      <c r="G105" s="13">
        <f>'Final Sheet1'!K104+'Final Sheet1'!L104</f>
        <v>1426048</v>
      </c>
      <c r="H105" s="13">
        <f>'Final Sheet1'!M104+'Final Sheet1'!N104</f>
        <v>1302528</v>
      </c>
      <c r="I105" s="13">
        <f>'Final Sheet1'!O104+'Final Sheet1'!P104</f>
        <v>931617</v>
      </c>
      <c r="J105" s="13">
        <f>'Final Sheet1'!Q104+'Final Sheet1'!R104</f>
        <v>472891</v>
      </c>
      <c r="K105" s="13">
        <f>'Final Sheet1'!S104+'Final Sheet1'!T104</f>
        <v>257694</v>
      </c>
      <c r="L105" s="13">
        <f t="shared" si="4"/>
        <v>9901430</v>
      </c>
      <c r="M105" s="13">
        <f t="shared" si="3"/>
        <v>36.225366638960232</v>
      </c>
      <c r="N105">
        <v>152.9325</v>
      </c>
      <c r="O105">
        <v>152.44499999999999</v>
      </c>
    </row>
    <row r="106" spans="1:15" x14ac:dyDescent="0.3">
      <c r="A106" t="s">
        <v>32</v>
      </c>
      <c r="B106">
        <v>2013</v>
      </c>
      <c r="C106" s="13">
        <f>'Final Sheet1'!C105+'Final Sheet1'!D105</f>
        <v>1364386</v>
      </c>
      <c r="D106" s="13">
        <f>'Final Sheet1'!E105+'Final Sheet1'!F105</f>
        <v>1400868</v>
      </c>
      <c r="E106" s="13">
        <f>'Final Sheet1'!G105+'Final Sheet1'!H105</f>
        <v>1405560</v>
      </c>
      <c r="F106" s="13">
        <f>'Final Sheet1'!I105+'Final Sheet1'!J105</f>
        <v>1340472</v>
      </c>
      <c r="G106" s="13">
        <f>'Final Sheet1'!K105+'Final Sheet1'!L105</f>
        <v>1414379</v>
      </c>
      <c r="H106" s="13">
        <f>'Final Sheet1'!M105+'Final Sheet1'!N105</f>
        <v>1323789</v>
      </c>
      <c r="I106" s="13">
        <f>'Final Sheet1'!O105+'Final Sheet1'!P105</f>
        <v>958778</v>
      </c>
      <c r="J106" s="13">
        <f>'Final Sheet1'!Q105+'Final Sheet1'!R105</f>
        <v>500866</v>
      </c>
      <c r="K106" s="13">
        <f>'Final Sheet1'!S105+'Final Sheet1'!T105</f>
        <v>263381</v>
      </c>
      <c r="L106" s="13">
        <f t="shared" si="4"/>
        <v>9972479</v>
      </c>
      <c r="M106" s="13">
        <f t="shared" si="3"/>
        <v>36.476815443782833</v>
      </c>
      <c r="N106">
        <v>167.63249999999999</v>
      </c>
      <c r="O106">
        <v>167.12</v>
      </c>
    </row>
    <row r="107" spans="1:15" x14ac:dyDescent="0.3">
      <c r="A107" t="s">
        <v>32</v>
      </c>
      <c r="B107">
        <v>2014</v>
      </c>
      <c r="C107" s="13">
        <f>'Final Sheet1'!C106+'Final Sheet1'!D106</f>
        <v>1360182</v>
      </c>
      <c r="D107" s="13">
        <f>'Final Sheet1'!E106+'Final Sheet1'!F106</f>
        <v>1406481</v>
      </c>
      <c r="E107" s="13">
        <f>'Final Sheet1'!G106+'Final Sheet1'!H106</f>
        <v>1424430</v>
      </c>
      <c r="F107" s="13">
        <f>'Final Sheet1'!I106+'Final Sheet1'!J106</f>
        <v>1345203</v>
      </c>
      <c r="G107" s="13">
        <f>'Final Sheet1'!K106+'Final Sheet1'!L106</f>
        <v>1398460</v>
      </c>
      <c r="H107" s="13">
        <f>'Final Sheet1'!M106+'Final Sheet1'!N106</f>
        <v>1344027</v>
      </c>
      <c r="I107" s="13">
        <f>'Final Sheet1'!O106+'Final Sheet1'!P106</f>
        <v>992523</v>
      </c>
      <c r="J107" s="13">
        <f>'Final Sheet1'!Q106+'Final Sheet1'!R106</f>
        <v>526188</v>
      </c>
      <c r="K107" s="13">
        <f>'Final Sheet1'!S106+'Final Sheet1'!T106</f>
        <v>269784</v>
      </c>
      <c r="L107" s="13">
        <f t="shared" si="4"/>
        <v>10067278</v>
      </c>
      <c r="M107" s="13">
        <f t="shared" si="3"/>
        <v>36.698515030577283</v>
      </c>
      <c r="N107">
        <v>180.01499999999999</v>
      </c>
      <c r="O107">
        <v>179.4975</v>
      </c>
    </row>
    <row r="108" spans="1:15" x14ac:dyDescent="0.3">
      <c r="A108" t="s">
        <v>32</v>
      </c>
      <c r="B108">
        <v>2015</v>
      </c>
      <c r="C108" s="13">
        <f>'Final Sheet1'!C107+'Final Sheet1'!D107</f>
        <v>1359812</v>
      </c>
      <c r="D108" s="13">
        <f>'Final Sheet1'!E107+'Final Sheet1'!F107</f>
        <v>1415901</v>
      </c>
      <c r="E108" s="13">
        <f>'Final Sheet1'!G107+'Final Sheet1'!H107</f>
        <v>1439475</v>
      </c>
      <c r="F108" s="13">
        <f>'Final Sheet1'!I107+'Final Sheet1'!J107</f>
        <v>1356934</v>
      </c>
      <c r="G108" s="13">
        <f>'Final Sheet1'!K107+'Final Sheet1'!L107</f>
        <v>1389295</v>
      </c>
      <c r="H108" s="13">
        <f>'Final Sheet1'!M107+'Final Sheet1'!N107</f>
        <v>1360796</v>
      </c>
      <c r="I108" s="13">
        <f>'Final Sheet1'!O107+'Final Sheet1'!P107</f>
        <v>1029282</v>
      </c>
      <c r="J108" s="13">
        <f>'Final Sheet1'!Q107+'Final Sheet1'!R107</f>
        <v>548473</v>
      </c>
      <c r="K108" s="13">
        <f>'Final Sheet1'!S107+'Final Sheet1'!T107</f>
        <v>278479</v>
      </c>
      <c r="L108" s="13">
        <f t="shared" si="4"/>
        <v>10178447</v>
      </c>
      <c r="M108" s="13">
        <f t="shared" si="3"/>
        <v>36.905308933671314</v>
      </c>
      <c r="N108">
        <v>191.5325</v>
      </c>
      <c r="O108">
        <v>190.97749999999999</v>
      </c>
    </row>
    <row r="109" spans="1:15" x14ac:dyDescent="0.3">
      <c r="A109" t="s">
        <v>32</v>
      </c>
      <c r="B109">
        <v>2016</v>
      </c>
      <c r="C109" s="13">
        <f>'Final Sheet1'!C108+'Final Sheet1'!D108</f>
        <v>1358317</v>
      </c>
      <c r="D109" s="13">
        <f>'Final Sheet1'!E108+'Final Sheet1'!F108</f>
        <v>1430937</v>
      </c>
      <c r="E109" s="13">
        <f>'Final Sheet1'!G108+'Final Sheet1'!H108</f>
        <v>1456871</v>
      </c>
      <c r="F109" s="13">
        <f>'Final Sheet1'!I108+'Final Sheet1'!J108</f>
        <v>1376676</v>
      </c>
      <c r="G109" s="13">
        <f>'Final Sheet1'!K108+'Final Sheet1'!L108</f>
        <v>1384148</v>
      </c>
      <c r="H109" s="13">
        <f>'Final Sheet1'!M108+'Final Sheet1'!N108</f>
        <v>1370603</v>
      </c>
      <c r="I109" s="13">
        <f>'Final Sheet1'!O108+'Final Sheet1'!P108</f>
        <v>1066772</v>
      </c>
      <c r="J109" s="13">
        <f>'Final Sheet1'!Q108+'Final Sheet1'!R108</f>
        <v>570331</v>
      </c>
      <c r="K109" s="13">
        <f>'Final Sheet1'!S108+'Final Sheet1'!T108</f>
        <v>287235</v>
      </c>
      <c r="L109" s="13">
        <f t="shared" si="4"/>
        <v>10301890</v>
      </c>
      <c r="M109" s="13">
        <f t="shared" si="3"/>
        <v>37.085772853330795</v>
      </c>
      <c r="N109">
        <v>204.00000000000003</v>
      </c>
      <c r="O109">
        <v>203.4025</v>
      </c>
    </row>
    <row r="110" spans="1:15" x14ac:dyDescent="0.3">
      <c r="A110" t="s">
        <v>32</v>
      </c>
      <c r="B110">
        <v>2017</v>
      </c>
      <c r="C110" s="13">
        <f>'Final Sheet1'!C109+'Final Sheet1'!D109</f>
        <v>1352039</v>
      </c>
      <c r="D110" s="13">
        <f>'Final Sheet1'!E109+'Final Sheet1'!F109</f>
        <v>1443817</v>
      </c>
      <c r="E110" s="13">
        <f>'Final Sheet1'!G109+'Final Sheet1'!H109</f>
        <v>1470674</v>
      </c>
      <c r="F110" s="13">
        <f>'Final Sheet1'!I109+'Final Sheet1'!J109</f>
        <v>1392013</v>
      </c>
      <c r="G110" s="13">
        <f>'Final Sheet1'!K109+'Final Sheet1'!L109</f>
        <v>1383868</v>
      </c>
      <c r="H110" s="13">
        <f>'Final Sheet1'!M109+'Final Sheet1'!N109</f>
        <v>1373138</v>
      </c>
      <c r="I110" s="13">
        <f>'Final Sheet1'!O109+'Final Sheet1'!P109</f>
        <v>1083450</v>
      </c>
      <c r="J110" s="13">
        <f>'Final Sheet1'!Q109+'Final Sheet1'!R109</f>
        <v>615767</v>
      </c>
      <c r="K110" s="13">
        <f>'Final Sheet1'!S109+'Final Sheet1'!T109</f>
        <v>295564</v>
      </c>
      <c r="L110" s="13">
        <f t="shared" si="4"/>
        <v>10410330</v>
      </c>
      <c r="M110" s="13">
        <f t="shared" si="3"/>
        <v>37.306573086540006</v>
      </c>
      <c r="N110">
        <v>218.15750000000003</v>
      </c>
      <c r="O110">
        <v>217.5025</v>
      </c>
    </row>
    <row r="111" spans="1:15" x14ac:dyDescent="0.3">
      <c r="A111" t="s">
        <v>32</v>
      </c>
      <c r="B111">
        <v>2018</v>
      </c>
      <c r="C111" s="13">
        <f>'Final Sheet1'!C110+'Final Sheet1'!D110</f>
        <v>1344393</v>
      </c>
      <c r="D111" s="13">
        <f>'Final Sheet1'!E110+'Final Sheet1'!F110</f>
        <v>1454685</v>
      </c>
      <c r="E111" s="13">
        <f>'Final Sheet1'!G110+'Final Sheet1'!H110</f>
        <v>1480614</v>
      </c>
      <c r="F111" s="13">
        <f>'Final Sheet1'!I110+'Final Sheet1'!J110</f>
        <v>1408912</v>
      </c>
      <c r="G111" s="13">
        <f>'Final Sheet1'!K110+'Final Sheet1'!L110</f>
        <v>1384713</v>
      </c>
      <c r="H111" s="13">
        <f>'Final Sheet1'!M110+'Final Sheet1'!N110</f>
        <v>1375286</v>
      </c>
      <c r="I111" s="13">
        <f>'Final Sheet1'!O110+'Final Sheet1'!P110</f>
        <v>1103559</v>
      </c>
      <c r="J111" s="13">
        <f>'Final Sheet1'!Q110+'Final Sheet1'!R110</f>
        <v>653690</v>
      </c>
      <c r="K111" s="13">
        <f>'Final Sheet1'!S110+'Final Sheet1'!T110</f>
        <v>305279</v>
      </c>
      <c r="L111" s="13">
        <f t="shared" si="4"/>
        <v>10511131</v>
      </c>
      <c r="M111" s="13">
        <f t="shared" si="3"/>
        <v>37.524620233540993</v>
      </c>
      <c r="N111">
        <v>235.29500000000002</v>
      </c>
      <c r="O111">
        <v>234.5925</v>
      </c>
    </row>
    <row r="112" spans="1:15" x14ac:dyDescent="0.3">
      <c r="A112" t="s">
        <v>32</v>
      </c>
      <c r="B112">
        <v>2019</v>
      </c>
      <c r="C112" s="13">
        <f>'Final Sheet1'!C111+'Final Sheet1'!D111</f>
        <v>1342153</v>
      </c>
      <c r="D112" s="13">
        <f>'Final Sheet1'!E111+'Final Sheet1'!F111</f>
        <v>1459536</v>
      </c>
      <c r="E112" s="13">
        <f>'Final Sheet1'!G111+'Final Sheet1'!H111</f>
        <v>1488964</v>
      </c>
      <c r="F112" s="13">
        <f>'Final Sheet1'!I111+'Final Sheet1'!J111</f>
        <v>1430695</v>
      </c>
      <c r="G112" s="13">
        <f>'Final Sheet1'!K111+'Final Sheet1'!L111</f>
        <v>1384632</v>
      </c>
      <c r="H112" s="13">
        <f>'Final Sheet1'!M111+'Final Sheet1'!N111</f>
        <v>1378363</v>
      </c>
      <c r="I112" s="13">
        <f>'Final Sheet1'!O111+'Final Sheet1'!P111</f>
        <v>1127493</v>
      </c>
      <c r="J112" s="13">
        <f>'Final Sheet1'!Q111+'Final Sheet1'!R111</f>
        <v>688195</v>
      </c>
      <c r="K112" s="13">
        <f>'Final Sheet1'!S111+'Final Sheet1'!T111</f>
        <v>317392</v>
      </c>
      <c r="L112" s="13">
        <f t="shared" si="4"/>
        <v>10617423</v>
      </c>
      <c r="M112" s="13">
        <f t="shared" si="3"/>
        <v>37.744621223059497</v>
      </c>
      <c r="N112">
        <v>249.72499999999999</v>
      </c>
      <c r="O112">
        <v>248.96250000000001</v>
      </c>
    </row>
    <row r="113" spans="1:15" s="8" customFormat="1" x14ac:dyDescent="0.3">
      <c r="A113" s="8" t="s">
        <v>33</v>
      </c>
      <c r="B113" s="8">
        <v>2010</v>
      </c>
      <c r="C113" s="14">
        <f>'Final Sheet1'!C112+'Final Sheet1'!D112</f>
        <v>171029</v>
      </c>
      <c r="D113" s="14">
        <f>'Final Sheet1'!E112+'Final Sheet1'!F112</f>
        <v>167322</v>
      </c>
      <c r="E113" s="14">
        <f>'Final Sheet1'!G112+'Final Sheet1'!H112</f>
        <v>194579</v>
      </c>
      <c r="F113" s="14">
        <f>'Final Sheet1'!I112+'Final Sheet1'!J112</f>
        <v>175011</v>
      </c>
      <c r="G113" s="14">
        <f>'Final Sheet1'!K112+'Final Sheet1'!L112</f>
        <v>184997</v>
      </c>
      <c r="H113" s="14">
        <f>'Final Sheet1'!M112+'Final Sheet1'!N112</f>
        <v>191359</v>
      </c>
      <c r="I113" s="14">
        <f>'Final Sheet1'!O112+'Final Sheet1'!P112</f>
        <v>143004</v>
      </c>
      <c r="J113" s="14">
        <f>'Final Sheet1'!Q112+'Final Sheet1'!R112</f>
        <v>76243</v>
      </c>
      <c r="K113" s="14">
        <f>'Final Sheet1'!S112+'Final Sheet1'!T112</f>
        <v>60419</v>
      </c>
      <c r="L113" s="14">
        <f t="shared" si="4"/>
        <v>1363963</v>
      </c>
      <c r="M113" s="14">
        <f t="shared" si="3"/>
        <v>38.638711607279667</v>
      </c>
      <c r="N113" s="8">
        <v>177.20250000000001</v>
      </c>
      <c r="O113" s="8">
        <v>177.13249999999999</v>
      </c>
    </row>
    <row r="114" spans="1:15" x14ac:dyDescent="0.3">
      <c r="A114" t="s">
        <v>33</v>
      </c>
      <c r="B114">
        <v>2011</v>
      </c>
      <c r="C114" s="13">
        <f>'Final Sheet1'!C113+'Final Sheet1'!D113</f>
        <v>173936</v>
      </c>
      <c r="D114" s="13">
        <f>'Final Sheet1'!E113+'Final Sheet1'!F113</f>
        <v>165140</v>
      </c>
      <c r="E114" s="13">
        <f>'Final Sheet1'!G113+'Final Sheet1'!H113</f>
        <v>199002</v>
      </c>
      <c r="F114" s="13">
        <f>'Final Sheet1'!I113+'Final Sheet1'!J113</f>
        <v>177034</v>
      </c>
      <c r="G114" s="13">
        <f>'Final Sheet1'!K113+'Final Sheet1'!L113</f>
        <v>183391</v>
      </c>
      <c r="H114" s="13">
        <f>'Final Sheet1'!M113+'Final Sheet1'!N113</f>
        <v>191410</v>
      </c>
      <c r="I114" s="13">
        <f>'Final Sheet1'!O113+'Final Sheet1'!P113</f>
        <v>149367</v>
      </c>
      <c r="J114" s="13">
        <f>'Final Sheet1'!Q113+'Final Sheet1'!R113</f>
        <v>77742</v>
      </c>
      <c r="K114" s="13">
        <f>'Final Sheet1'!S113+'Final Sheet1'!T113</f>
        <v>62307</v>
      </c>
      <c r="L114" s="13">
        <f t="shared" si="4"/>
        <v>1379329</v>
      </c>
      <c r="M114" s="13">
        <f t="shared" si="3"/>
        <v>38.769034798804348</v>
      </c>
      <c r="N114">
        <v>166.53749999999999</v>
      </c>
      <c r="O114">
        <v>166.44499999999999</v>
      </c>
    </row>
    <row r="115" spans="1:15" x14ac:dyDescent="0.3">
      <c r="A115" t="s">
        <v>33</v>
      </c>
      <c r="B115">
        <v>2012</v>
      </c>
      <c r="C115" s="13">
        <f>'Final Sheet1'!C114+'Final Sheet1'!D114</f>
        <v>176664</v>
      </c>
      <c r="D115" s="13">
        <f>'Final Sheet1'!E114+'Final Sheet1'!F114</f>
        <v>163274</v>
      </c>
      <c r="E115" s="13">
        <f>'Final Sheet1'!G114+'Final Sheet1'!H114</f>
        <v>202272</v>
      </c>
      <c r="F115" s="13">
        <f>'Final Sheet1'!I114+'Final Sheet1'!J114</f>
        <v>181100</v>
      </c>
      <c r="G115" s="13">
        <f>'Final Sheet1'!K114+'Final Sheet1'!L114</f>
        <v>181181</v>
      </c>
      <c r="H115" s="13">
        <f>'Final Sheet1'!M114+'Final Sheet1'!N114</f>
        <v>191078</v>
      </c>
      <c r="I115" s="13">
        <f>'Final Sheet1'!O114+'Final Sheet1'!P114</f>
        <v>155223</v>
      </c>
      <c r="J115" s="13">
        <f>'Final Sheet1'!Q114+'Final Sheet1'!R114</f>
        <v>79896</v>
      </c>
      <c r="K115" s="13">
        <f>'Final Sheet1'!S114+'Final Sheet1'!T114</f>
        <v>64116</v>
      </c>
      <c r="L115" s="13">
        <f t="shared" si="4"/>
        <v>1394804</v>
      </c>
      <c r="M115" s="13">
        <f t="shared" si="3"/>
        <v>38.898924866863013</v>
      </c>
      <c r="N115">
        <v>176.95000000000002</v>
      </c>
      <c r="O115">
        <v>176.86750000000001</v>
      </c>
    </row>
    <row r="116" spans="1:15" x14ac:dyDescent="0.3">
      <c r="A116" t="s">
        <v>33</v>
      </c>
      <c r="B116">
        <v>2013</v>
      </c>
      <c r="C116" s="13">
        <f>'Final Sheet1'!C115+'Final Sheet1'!D115</f>
        <v>178201</v>
      </c>
      <c r="D116" s="13">
        <f>'Final Sheet1'!E115+'Final Sheet1'!F115</f>
        <v>162442</v>
      </c>
      <c r="E116" s="13">
        <f>'Final Sheet1'!G115+'Final Sheet1'!H115</f>
        <v>204908</v>
      </c>
      <c r="F116" s="13">
        <f>'Final Sheet1'!I115+'Final Sheet1'!J115</f>
        <v>185261</v>
      </c>
      <c r="G116" s="13">
        <f>'Final Sheet1'!K115+'Final Sheet1'!L115</f>
        <v>178317</v>
      </c>
      <c r="H116" s="13">
        <f>'Final Sheet1'!M115+'Final Sheet1'!N115</f>
        <v>189959</v>
      </c>
      <c r="I116" s="13">
        <f>'Final Sheet1'!O115+'Final Sheet1'!P115</f>
        <v>160455</v>
      </c>
      <c r="J116" s="13">
        <f>'Final Sheet1'!Q115+'Final Sheet1'!R115</f>
        <v>83212</v>
      </c>
      <c r="K116" s="13">
        <f>'Final Sheet1'!S115+'Final Sheet1'!T115</f>
        <v>65488</v>
      </c>
      <c r="L116" s="13">
        <f t="shared" si="4"/>
        <v>1408243</v>
      </c>
      <c r="M116" s="13">
        <f t="shared" si="3"/>
        <v>39.035917451746606</v>
      </c>
      <c r="N116">
        <v>193.63249999999999</v>
      </c>
      <c r="O116">
        <v>193.52500000000001</v>
      </c>
    </row>
    <row r="117" spans="1:15" x14ac:dyDescent="0.3">
      <c r="A117" t="s">
        <v>33</v>
      </c>
      <c r="B117">
        <v>2014</v>
      </c>
      <c r="C117" s="13">
        <f>'Final Sheet1'!C116+'Final Sheet1'!D116</f>
        <v>178063</v>
      </c>
      <c r="D117" s="13">
        <f>'Final Sheet1'!E116+'Final Sheet1'!F116</f>
        <v>160798</v>
      </c>
      <c r="E117" s="13">
        <f>'Final Sheet1'!G116+'Final Sheet1'!H116</f>
        <v>205155</v>
      </c>
      <c r="F117" s="13">
        <f>'Final Sheet1'!I116+'Final Sheet1'!J116</f>
        <v>188289</v>
      </c>
      <c r="G117" s="13">
        <f>'Final Sheet1'!K116+'Final Sheet1'!L116</f>
        <v>175201</v>
      </c>
      <c r="H117" s="13">
        <f>'Final Sheet1'!M116+'Final Sheet1'!N116</f>
        <v>188443</v>
      </c>
      <c r="I117" s="13">
        <f>'Final Sheet1'!O116+'Final Sheet1'!P116</f>
        <v>164348</v>
      </c>
      <c r="J117" s="13">
        <f>'Final Sheet1'!Q116+'Final Sheet1'!R116</f>
        <v>87644</v>
      </c>
      <c r="K117" s="13">
        <f>'Final Sheet1'!S116+'Final Sheet1'!T116</f>
        <v>66597</v>
      </c>
      <c r="L117" s="13">
        <f t="shared" si="4"/>
        <v>1414538</v>
      </c>
      <c r="M117" s="13">
        <f t="shared" si="3"/>
        <v>39.244176897333261</v>
      </c>
      <c r="N117">
        <v>205.48500000000001</v>
      </c>
      <c r="O117">
        <v>205.38</v>
      </c>
    </row>
    <row r="118" spans="1:15" x14ac:dyDescent="0.3">
      <c r="A118" t="s">
        <v>33</v>
      </c>
      <c r="B118">
        <v>2015</v>
      </c>
      <c r="C118" s="13">
        <f>'Final Sheet1'!C117+'Final Sheet1'!D117</f>
        <v>178292</v>
      </c>
      <c r="D118" s="13">
        <f>'Final Sheet1'!E117+'Final Sheet1'!F117</f>
        <v>160480</v>
      </c>
      <c r="E118" s="13">
        <f>'Final Sheet1'!G117+'Final Sheet1'!H117</f>
        <v>204964</v>
      </c>
      <c r="F118" s="13">
        <f>'Final Sheet1'!I117+'Final Sheet1'!J117</f>
        <v>191782</v>
      </c>
      <c r="G118" s="13">
        <f>'Final Sheet1'!K117+'Final Sheet1'!L117</f>
        <v>172735</v>
      </c>
      <c r="H118" s="13">
        <f>'Final Sheet1'!M117+'Final Sheet1'!N117</f>
        <v>186134</v>
      </c>
      <c r="I118" s="13">
        <f>'Final Sheet1'!O117+'Final Sheet1'!P117</f>
        <v>168062</v>
      </c>
      <c r="J118" s="13">
        <f>'Final Sheet1'!Q117+'Final Sheet1'!R117</f>
        <v>91958</v>
      </c>
      <c r="K118" s="13">
        <f>'Final Sheet1'!S117+'Final Sheet1'!T117</f>
        <v>67645</v>
      </c>
      <c r="L118" s="13">
        <f t="shared" si="4"/>
        <v>1422052</v>
      </c>
      <c r="M118" s="13">
        <f t="shared" si="3"/>
        <v>39.407192212380423</v>
      </c>
      <c r="N118">
        <v>217.05</v>
      </c>
      <c r="O118">
        <v>216.935</v>
      </c>
    </row>
    <row r="119" spans="1:15" x14ac:dyDescent="0.3">
      <c r="A119" t="s">
        <v>33</v>
      </c>
      <c r="B119">
        <v>2016</v>
      </c>
      <c r="C119" s="13">
        <f>'Final Sheet1'!C118+'Final Sheet1'!D118</f>
        <v>177715</v>
      </c>
      <c r="D119" s="13">
        <f>'Final Sheet1'!E118+'Final Sheet1'!F118</f>
        <v>159826</v>
      </c>
      <c r="E119" s="13">
        <f>'Final Sheet1'!G118+'Final Sheet1'!H118</f>
        <v>203956</v>
      </c>
      <c r="F119" s="13">
        <f>'Final Sheet1'!I118+'Final Sheet1'!J118</f>
        <v>194340</v>
      </c>
      <c r="G119" s="13">
        <f>'Final Sheet1'!K118+'Final Sheet1'!L118</f>
        <v>171581</v>
      </c>
      <c r="H119" s="13">
        <f>'Final Sheet1'!M118+'Final Sheet1'!N118</f>
        <v>183527</v>
      </c>
      <c r="I119" s="13">
        <f>'Final Sheet1'!O118+'Final Sheet1'!P118</f>
        <v>171761</v>
      </c>
      <c r="J119" s="13">
        <f>'Final Sheet1'!Q118+'Final Sheet1'!R118</f>
        <v>96219</v>
      </c>
      <c r="K119" s="13">
        <f>'Final Sheet1'!S118+'Final Sheet1'!T118</f>
        <v>68634</v>
      </c>
      <c r="L119" s="13">
        <f t="shared" si="4"/>
        <v>1427559</v>
      </c>
      <c r="M119" s="13">
        <f t="shared" si="3"/>
        <v>39.604116187141827</v>
      </c>
      <c r="N119">
        <v>224.8775</v>
      </c>
      <c r="O119">
        <v>224.76250000000002</v>
      </c>
    </row>
    <row r="120" spans="1:15" x14ac:dyDescent="0.3">
      <c r="A120" t="s">
        <v>33</v>
      </c>
      <c r="B120">
        <v>2017</v>
      </c>
      <c r="C120" s="13">
        <f>'Final Sheet1'!C119+'Final Sheet1'!D119</f>
        <v>176088</v>
      </c>
      <c r="D120" s="13">
        <f>'Final Sheet1'!E119+'Final Sheet1'!F119</f>
        <v>159468</v>
      </c>
      <c r="E120" s="13">
        <f>'Final Sheet1'!G119+'Final Sheet1'!H119</f>
        <v>198785</v>
      </c>
      <c r="F120" s="13">
        <f>'Final Sheet1'!I119+'Final Sheet1'!J119</f>
        <v>195167</v>
      </c>
      <c r="G120" s="13">
        <f>'Final Sheet1'!K119+'Final Sheet1'!L119</f>
        <v>170717</v>
      </c>
      <c r="H120" s="13">
        <f>'Final Sheet1'!M119+'Final Sheet1'!N119</f>
        <v>179639</v>
      </c>
      <c r="I120" s="13">
        <f>'Final Sheet1'!O119+'Final Sheet1'!P119</f>
        <v>172275</v>
      </c>
      <c r="J120" s="13">
        <f>'Final Sheet1'!Q119+'Final Sheet1'!R119</f>
        <v>102818</v>
      </c>
      <c r="K120" s="13">
        <f>'Final Sheet1'!S119+'Final Sheet1'!T119</f>
        <v>69436</v>
      </c>
      <c r="L120" s="13">
        <f t="shared" si="4"/>
        <v>1424393</v>
      </c>
      <c r="M120" s="13">
        <f t="shared" si="3"/>
        <v>39.854974364518782</v>
      </c>
      <c r="N120">
        <v>239.80500000000001</v>
      </c>
      <c r="O120">
        <v>239.66499999999999</v>
      </c>
    </row>
    <row r="121" spans="1:15" x14ac:dyDescent="0.3">
      <c r="A121" t="s">
        <v>33</v>
      </c>
      <c r="B121" s="7">
        <v>2018</v>
      </c>
      <c r="C121" s="13">
        <f>'Final Sheet1'!C120+'Final Sheet1'!D120</f>
        <v>173938</v>
      </c>
      <c r="D121" s="13">
        <f>'Final Sheet1'!E120+'Final Sheet1'!F120</f>
        <v>159021</v>
      </c>
      <c r="E121" s="13">
        <f>'Final Sheet1'!G120+'Final Sheet1'!H120</f>
        <v>194755</v>
      </c>
      <c r="F121" s="13">
        <f>'Final Sheet1'!I120+'Final Sheet1'!J120</f>
        <v>195380</v>
      </c>
      <c r="G121" s="13">
        <f>'Final Sheet1'!K120+'Final Sheet1'!L120</f>
        <v>169617</v>
      </c>
      <c r="H121" s="13">
        <f>'Final Sheet1'!M120+'Final Sheet1'!N120</f>
        <v>176323</v>
      </c>
      <c r="I121" s="13">
        <f>'Final Sheet1'!O120+'Final Sheet1'!P120</f>
        <v>172544</v>
      </c>
      <c r="J121" s="13">
        <f>'Final Sheet1'!Q120+'Final Sheet1'!R120</f>
        <v>108792</v>
      </c>
      <c r="K121" s="13">
        <f>'Final Sheet1'!S120+'Final Sheet1'!T120</f>
        <v>70223</v>
      </c>
      <c r="L121" s="13">
        <f t="shared" si="4"/>
        <v>1420593</v>
      </c>
      <c r="M121" s="13">
        <f t="shared" si="3"/>
        <v>40.096804644257716</v>
      </c>
      <c r="N121">
        <v>250.3775</v>
      </c>
      <c r="O121">
        <v>250.22749999999999</v>
      </c>
    </row>
    <row r="122" spans="1:15" x14ac:dyDescent="0.3">
      <c r="A122" t="s">
        <v>33</v>
      </c>
      <c r="B122" s="7">
        <v>2019</v>
      </c>
      <c r="C122" s="13">
        <f>'Final Sheet1'!C121+'Final Sheet1'!D121</f>
        <v>171929</v>
      </c>
      <c r="D122" s="13">
        <f>'Final Sheet1'!E121+'Final Sheet1'!F121</f>
        <v>158163</v>
      </c>
      <c r="E122" s="13">
        <f>'Final Sheet1'!G121+'Final Sheet1'!H121</f>
        <v>190514</v>
      </c>
      <c r="F122" s="13">
        <f>'Final Sheet1'!I121+'Final Sheet1'!J121</f>
        <v>195002</v>
      </c>
      <c r="G122" s="13">
        <f>'Final Sheet1'!K121+'Final Sheet1'!L121</f>
        <v>169067</v>
      </c>
      <c r="H122" s="13">
        <f>'Final Sheet1'!M121+'Final Sheet1'!N121</f>
        <v>173570</v>
      </c>
      <c r="I122" s="13">
        <f>'Final Sheet1'!O121+'Final Sheet1'!P121</f>
        <v>172217</v>
      </c>
      <c r="J122" s="13">
        <f>'Final Sheet1'!Q121+'Final Sheet1'!R121</f>
        <v>114553</v>
      </c>
      <c r="K122" s="13">
        <f>'Final Sheet1'!S121+'Final Sheet1'!T121</f>
        <v>70857</v>
      </c>
      <c r="L122" s="13">
        <f t="shared" si="4"/>
        <v>1415872</v>
      </c>
      <c r="M122" s="13">
        <f t="shared" si="3"/>
        <v>40.335773643380193</v>
      </c>
      <c r="N122">
        <v>261.3075</v>
      </c>
      <c r="O122">
        <v>261.15499999999997</v>
      </c>
    </row>
    <row r="123" spans="1:15" s="8" customFormat="1" x14ac:dyDescent="0.3">
      <c r="A123" s="8" t="s">
        <v>34</v>
      </c>
      <c r="B123" s="8">
        <v>2010</v>
      </c>
      <c r="C123" s="14">
        <f>'Final Sheet1'!C122+'Final Sheet1'!D122</f>
        <v>242724</v>
      </c>
      <c r="D123" s="14">
        <f>'Final Sheet1'!E122+'Final Sheet1'!F122</f>
        <v>232360</v>
      </c>
      <c r="E123" s="14">
        <f>'Final Sheet1'!G122+'Final Sheet1'!H122</f>
        <v>215047</v>
      </c>
      <c r="F123" s="14">
        <f>'Final Sheet1'!I122+'Final Sheet1'!J122</f>
        <v>199295</v>
      </c>
      <c r="G123" s="14">
        <f>'Final Sheet1'!K122+'Final Sheet1'!L122</f>
        <v>198097</v>
      </c>
      <c r="H123" s="14">
        <f>'Final Sheet1'!M122+'Final Sheet1'!N122</f>
        <v>202778</v>
      </c>
      <c r="I123" s="14">
        <f>'Final Sheet1'!O122+'Final Sheet1'!P122</f>
        <v>148224</v>
      </c>
      <c r="J123" s="14">
        <f>'Final Sheet1'!Q122+'Final Sheet1'!R122</f>
        <v>81089</v>
      </c>
      <c r="K123" s="14">
        <f>'Final Sheet1'!S122+'Final Sheet1'!T122</f>
        <v>51132</v>
      </c>
      <c r="L123" s="14">
        <f t="shared" si="4"/>
        <v>1570746</v>
      </c>
      <c r="M123" s="14">
        <f t="shared" si="3"/>
        <v>35.919444009406995</v>
      </c>
      <c r="N123" s="8">
        <v>200.86</v>
      </c>
      <c r="O123" s="8">
        <v>199.64499999999998</v>
      </c>
    </row>
    <row r="124" spans="1:15" x14ac:dyDescent="0.3">
      <c r="A124" t="s">
        <v>34</v>
      </c>
      <c r="B124" s="7">
        <v>2011</v>
      </c>
      <c r="C124" s="13">
        <f>'Final Sheet1'!C123+'Final Sheet1'!D123</f>
        <v>240829</v>
      </c>
      <c r="D124" s="13">
        <f>'Final Sheet1'!E123+'Final Sheet1'!F123</f>
        <v>233007</v>
      </c>
      <c r="E124" s="13">
        <f>'Final Sheet1'!G123+'Final Sheet1'!H123</f>
        <v>216316</v>
      </c>
      <c r="F124" s="13">
        <f>'Final Sheet1'!I123+'Final Sheet1'!J123</f>
        <v>200558</v>
      </c>
      <c r="G124" s="13">
        <f>'Final Sheet1'!K123+'Final Sheet1'!L123</f>
        <v>196601</v>
      </c>
      <c r="H124" s="13">
        <f>'Final Sheet1'!M123+'Final Sheet1'!N123</f>
        <v>205642</v>
      </c>
      <c r="I124" s="13">
        <f>'Final Sheet1'!O123+'Final Sheet1'!P123</f>
        <v>155098</v>
      </c>
      <c r="J124" s="13">
        <f>'Final Sheet1'!Q123+'Final Sheet1'!R123</f>
        <v>84173</v>
      </c>
      <c r="K124" s="13">
        <f>'Final Sheet1'!S123+'Final Sheet1'!T123</f>
        <v>51686</v>
      </c>
      <c r="L124" s="13">
        <f t="shared" si="4"/>
        <v>1583910</v>
      </c>
      <c r="M124" s="13">
        <f t="shared" si="3"/>
        <v>36.179819560454824</v>
      </c>
      <c r="N124">
        <v>181.52249999999998</v>
      </c>
      <c r="O124">
        <v>180.44749999999999</v>
      </c>
    </row>
    <row r="125" spans="1:15" x14ac:dyDescent="0.3">
      <c r="A125" t="s">
        <v>34</v>
      </c>
      <c r="B125" s="7">
        <v>2012</v>
      </c>
      <c r="C125" s="13">
        <f>'Final Sheet1'!C124+'Final Sheet1'!D124</f>
        <v>239063</v>
      </c>
      <c r="D125" s="13">
        <f>'Final Sheet1'!E124+'Final Sheet1'!F124</f>
        <v>233179</v>
      </c>
      <c r="E125" s="13">
        <f>'Final Sheet1'!G124+'Final Sheet1'!H124</f>
        <v>216965</v>
      </c>
      <c r="F125" s="13">
        <f>'Final Sheet1'!I124+'Final Sheet1'!J124</f>
        <v>202404</v>
      </c>
      <c r="G125" s="13">
        <f>'Final Sheet1'!K124+'Final Sheet1'!L124</f>
        <v>194565</v>
      </c>
      <c r="H125" s="13">
        <f>'Final Sheet1'!M124+'Final Sheet1'!N124</f>
        <v>207019</v>
      </c>
      <c r="I125" s="13">
        <f>'Final Sheet1'!O124+'Final Sheet1'!P124</f>
        <v>162028</v>
      </c>
      <c r="J125" s="13">
        <f>'Final Sheet1'!Q124+'Final Sheet1'!R124</f>
        <v>87797</v>
      </c>
      <c r="K125" s="13">
        <f>'Final Sheet1'!S124+'Final Sheet1'!T124</f>
        <v>52304</v>
      </c>
      <c r="L125" s="13">
        <f t="shared" si="4"/>
        <v>1595324</v>
      </c>
      <c r="M125" s="13">
        <f t="shared" si="3"/>
        <v>36.440033497897609</v>
      </c>
      <c r="N125">
        <v>195.9725</v>
      </c>
      <c r="O125">
        <v>194.7775</v>
      </c>
    </row>
    <row r="126" spans="1:15" x14ac:dyDescent="0.3">
      <c r="A126" t="s">
        <v>34</v>
      </c>
      <c r="B126" s="7">
        <v>2013</v>
      </c>
      <c r="C126" s="13">
        <f>'Final Sheet1'!C125+'Final Sheet1'!D125</f>
        <v>237875</v>
      </c>
      <c r="D126" s="13">
        <f>'Final Sheet1'!E125+'Final Sheet1'!F125</f>
        <v>234952</v>
      </c>
      <c r="E126" s="13">
        <f>'Final Sheet1'!G125+'Final Sheet1'!H125</f>
        <v>217789</v>
      </c>
      <c r="F126" s="13">
        <f>'Final Sheet1'!I125+'Final Sheet1'!J125</f>
        <v>206165</v>
      </c>
      <c r="G126" s="13">
        <f>'Final Sheet1'!K125+'Final Sheet1'!L125</f>
        <v>192448</v>
      </c>
      <c r="H126" s="13">
        <f>'Final Sheet1'!M125+'Final Sheet1'!N125</f>
        <v>207873</v>
      </c>
      <c r="I126" s="13">
        <f>'Final Sheet1'!O125+'Final Sheet1'!P125</f>
        <v>167853</v>
      </c>
      <c r="J126" s="13">
        <f>'Final Sheet1'!Q125+'Final Sheet1'!R125</f>
        <v>93066</v>
      </c>
      <c r="K126" s="13">
        <f>'Final Sheet1'!S125+'Final Sheet1'!T125</f>
        <v>53185</v>
      </c>
      <c r="L126" s="13">
        <f t="shared" si="4"/>
        <v>1611206</v>
      </c>
      <c r="M126" s="13">
        <f t="shared" si="3"/>
        <v>36.68025038387394</v>
      </c>
      <c r="N126">
        <v>213.91749999999999</v>
      </c>
      <c r="O126">
        <v>212.67750000000001</v>
      </c>
    </row>
    <row r="127" spans="1:15" x14ac:dyDescent="0.3">
      <c r="A127" t="s">
        <v>34</v>
      </c>
      <c r="B127" s="7">
        <v>2014</v>
      </c>
      <c r="C127" s="13">
        <f>'Final Sheet1'!C126+'Final Sheet1'!D126</f>
        <v>237291</v>
      </c>
      <c r="D127" s="13">
        <f>'Final Sheet1'!E126+'Final Sheet1'!F126</f>
        <v>238114</v>
      </c>
      <c r="E127" s="13">
        <f>'Final Sheet1'!G126+'Final Sheet1'!H126</f>
        <v>219489</v>
      </c>
      <c r="F127" s="13">
        <f>'Final Sheet1'!I126+'Final Sheet1'!J126</f>
        <v>209729</v>
      </c>
      <c r="G127" s="13">
        <f>'Final Sheet1'!K126+'Final Sheet1'!L126</f>
        <v>191893</v>
      </c>
      <c r="H127" s="13">
        <f>'Final Sheet1'!M126+'Final Sheet1'!N126</f>
        <v>208212</v>
      </c>
      <c r="I127" s="13">
        <f>'Final Sheet1'!O126+'Final Sheet1'!P126</f>
        <v>174505</v>
      </c>
      <c r="J127" s="13">
        <f>'Final Sheet1'!Q126+'Final Sheet1'!R126</f>
        <v>97957</v>
      </c>
      <c r="K127" s="13">
        <f>'Final Sheet1'!S126+'Final Sheet1'!T126</f>
        <v>53922</v>
      </c>
      <c r="L127" s="13">
        <f t="shared" si="4"/>
        <v>1631112</v>
      </c>
      <c r="M127" s="13">
        <f t="shared" si="3"/>
        <v>36.881051086620658</v>
      </c>
      <c r="N127">
        <v>225.07250000000002</v>
      </c>
      <c r="O127">
        <v>223.77499999999998</v>
      </c>
    </row>
    <row r="128" spans="1:15" x14ac:dyDescent="0.3">
      <c r="A128" t="s">
        <v>34</v>
      </c>
      <c r="B128" s="7">
        <v>2015</v>
      </c>
      <c r="C128" s="13">
        <f>'Final Sheet1'!C127+'Final Sheet1'!D127</f>
        <v>236857</v>
      </c>
      <c r="D128" s="13">
        <f>'Final Sheet1'!E127+'Final Sheet1'!F127</f>
        <v>241228</v>
      </c>
      <c r="E128" s="13">
        <f>'Final Sheet1'!G127+'Final Sheet1'!H127</f>
        <v>220185</v>
      </c>
      <c r="F128" s="13">
        <f>'Final Sheet1'!I127+'Final Sheet1'!J127</f>
        <v>212986</v>
      </c>
      <c r="G128" s="13">
        <f>'Final Sheet1'!K127+'Final Sheet1'!L127</f>
        <v>193238</v>
      </c>
      <c r="H128" s="13">
        <f>'Final Sheet1'!M127+'Final Sheet1'!N127</f>
        <v>207749</v>
      </c>
      <c r="I128" s="13">
        <f>'Final Sheet1'!O127+'Final Sheet1'!P127</f>
        <v>181636</v>
      </c>
      <c r="J128" s="13">
        <f>'Final Sheet1'!Q127+'Final Sheet1'!R127</f>
        <v>102008</v>
      </c>
      <c r="K128" s="13">
        <f>'Final Sheet1'!S127+'Final Sheet1'!T127</f>
        <v>55172</v>
      </c>
      <c r="L128" s="13">
        <f t="shared" si="4"/>
        <v>1651059</v>
      </c>
      <c r="M128" s="13">
        <f t="shared" si="3"/>
        <v>37.086719190531653</v>
      </c>
      <c r="N128">
        <v>240.49</v>
      </c>
      <c r="O128">
        <v>239.07999999999998</v>
      </c>
    </row>
    <row r="129" spans="1:15" x14ac:dyDescent="0.3">
      <c r="A129" t="s">
        <v>34</v>
      </c>
      <c r="B129" s="7">
        <v>2016</v>
      </c>
      <c r="C129" s="13">
        <f>'Final Sheet1'!C128+'Final Sheet1'!D128</f>
        <v>237691</v>
      </c>
      <c r="D129" s="13">
        <f>'Final Sheet1'!E128+'Final Sheet1'!F128</f>
        <v>245552</v>
      </c>
      <c r="E129" s="13">
        <f>'Final Sheet1'!G128+'Final Sheet1'!H128</f>
        <v>224648</v>
      </c>
      <c r="F129" s="13">
        <f>'Final Sheet1'!I128+'Final Sheet1'!J128</f>
        <v>218014</v>
      </c>
      <c r="G129" s="13">
        <f>'Final Sheet1'!K128+'Final Sheet1'!L128</f>
        <v>196369</v>
      </c>
      <c r="H129" s="13">
        <f>'Final Sheet1'!M128+'Final Sheet1'!N128</f>
        <v>207206</v>
      </c>
      <c r="I129" s="13">
        <f>'Final Sheet1'!O128+'Final Sheet1'!P128</f>
        <v>190217</v>
      </c>
      <c r="J129" s="13">
        <f>'Final Sheet1'!Q128+'Final Sheet1'!R128</f>
        <v>106397</v>
      </c>
      <c r="K129" s="13">
        <f>'Final Sheet1'!S128+'Final Sheet1'!T128</f>
        <v>56286</v>
      </c>
      <c r="L129" s="13">
        <f t="shared" si="4"/>
        <v>1682380</v>
      </c>
      <c r="M129" s="13">
        <f t="shared" si="3"/>
        <v>37.248720859734426</v>
      </c>
      <c r="N129">
        <v>260.3</v>
      </c>
      <c r="O129">
        <v>258.73250000000002</v>
      </c>
    </row>
    <row r="130" spans="1:15" x14ac:dyDescent="0.3">
      <c r="A130" t="s">
        <v>34</v>
      </c>
      <c r="B130" s="7">
        <v>2017</v>
      </c>
      <c r="C130" s="13">
        <f>'Final Sheet1'!C129+'Final Sheet1'!D129</f>
        <v>239006</v>
      </c>
      <c r="D130" s="13">
        <f>'Final Sheet1'!E129+'Final Sheet1'!F129</f>
        <v>249996</v>
      </c>
      <c r="E130" s="13">
        <f>'Final Sheet1'!G129+'Final Sheet1'!H129</f>
        <v>229571</v>
      </c>
      <c r="F130" s="13">
        <f>'Final Sheet1'!I129+'Final Sheet1'!J129</f>
        <v>223358</v>
      </c>
      <c r="G130" s="13">
        <f>'Final Sheet1'!K129+'Final Sheet1'!L129</f>
        <v>201025</v>
      </c>
      <c r="H130" s="13">
        <f>'Final Sheet1'!M129+'Final Sheet1'!N129</f>
        <v>206748</v>
      </c>
      <c r="I130" s="13">
        <f>'Final Sheet1'!O129+'Final Sheet1'!P129</f>
        <v>195004</v>
      </c>
      <c r="J130" s="13">
        <f>'Final Sheet1'!Q129+'Final Sheet1'!R129</f>
        <v>115393</v>
      </c>
      <c r="K130" s="13">
        <f>'Final Sheet1'!S129+'Final Sheet1'!T129</f>
        <v>57614</v>
      </c>
      <c r="L130" s="13">
        <f t="shared" si="4"/>
        <v>1717715</v>
      </c>
      <c r="M130" s="13">
        <f t="shared" si="3"/>
        <v>37.442715759017069</v>
      </c>
      <c r="N130">
        <v>286.53750000000002</v>
      </c>
      <c r="O130">
        <v>284.82499999999999</v>
      </c>
    </row>
    <row r="131" spans="1:15" x14ac:dyDescent="0.3">
      <c r="A131" t="s">
        <v>34</v>
      </c>
      <c r="B131" s="7">
        <v>2018</v>
      </c>
      <c r="C131" s="13">
        <f>'Final Sheet1'!C130+'Final Sheet1'!D130</f>
        <v>238517</v>
      </c>
      <c r="D131" s="13">
        <f>'Final Sheet1'!E130+'Final Sheet1'!F130</f>
        <v>253702</v>
      </c>
      <c r="E131" s="13">
        <f>'Final Sheet1'!G130+'Final Sheet1'!H130</f>
        <v>234017</v>
      </c>
      <c r="F131" s="13">
        <f>'Final Sheet1'!I130+'Final Sheet1'!J130</f>
        <v>227721</v>
      </c>
      <c r="G131" s="13">
        <f>'Final Sheet1'!K130+'Final Sheet1'!L130</f>
        <v>206536</v>
      </c>
      <c r="H131" s="13">
        <f>'Final Sheet1'!M130+'Final Sheet1'!N130</f>
        <v>206690</v>
      </c>
      <c r="I131" s="13">
        <f>'Final Sheet1'!O130+'Final Sheet1'!P130</f>
        <v>200599</v>
      </c>
      <c r="J131" s="13">
        <f>'Final Sheet1'!Q130+'Final Sheet1'!R130</f>
        <v>123329</v>
      </c>
      <c r="K131" s="13">
        <f>'Final Sheet1'!S130+'Final Sheet1'!T130</f>
        <v>59425</v>
      </c>
      <c r="L131" s="13">
        <f t="shared" si="4"/>
        <v>1750536</v>
      </c>
      <c r="M131" s="13">
        <f t="shared" si="3"/>
        <v>37.688470559874233</v>
      </c>
      <c r="N131">
        <v>322.94749999999999</v>
      </c>
      <c r="O131">
        <v>320.93</v>
      </c>
    </row>
    <row r="132" spans="1:15" x14ac:dyDescent="0.3">
      <c r="A132" t="s">
        <v>34</v>
      </c>
      <c r="B132" s="7">
        <v>2019</v>
      </c>
      <c r="C132" s="13">
        <f>'Final Sheet1'!C131+'Final Sheet1'!D131</f>
        <v>239517</v>
      </c>
      <c r="D132" s="13">
        <f>'Final Sheet1'!E131+'Final Sheet1'!F131</f>
        <v>256656</v>
      </c>
      <c r="E132" s="13">
        <f>'Final Sheet1'!G131+'Final Sheet1'!H131</f>
        <v>238065</v>
      </c>
      <c r="F132" s="13">
        <f>'Final Sheet1'!I131+'Final Sheet1'!J131</f>
        <v>233092</v>
      </c>
      <c r="G132" s="13">
        <f>'Final Sheet1'!K131+'Final Sheet1'!L131</f>
        <v>211731</v>
      </c>
      <c r="H132" s="13">
        <f>'Final Sheet1'!M131+'Final Sheet1'!N131</f>
        <v>208515</v>
      </c>
      <c r="I132" s="13">
        <f>'Final Sheet1'!O131+'Final Sheet1'!P131</f>
        <v>206703</v>
      </c>
      <c r="J132" s="13">
        <f>'Final Sheet1'!Q131+'Final Sheet1'!R131</f>
        <v>130923</v>
      </c>
      <c r="K132" s="13">
        <f>'Final Sheet1'!S131+'Final Sheet1'!T131</f>
        <v>61863</v>
      </c>
      <c r="L132" s="13">
        <f t="shared" si="4"/>
        <v>1787065</v>
      </c>
      <c r="M132" s="13">
        <f t="shared" ref="M132:M195" si="5">SUM(C132*$C$2,D132*$D$2,E132*$E$2,F132*$F$2,G132*$G$2,H132*$H$2,I132*$I$2,J132*$J$2,K132*$K$2)/L132</f>
        <v>37.94163278895843</v>
      </c>
      <c r="N132">
        <v>362.39249999999998</v>
      </c>
      <c r="O132">
        <v>360.13750000000005</v>
      </c>
    </row>
    <row r="133" spans="1:15" s="8" customFormat="1" x14ac:dyDescent="0.3">
      <c r="A133" s="8" t="s">
        <v>35</v>
      </c>
      <c r="B133" s="8">
        <v>2010</v>
      </c>
      <c r="C133" s="14">
        <f>'Final Sheet1'!C132+'Final Sheet1'!D132</f>
        <v>1692203</v>
      </c>
      <c r="D133" s="14">
        <f>'Final Sheet1'!E132+'Final Sheet1'!F132</f>
        <v>1798046</v>
      </c>
      <c r="E133" s="14">
        <f>'Final Sheet1'!G132+'Final Sheet1'!H132</f>
        <v>1789869</v>
      </c>
      <c r="F133" s="14">
        <f>'Final Sheet1'!I132+'Final Sheet1'!J132</f>
        <v>1720179</v>
      </c>
      <c r="G133" s="14">
        <f>'Final Sheet1'!K132+'Final Sheet1'!L132</f>
        <v>1806133</v>
      </c>
      <c r="H133" s="14">
        <f>'Final Sheet1'!M132+'Final Sheet1'!N132</f>
        <v>1745206</v>
      </c>
      <c r="I133" s="14">
        <f>'Final Sheet1'!O132+'Final Sheet1'!P132</f>
        <v>1160809</v>
      </c>
      <c r="J133" s="14">
        <f>'Final Sheet1'!Q132+'Final Sheet1'!R132</f>
        <v>655103</v>
      </c>
      <c r="K133" s="14">
        <f>'Final Sheet1'!S132+'Final Sheet1'!T132</f>
        <v>472955</v>
      </c>
      <c r="L133" s="14">
        <f t="shared" si="4"/>
        <v>12840503</v>
      </c>
      <c r="M133" s="14">
        <f t="shared" si="5"/>
        <v>37.089646799661978</v>
      </c>
      <c r="N133" s="8">
        <v>176.07999999999998</v>
      </c>
      <c r="O133" s="8">
        <v>175.48750000000001</v>
      </c>
    </row>
    <row r="134" spans="1:15" x14ac:dyDescent="0.3">
      <c r="A134" t="s">
        <v>35</v>
      </c>
      <c r="B134">
        <v>2011</v>
      </c>
      <c r="C134" s="13">
        <f>'Final Sheet1'!C133+'Final Sheet1'!D133</f>
        <v>1676127</v>
      </c>
      <c r="D134" s="13">
        <f>'Final Sheet1'!E133+'Final Sheet1'!F133</f>
        <v>1780263</v>
      </c>
      <c r="E134" s="13">
        <f>'Final Sheet1'!G133+'Final Sheet1'!H133</f>
        <v>1793681</v>
      </c>
      <c r="F134" s="13">
        <f>'Final Sheet1'!I133+'Final Sheet1'!J133</f>
        <v>1711664</v>
      </c>
      <c r="G134" s="13">
        <f>'Final Sheet1'!K133+'Final Sheet1'!L133</f>
        <v>1785738</v>
      </c>
      <c r="H134" s="13">
        <f>'Final Sheet1'!M133+'Final Sheet1'!N133</f>
        <v>1770081</v>
      </c>
      <c r="I134" s="13">
        <f>'Final Sheet1'!O133+'Final Sheet1'!P133</f>
        <v>1207383</v>
      </c>
      <c r="J134" s="13">
        <f>'Final Sheet1'!Q133+'Final Sheet1'!R133</f>
        <v>664545</v>
      </c>
      <c r="K134" s="13">
        <f>'Final Sheet1'!S133+'Final Sheet1'!T133</f>
        <v>477972</v>
      </c>
      <c r="L134" s="13">
        <f t="shared" si="4"/>
        <v>12867454</v>
      </c>
      <c r="M134" s="13">
        <f t="shared" si="5"/>
        <v>37.326821529729195</v>
      </c>
      <c r="N134">
        <v>165.57999999999998</v>
      </c>
      <c r="O134">
        <v>165.04749999999999</v>
      </c>
    </row>
    <row r="135" spans="1:15" x14ac:dyDescent="0.3">
      <c r="A135" t="s">
        <v>35</v>
      </c>
      <c r="B135">
        <v>2012</v>
      </c>
      <c r="C135" s="13">
        <f>'Final Sheet1'!C134+'Final Sheet1'!D134</f>
        <v>1661227</v>
      </c>
      <c r="D135" s="13">
        <f>'Final Sheet1'!E134+'Final Sheet1'!F134</f>
        <v>1756011</v>
      </c>
      <c r="E135" s="13">
        <f>'Final Sheet1'!G134+'Final Sheet1'!H134</f>
        <v>1797592</v>
      </c>
      <c r="F135" s="13">
        <f>'Final Sheet1'!I134+'Final Sheet1'!J134</f>
        <v>1711839</v>
      </c>
      <c r="G135" s="13">
        <f>'Final Sheet1'!K134+'Final Sheet1'!L134</f>
        <v>1759315</v>
      </c>
      <c r="H135" s="13">
        <f>'Final Sheet1'!M134+'Final Sheet1'!N134</f>
        <v>1784765</v>
      </c>
      <c r="I135" s="13">
        <f>'Final Sheet1'!O134+'Final Sheet1'!P134</f>
        <v>1247750</v>
      </c>
      <c r="J135" s="13">
        <f>'Final Sheet1'!Q134+'Final Sheet1'!R134</f>
        <v>682814</v>
      </c>
      <c r="K135" s="13">
        <f>'Final Sheet1'!S134+'Final Sheet1'!T134</f>
        <v>481197</v>
      </c>
      <c r="L135" s="13">
        <f t="shared" si="4"/>
        <v>12882510</v>
      </c>
      <c r="M135" s="13">
        <f t="shared" si="5"/>
        <v>37.558488485551344</v>
      </c>
      <c r="N135">
        <v>163.97500000000002</v>
      </c>
      <c r="O135">
        <v>163.42750000000001</v>
      </c>
    </row>
    <row r="136" spans="1:15" x14ac:dyDescent="0.3">
      <c r="A136" t="s">
        <v>35</v>
      </c>
      <c r="B136">
        <v>2013</v>
      </c>
      <c r="C136" s="13">
        <f>'Final Sheet1'!C135+'Final Sheet1'!D135</f>
        <v>1643230</v>
      </c>
      <c r="D136" s="13">
        <f>'Final Sheet1'!E135+'Final Sheet1'!F135</f>
        <v>1733727</v>
      </c>
      <c r="E136" s="13">
        <f>'Final Sheet1'!G135+'Final Sheet1'!H135</f>
        <v>1803466</v>
      </c>
      <c r="F136" s="13">
        <f>'Final Sheet1'!I135+'Final Sheet1'!J135</f>
        <v>1721477</v>
      </c>
      <c r="G136" s="13">
        <f>'Final Sheet1'!K135+'Final Sheet1'!L135</f>
        <v>1726095</v>
      </c>
      <c r="H136" s="13">
        <f>'Final Sheet1'!M135+'Final Sheet1'!N135</f>
        <v>1793458</v>
      </c>
      <c r="I136" s="13">
        <f>'Final Sheet1'!O135+'Final Sheet1'!P135</f>
        <v>1280864</v>
      </c>
      <c r="J136" s="13">
        <f>'Final Sheet1'!Q135+'Final Sheet1'!R135</f>
        <v>709765</v>
      </c>
      <c r="K136" s="13">
        <f>'Final Sheet1'!S135+'Final Sheet1'!T135</f>
        <v>483047</v>
      </c>
      <c r="L136" s="13">
        <f t="shared" si="4"/>
        <v>12895129</v>
      </c>
      <c r="M136" s="13">
        <f t="shared" si="5"/>
        <v>37.782976347115259</v>
      </c>
      <c r="N136">
        <v>170.1275</v>
      </c>
      <c r="O136">
        <v>169.55250000000001</v>
      </c>
    </row>
    <row r="137" spans="1:15" x14ac:dyDescent="0.3">
      <c r="A137" t="s">
        <v>35</v>
      </c>
      <c r="B137">
        <v>2014</v>
      </c>
      <c r="C137" s="13">
        <f>'Final Sheet1'!C136+'Final Sheet1'!D136</f>
        <v>1622667</v>
      </c>
      <c r="D137" s="13">
        <f>'Final Sheet1'!E136+'Final Sheet1'!F136</f>
        <v>1712709</v>
      </c>
      <c r="E137" s="13">
        <f>'Final Sheet1'!G136+'Final Sheet1'!H136</f>
        <v>1803145</v>
      </c>
      <c r="F137" s="13">
        <f>'Final Sheet1'!I136+'Final Sheet1'!J136</f>
        <v>1725674</v>
      </c>
      <c r="G137" s="13">
        <f>'Final Sheet1'!K136+'Final Sheet1'!L136</f>
        <v>1689257</v>
      </c>
      <c r="H137" s="13">
        <f>'Final Sheet1'!M136+'Final Sheet1'!N136</f>
        <v>1793401</v>
      </c>
      <c r="I137" s="13">
        <f>'Final Sheet1'!O136+'Final Sheet1'!P136</f>
        <v>1321845</v>
      </c>
      <c r="J137" s="13">
        <f>'Final Sheet1'!Q136+'Final Sheet1'!R136</f>
        <v>730725</v>
      </c>
      <c r="K137" s="13">
        <f>'Final Sheet1'!S136+'Final Sheet1'!T136</f>
        <v>485070</v>
      </c>
      <c r="L137" s="13">
        <f t="shared" si="4"/>
        <v>12884493</v>
      </c>
      <c r="M137" s="13">
        <f t="shared" si="5"/>
        <v>38.006178706449681</v>
      </c>
      <c r="N137">
        <v>175.73000000000002</v>
      </c>
      <c r="O137">
        <v>175.1525</v>
      </c>
    </row>
    <row r="138" spans="1:15" x14ac:dyDescent="0.3">
      <c r="A138" t="s">
        <v>35</v>
      </c>
      <c r="B138">
        <v>2015</v>
      </c>
      <c r="C138" s="13">
        <f>'Final Sheet1'!C137+'Final Sheet1'!D137</f>
        <v>1604576</v>
      </c>
      <c r="D138" s="13">
        <f>'Final Sheet1'!E137+'Final Sheet1'!F137</f>
        <v>1692797</v>
      </c>
      <c r="E138" s="13">
        <f>'Final Sheet1'!G137+'Final Sheet1'!H137</f>
        <v>1793262</v>
      </c>
      <c r="F138" s="13">
        <f>'Final Sheet1'!I137+'Final Sheet1'!J137</f>
        <v>1727706</v>
      </c>
      <c r="G138" s="13">
        <f>'Final Sheet1'!K137+'Final Sheet1'!L137</f>
        <v>1658797</v>
      </c>
      <c r="H138" s="13">
        <f>'Final Sheet1'!M137+'Final Sheet1'!N137</f>
        <v>1781454</v>
      </c>
      <c r="I138" s="13">
        <f>'Final Sheet1'!O137+'Final Sheet1'!P137</f>
        <v>1367488</v>
      </c>
      <c r="J138" s="13">
        <f>'Final Sheet1'!Q137+'Final Sheet1'!R137</f>
        <v>745587</v>
      </c>
      <c r="K138" s="13">
        <f>'Final Sheet1'!S137+'Final Sheet1'!T137</f>
        <v>487246</v>
      </c>
      <c r="L138" s="13">
        <f t="shared" si="4"/>
        <v>12858913</v>
      </c>
      <c r="M138" s="13">
        <f t="shared" si="5"/>
        <v>38.213008479021518</v>
      </c>
      <c r="N138">
        <v>180.64249999999998</v>
      </c>
      <c r="O138">
        <v>180.05250000000001</v>
      </c>
    </row>
    <row r="139" spans="1:15" x14ac:dyDescent="0.3">
      <c r="A139" t="s">
        <v>35</v>
      </c>
      <c r="B139">
        <v>2016</v>
      </c>
      <c r="C139" s="13">
        <f>'Final Sheet1'!C138+'Final Sheet1'!D138</f>
        <v>1584155</v>
      </c>
      <c r="D139" s="13">
        <f>'Final Sheet1'!E138+'Final Sheet1'!F138</f>
        <v>1675932</v>
      </c>
      <c r="E139" s="13">
        <f>'Final Sheet1'!G138+'Final Sheet1'!H138</f>
        <v>1777847</v>
      </c>
      <c r="F139" s="13">
        <f>'Final Sheet1'!I138+'Final Sheet1'!J138</f>
        <v>1729200</v>
      </c>
      <c r="G139" s="13">
        <f>'Final Sheet1'!K138+'Final Sheet1'!L138</f>
        <v>1633736</v>
      </c>
      <c r="H139" s="13">
        <f>'Final Sheet1'!M138+'Final Sheet1'!N138</f>
        <v>1757004</v>
      </c>
      <c r="I139" s="13">
        <f>'Final Sheet1'!O138+'Final Sheet1'!P138</f>
        <v>1410086</v>
      </c>
      <c r="J139" s="13">
        <f>'Final Sheet1'!Q138+'Final Sheet1'!R138</f>
        <v>760707</v>
      </c>
      <c r="K139" s="13">
        <f>'Final Sheet1'!S138+'Final Sheet1'!T138</f>
        <v>491860</v>
      </c>
      <c r="L139" s="13">
        <f t="shared" si="4"/>
        <v>12820527</v>
      </c>
      <c r="M139" s="13">
        <f t="shared" si="5"/>
        <v>38.417582327153944</v>
      </c>
      <c r="N139">
        <v>186.79500000000002</v>
      </c>
      <c r="O139">
        <v>186.1925</v>
      </c>
    </row>
    <row r="140" spans="1:15" x14ac:dyDescent="0.3">
      <c r="A140" t="s">
        <v>35</v>
      </c>
      <c r="B140">
        <v>2017</v>
      </c>
      <c r="C140" s="13">
        <f>'Final Sheet1'!C139+'Final Sheet1'!D139</f>
        <v>1562058</v>
      </c>
      <c r="D140" s="13">
        <f>'Final Sheet1'!E139+'Final Sheet1'!F139</f>
        <v>1661459</v>
      </c>
      <c r="E140" s="13">
        <f>'Final Sheet1'!G139+'Final Sheet1'!H139</f>
        <v>1764586</v>
      </c>
      <c r="F140" s="13">
        <f>'Final Sheet1'!I139+'Final Sheet1'!J139</f>
        <v>1723050</v>
      </c>
      <c r="G140" s="13">
        <f>'Final Sheet1'!K139+'Final Sheet1'!L139</f>
        <v>1617007</v>
      </c>
      <c r="H140" s="13">
        <f>'Final Sheet1'!M139+'Final Sheet1'!N139</f>
        <v>1724518</v>
      </c>
      <c r="I140" s="13">
        <f>'Final Sheet1'!O139+'Final Sheet1'!P139</f>
        <v>1425452</v>
      </c>
      <c r="J140" s="13">
        <f>'Final Sheet1'!Q139+'Final Sheet1'!R139</f>
        <v>805312</v>
      </c>
      <c r="K140" s="13">
        <f>'Final Sheet1'!S139+'Final Sheet1'!T139</f>
        <v>495386</v>
      </c>
      <c r="L140" s="13">
        <f t="shared" si="4"/>
        <v>12778828</v>
      </c>
      <c r="M140" s="13">
        <f t="shared" si="5"/>
        <v>38.640965274749767</v>
      </c>
      <c r="N140">
        <v>193.48499999999999</v>
      </c>
      <c r="O140">
        <v>192.85750000000002</v>
      </c>
    </row>
    <row r="141" spans="1:15" x14ac:dyDescent="0.3">
      <c r="A141" t="s">
        <v>35</v>
      </c>
      <c r="B141">
        <v>2018</v>
      </c>
      <c r="C141" s="13">
        <f>'Final Sheet1'!C140+'Final Sheet1'!D140</f>
        <v>1536923</v>
      </c>
      <c r="D141" s="13">
        <f>'Final Sheet1'!E140+'Final Sheet1'!F140</f>
        <v>1646620</v>
      </c>
      <c r="E141" s="13">
        <f>'Final Sheet1'!G140+'Final Sheet1'!H140</f>
        <v>1745314</v>
      </c>
      <c r="F141" s="13">
        <f>'Final Sheet1'!I140+'Final Sheet1'!J140</f>
        <v>1717146</v>
      </c>
      <c r="G141" s="13">
        <f>'Final Sheet1'!K140+'Final Sheet1'!L140</f>
        <v>1601050</v>
      </c>
      <c r="H141" s="13">
        <f>'Final Sheet1'!M140+'Final Sheet1'!N140</f>
        <v>1687747</v>
      </c>
      <c r="I141" s="13">
        <f>'Final Sheet1'!O140+'Final Sheet1'!P140</f>
        <v>1446310</v>
      </c>
      <c r="J141" s="13">
        <f>'Final Sheet1'!Q140+'Final Sheet1'!R140</f>
        <v>840013</v>
      </c>
      <c r="K141" s="13">
        <f>'Final Sheet1'!S140+'Final Sheet1'!T140</f>
        <v>501948</v>
      </c>
      <c r="L141" s="13">
        <f t="shared" si="4"/>
        <v>12723071</v>
      </c>
      <c r="M141" s="13">
        <f t="shared" si="5"/>
        <v>38.870831853410237</v>
      </c>
      <c r="N141">
        <v>199.685</v>
      </c>
      <c r="O141">
        <v>199</v>
      </c>
    </row>
    <row r="142" spans="1:15" x14ac:dyDescent="0.3">
      <c r="A142" t="s">
        <v>35</v>
      </c>
      <c r="B142">
        <v>2019</v>
      </c>
      <c r="C142" s="13">
        <f>'Final Sheet1'!C141+'Final Sheet1'!D141</f>
        <v>1516661</v>
      </c>
      <c r="D142" s="13">
        <f>'Final Sheet1'!E141+'Final Sheet1'!F141</f>
        <v>1628648</v>
      </c>
      <c r="E142" s="13">
        <f>'Final Sheet1'!G141+'Final Sheet1'!H141</f>
        <v>1727207</v>
      </c>
      <c r="F142" s="13">
        <f>'Final Sheet1'!I141+'Final Sheet1'!J141</f>
        <v>1710821</v>
      </c>
      <c r="G142" s="13">
        <f>'Final Sheet1'!K141+'Final Sheet1'!L141</f>
        <v>1587108</v>
      </c>
      <c r="H142" s="13">
        <f>'Final Sheet1'!M141+'Final Sheet1'!N141</f>
        <v>1654462</v>
      </c>
      <c r="I142" s="13">
        <f>'Final Sheet1'!O141+'Final Sheet1'!P141</f>
        <v>1465861</v>
      </c>
      <c r="J142" s="13">
        <f>'Final Sheet1'!Q141+'Final Sheet1'!R141</f>
        <v>872882</v>
      </c>
      <c r="K142" s="13">
        <f>'Final Sheet1'!S141+'Final Sheet1'!T141</f>
        <v>508171</v>
      </c>
      <c r="L142" s="13">
        <f t="shared" si="4"/>
        <v>12671821</v>
      </c>
      <c r="M142" s="13">
        <f t="shared" si="5"/>
        <v>39.090437751606501</v>
      </c>
      <c r="N142">
        <v>204.86500000000001</v>
      </c>
      <c r="O142">
        <v>204.1525</v>
      </c>
    </row>
    <row r="143" spans="1:15" s="8" customFormat="1" x14ac:dyDescent="0.3">
      <c r="A143" s="8" t="s">
        <v>36</v>
      </c>
      <c r="B143" s="8">
        <v>2010</v>
      </c>
      <c r="C143" s="14">
        <f>'Final Sheet1'!C142+'Final Sheet1'!D142</f>
        <v>876910</v>
      </c>
      <c r="D143" s="14">
        <f>'Final Sheet1'!E142+'Final Sheet1'!F142</f>
        <v>926810</v>
      </c>
      <c r="E143" s="14">
        <f>'Final Sheet1'!G142+'Final Sheet1'!H142</f>
        <v>873311</v>
      </c>
      <c r="F143" s="14">
        <f>'Final Sheet1'!I142+'Final Sheet1'!J142</f>
        <v>823964</v>
      </c>
      <c r="G143" s="14">
        <f>'Final Sheet1'!K142+'Final Sheet1'!L142</f>
        <v>896050</v>
      </c>
      <c r="H143" s="14">
        <f>'Final Sheet1'!M142+'Final Sheet1'!N142</f>
        <v>894816</v>
      </c>
      <c r="I143" s="14">
        <f>'Final Sheet1'!O142+'Final Sheet1'!P142</f>
        <v>614414</v>
      </c>
      <c r="J143" s="14">
        <f>'Final Sheet1'!Q142+'Final Sheet1'!R142</f>
        <v>346056</v>
      </c>
      <c r="K143" s="14">
        <f>'Final Sheet1'!S142+'Final Sheet1'!T142</f>
        <v>238101</v>
      </c>
      <c r="L143" s="14">
        <f t="shared" si="4"/>
        <v>6490432</v>
      </c>
      <c r="M143" s="14">
        <f t="shared" si="5"/>
        <v>37.208443829316757</v>
      </c>
      <c r="N143" s="8">
        <v>157.0275</v>
      </c>
      <c r="O143" s="8">
        <v>156.35249999999999</v>
      </c>
    </row>
    <row r="144" spans="1:15" x14ac:dyDescent="0.3">
      <c r="A144" t="s">
        <v>36</v>
      </c>
      <c r="B144">
        <v>2011</v>
      </c>
      <c r="C144" s="13">
        <f>'Final Sheet1'!C143+'Final Sheet1'!D143</f>
        <v>870852</v>
      </c>
      <c r="D144" s="13">
        <f>'Final Sheet1'!E143+'Final Sheet1'!F143</f>
        <v>921468</v>
      </c>
      <c r="E144" s="13">
        <f>'Final Sheet1'!G143+'Final Sheet1'!H143</f>
        <v>881575</v>
      </c>
      <c r="F144" s="13">
        <f>'Final Sheet1'!I143+'Final Sheet1'!J143</f>
        <v>819305</v>
      </c>
      <c r="G144" s="13">
        <f>'Final Sheet1'!K143+'Final Sheet1'!L143</f>
        <v>886557</v>
      </c>
      <c r="H144" s="13">
        <f>'Final Sheet1'!M143+'Final Sheet1'!N143</f>
        <v>907413</v>
      </c>
      <c r="I144" s="13">
        <f>'Final Sheet1'!O143+'Final Sheet1'!P143</f>
        <v>637106</v>
      </c>
      <c r="J144" s="13">
        <f>'Final Sheet1'!Q143+'Final Sheet1'!R143</f>
        <v>351803</v>
      </c>
      <c r="K144" s="13">
        <f>'Final Sheet1'!S143+'Final Sheet1'!T143</f>
        <v>240449</v>
      </c>
      <c r="L144" s="13">
        <f t="shared" si="4"/>
        <v>6516528</v>
      </c>
      <c r="M144" s="13">
        <f t="shared" si="5"/>
        <v>37.411233482001457</v>
      </c>
      <c r="N144">
        <v>155.5975</v>
      </c>
      <c r="O144">
        <v>154.95500000000001</v>
      </c>
    </row>
    <row r="145" spans="1:15" x14ac:dyDescent="0.3">
      <c r="A145" t="s">
        <v>36</v>
      </c>
      <c r="B145">
        <v>2012</v>
      </c>
      <c r="C145" s="13">
        <f>'Final Sheet1'!C144+'Final Sheet1'!D144</f>
        <v>866426</v>
      </c>
      <c r="D145" s="13">
        <f>'Final Sheet1'!E144+'Final Sheet1'!F144</f>
        <v>911659</v>
      </c>
      <c r="E145" s="13">
        <f>'Final Sheet1'!G144+'Final Sheet1'!H144</f>
        <v>892786</v>
      </c>
      <c r="F145" s="13">
        <f>'Final Sheet1'!I144+'Final Sheet1'!J144</f>
        <v>817846</v>
      </c>
      <c r="G145" s="13">
        <f>'Final Sheet1'!K144+'Final Sheet1'!L144</f>
        <v>873038</v>
      </c>
      <c r="H145" s="13">
        <f>'Final Sheet1'!M144+'Final Sheet1'!N144</f>
        <v>914198</v>
      </c>
      <c r="I145" s="13">
        <f>'Final Sheet1'!O144+'Final Sheet1'!P144</f>
        <v>658750</v>
      </c>
      <c r="J145" s="13">
        <f>'Final Sheet1'!Q144+'Final Sheet1'!R144</f>
        <v>361005</v>
      </c>
      <c r="K145" s="13">
        <f>'Final Sheet1'!S144+'Final Sheet1'!T144</f>
        <v>241995</v>
      </c>
      <c r="L145" s="13">
        <f t="shared" si="4"/>
        <v>6537703</v>
      </c>
      <c r="M145" s="13">
        <f t="shared" si="5"/>
        <v>37.602613792642465</v>
      </c>
      <c r="N145">
        <v>157.16000000000003</v>
      </c>
      <c r="O145">
        <v>156.5275</v>
      </c>
    </row>
    <row r="146" spans="1:15" x14ac:dyDescent="0.3">
      <c r="A146" t="s">
        <v>36</v>
      </c>
      <c r="B146">
        <v>2013</v>
      </c>
      <c r="C146" s="13">
        <f>'Final Sheet1'!C145+'Final Sheet1'!D145</f>
        <v>864433</v>
      </c>
      <c r="D146" s="13">
        <f>'Final Sheet1'!E145+'Final Sheet1'!F145</f>
        <v>908153</v>
      </c>
      <c r="E146" s="13">
        <f>'Final Sheet1'!G145+'Final Sheet1'!H145</f>
        <v>902095</v>
      </c>
      <c r="F146" s="13">
        <f>'Final Sheet1'!I145+'Final Sheet1'!J145</f>
        <v>823033</v>
      </c>
      <c r="G146" s="13">
        <f>'Final Sheet1'!K145+'Final Sheet1'!L145</f>
        <v>857891</v>
      </c>
      <c r="H146" s="13">
        <f>'Final Sheet1'!M145+'Final Sheet1'!N145</f>
        <v>918347</v>
      </c>
      <c r="I146" s="13">
        <f>'Final Sheet1'!O145+'Final Sheet1'!P145</f>
        <v>676989</v>
      </c>
      <c r="J146" s="13">
        <f>'Final Sheet1'!Q145+'Final Sheet1'!R145</f>
        <v>375054</v>
      </c>
      <c r="K146" s="13">
        <f>'Final Sheet1'!S145+'Final Sheet1'!T145</f>
        <v>242718</v>
      </c>
      <c r="L146" s="13">
        <f t="shared" si="4"/>
        <v>6568713</v>
      </c>
      <c r="M146" s="13">
        <f t="shared" si="5"/>
        <v>37.757554257584403</v>
      </c>
      <c r="N146">
        <v>163.24250000000001</v>
      </c>
      <c r="O146">
        <v>162.5975</v>
      </c>
    </row>
    <row r="147" spans="1:15" x14ac:dyDescent="0.3">
      <c r="A147" t="s">
        <v>36</v>
      </c>
      <c r="B147">
        <v>2014</v>
      </c>
      <c r="C147" s="13">
        <f>'Final Sheet1'!C146+'Final Sheet1'!D146</f>
        <v>860562</v>
      </c>
      <c r="D147" s="13">
        <f>'Final Sheet1'!E146+'Final Sheet1'!F146</f>
        <v>905715</v>
      </c>
      <c r="E147" s="13">
        <f>'Final Sheet1'!G146+'Final Sheet1'!H146</f>
        <v>910931</v>
      </c>
      <c r="F147" s="13">
        <f>'Final Sheet1'!I146+'Final Sheet1'!J146</f>
        <v>826087</v>
      </c>
      <c r="G147" s="13">
        <f>'Final Sheet1'!K146+'Final Sheet1'!L146</f>
        <v>840668</v>
      </c>
      <c r="H147" s="13">
        <f>'Final Sheet1'!M146+'Final Sheet1'!N146</f>
        <v>919391</v>
      </c>
      <c r="I147" s="13">
        <f>'Final Sheet1'!O146+'Final Sheet1'!P146</f>
        <v>700039</v>
      </c>
      <c r="J147" s="13">
        <f>'Final Sheet1'!Q146+'Final Sheet1'!R146</f>
        <v>386698</v>
      </c>
      <c r="K147" s="13">
        <f>'Final Sheet1'!S146+'Final Sheet1'!T146</f>
        <v>243553</v>
      </c>
      <c r="L147" s="13">
        <f t="shared" si="4"/>
        <v>6593644</v>
      </c>
      <c r="M147" s="13">
        <f t="shared" si="5"/>
        <v>37.915796561051827</v>
      </c>
      <c r="N147">
        <v>167.61499999999998</v>
      </c>
      <c r="O147">
        <v>166.95000000000002</v>
      </c>
    </row>
    <row r="148" spans="1:15" x14ac:dyDescent="0.3">
      <c r="A148" t="s">
        <v>36</v>
      </c>
      <c r="B148">
        <v>2015</v>
      </c>
      <c r="C148" s="13">
        <f>'Final Sheet1'!C147+'Final Sheet1'!D147</f>
        <v>857919</v>
      </c>
      <c r="D148" s="13">
        <f>'Final Sheet1'!E147+'Final Sheet1'!F147</f>
        <v>901958</v>
      </c>
      <c r="E148" s="13">
        <f>'Final Sheet1'!G147+'Final Sheet1'!H147</f>
        <v>913899</v>
      </c>
      <c r="F148" s="13">
        <f>'Final Sheet1'!I147+'Final Sheet1'!J147</f>
        <v>828786</v>
      </c>
      <c r="G148" s="13">
        <f>'Final Sheet1'!K147+'Final Sheet1'!L147</f>
        <v>827771</v>
      </c>
      <c r="H148" s="13">
        <f>'Final Sheet1'!M147+'Final Sheet1'!N147</f>
        <v>913839</v>
      </c>
      <c r="I148" s="13">
        <f>'Final Sheet1'!O147+'Final Sheet1'!P147</f>
        <v>723860</v>
      </c>
      <c r="J148" s="13">
        <f>'Final Sheet1'!Q147+'Final Sheet1'!R147</f>
        <v>395385</v>
      </c>
      <c r="K148" s="13">
        <f>'Final Sheet1'!S147+'Final Sheet1'!T147</f>
        <v>245005</v>
      </c>
      <c r="L148" s="13">
        <f t="shared" si="4"/>
        <v>6608422</v>
      </c>
      <c r="M148" s="13">
        <f t="shared" si="5"/>
        <v>38.06253315844539</v>
      </c>
      <c r="N148">
        <v>174.08749999999998</v>
      </c>
      <c r="O148">
        <v>173.39500000000001</v>
      </c>
    </row>
    <row r="149" spans="1:15" x14ac:dyDescent="0.3">
      <c r="A149" t="s">
        <v>36</v>
      </c>
      <c r="B149">
        <v>2016</v>
      </c>
      <c r="C149" s="13">
        <f>'Final Sheet1'!C148+'Final Sheet1'!D148</f>
        <v>855873</v>
      </c>
      <c r="D149" s="13">
        <f>'Final Sheet1'!E148+'Final Sheet1'!F148</f>
        <v>902516</v>
      </c>
      <c r="E149" s="13">
        <f>'Final Sheet1'!G148+'Final Sheet1'!H148</f>
        <v>919925</v>
      </c>
      <c r="F149" s="13">
        <f>'Final Sheet1'!I148+'Final Sheet1'!J148</f>
        <v>834714</v>
      </c>
      <c r="G149" s="13">
        <f>'Final Sheet1'!K148+'Final Sheet1'!L148</f>
        <v>818804</v>
      </c>
      <c r="H149" s="13">
        <f>'Final Sheet1'!M148+'Final Sheet1'!N148</f>
        <v>901944</v>
      </c>
      <c r="I149" s="13">
        <f>'Final Sheet1'!O148+'Final Sheet1'!P148</f>
        <v>749035</v>
      </c>
      <c r="J149" s="13">
        <f>'Final Sheet1'!Q148+'Final Sheet1'!R148</f>
        <v>403971</v>
      </c>
      <c r="K149" s="13">
        <f>'Final Sheet1'!S148+'Final Sheet1'!T148</f>
        <v>247522</v>
      </c>
      <c r="L149" s="13">
        <f t="shared" si="4"/>
        <v>6634304</v>
      </c>
      <c r="M149" s="13">
        <f t="shared" si="5"/>
        <v>38.182513041307722</v>
      </c>
      <c r="N149">
        <v>182.345</v>
      </c>
      <c r="O149">
        <v>181.60500000000002</v>
      </c>
    </row>
    <row r="150" spans="1:15" x14ac:dyDescent="0.3">
      <c r="A150" t="s">
        <v>36</v>
      </c>
      <c r="B150">
        <v>2017</v>
      </c>
      <c r="C150" s="13">
        <f>'Final Sheet1'!C149+'Final Sheet1'!D149</f>
        <v>852556</v>
      </c>
      <c r="D150" s="13">
        <f>'Final Sheet1'!E149+'Final Sheet1'!F149</f>
        <v>903303</v>
      </c>
      <c r="E150" s="13">
        <f>'Final Sheet1'!G149+'Final Sheet1'!H149</f>
        <v>925333</v>
      </c>
      <c r="F150" s="13">
        <f>'Final Sheet1'!I149+'Final Sheet1'!J149</f>
        <v>837949</v>
      </c>
      <c r="G150" s="13">
        <f>'Final Sheet1'!K149+'Final Sheet1'!L149</f>
        <v>814940</v>
      </c>
      <c r="H150" s="13">
        <f>'Final Sheet1'!M149+'Final Sheet1'!N149</f>
        <v>887106</v>
      </c>
      <c r="I150" s="13">
        <f>'Final Sheet1'!O149+'Final Sheet1'!P149</f>
        <v>758271</v>
      </c>
      <c r="J150" s="13">
        <f>'Final Sheet1'!Q149+'Final Sheet1'!R149</f>
        <v>429592</v>
      </c>
      <c r="K150" s="13">
        <f>'Final Sheet1'!S149+'Final Sheet1'!T149</f>
        <v>249028</v>
      </c>
      <c r="L150" s="13">
        <f t="shared" si="4"/>
        <v>6658078</v>
      </c>
      <c r="M150" s="13">
        <f t="shared" si="5"/>
        <v>38.330410818257164</v>
      </c>
      <c r="N150">
        <v>192.23750000000001</v>
      </c>
      <c r="O150">
        <v>191.465</v>
      </c>
    </row>
    <row r="151" spans="1:15" x14ac:dyDescent="0.3">
      <c r="A151" t="s">
        <v>36</v>
      </c>
      <c r="B151">
        <v>2018</v>
      </c>
      <c r="C151" s="13">
        <f>'Final Sheet1'!C150+'Final Sheet1'!D150</f>
        <v>850606</v>
      </c>
      <c r="D151" s="13">
        <f>'Final Sheet1'!E150+'Final Sheet1'!F150</f>
        <v>906051</v>
      </c>
      <c r="E151" s="13">
        <f>'Final Sheet1'!G150+'Final Sheet1'!H150</f>
        <v>932386</v>
      </c>
      <c r="F151" s="13">
        <f>'Final Sheet1'!I150+'Final Sheet1'!J150</f>
        <v>845134</v>
      </c>
      <c r="G151" s="13">
        <f>'Final Sheet1'!K150+'Final Sheet1'!L150</f>
        <v>815113</v>
      </c>
      <c r="H151" s="13">
        <f>'Final Sheet1'!M150+'Final Sheet1'!N150</f>
        <v>871302</v>
      </c>
      <c r="I151" s="13">
        <f>'Final Sheet1'!O150+'Final Sheet1'!P150</f>
        <v>772425</v>
      </c>
      <c r="J151" s="13">
        <f>'Final Sheet1'!Q150+'Final Sheet1'!R150</f>
        <v>449468</v>
      </c>
      <c r="K151" s="13">
        <f>'Final Sheet1'!S150+'Final Sheet1'!T150</f>
        <v>253012</v>
      </c>
      <c r="L151" s="13">
        <f t="shared" si="4"/>
        <v>6695497</v>
      </c>
      <c r="M151" s="13">
        <f t="shared" si="5"/>
        <v>38.4642592626059</v>
      </c>
      <c r="N151">
        <v>206.73000000000002</v>
      </c>
      <c r="O151">
        <v>205.88499999999999</v>
      </c>
    </row>
    <row r="152" spans="1:15" x14ac:dyDescent="0.3">
      <c r="A152" t="s">
        <v>36</v>
      </c>
      <c r="B152">
        <v>2019</v>
      </c>
      <c r="C152" s="13">
        <f>'Final Sheet1'!C151+'Final Sheet1'!D151</f>
        <v>850282</v>
      </c>
      <c r="D152" s="13">
        <f>'Final Sheet1'!E151+'Final Sheet1'!F151</f>
        <v>904788</v>
      </c>
      <c r="E152" s="13">
        <f>'Final Sheet1'!G151+'Final Sheet1'!H151</f>
        <v>937107</v>
      </c>
      <c r="F152" s="13">
        <f>'Final Sheet1'!I151+'Final Sheet1'!J151</f>
        <v>853494</v>
      </c>
      <c r="G152" s="13">
        <f>'Final Sheet1'!K151+'Final Sheet1'!L151</f>
        <v>815583</v>
      </c>
      <c r="H152" s="13">
        <f>'Final Sheet1'!M151+'Final Sheet1'!N151</f>
        <v>858806</v>
      </c>
      <c r="I152" s="13">
        <f>'Final Sheet1'!O151+'Final Sheet1'!P151</f>
        <v>784826</v>
      </c>
      <c r="J152" s="13">
        <f>'Final Sheet1'!Q151+'Final Sheet1'!R151</f>
        <v>470009</v>
      </c>
      <c r="K152" s="13">
        <f>'Final Sheet1'!S151+'Final Sheet1'!T151</f>
        <v>257324</v>
      </c>
      <c r="L152" s="13">
        <f t="shared" si="4"/>
        <v>6732219</v>
      </c>
      <c r="M152" s="13">
        <f t="shared" si="5"/>
        <v>38.614046497893192</v>
      </c>
      <c r="N152">
        <v>220.6875</v>
      </c>
      <c r="O152">
        <v>219.78750000000002</v>
      </c>
    </row>
    <row r="153" spans="1:15" s="8" customFormat="1" x14ac:dyDescent="0.3">
      <c r="A153" s="8" t="s">
        <v>37</v>
      </c>
      <c r="B153" s="8">
        <v>2010</v>
      </c>
      <c r="C153" s="14">
        <f>'Final Sheet1'!C152+'Final Sheet1'!D152</f>
        <v>402910</v>
      </c>
      <c r="D153" s="14">
        <f>'Final Sheet1'!E152+'Final Sheet1'!F152</f>
        <v>418050</v>
      </c>
      <c r="E153" s="14">
        <f>'Final Sheet1'!G152+'Final Sheet1'!H152</f>
        <v>411835</v>
      </c>
      <c r="F153" s="14">
        <f>'Final Sheet1'!I152+'Final Sheet1'!J152</f>
        <v>362586</v>
      </c>
      <c r="G153" s="14">
        <f>'Final Sheet1'!K152+'Final Sheet1'!L152</f>
        <v>402363</v>
      </c>
      <c r="H153" s="14">
        <f>'Final Sheet1'!M152+'Final Sheet1'!N152</f>
        <v>428928</v>
      </c>
      <c r="I153" s="14">
        <f>'Final Sheet1'!O152+'Final Sheet1'!P152</f>
        <v>295155</v>
      </c>
      <c r="J153" s="14">
        <f>'Final Sheet1'!Q152+'Final Sheet1'!R152</f>
        <v>183688</v>
      </c>
      <c r="K153" s="14">
        <f>'Final Sheet1'!S152+'Final Sheet1'!T152</f>
        <v>145230</v>
      </c>
      <c r="L153" s="14">
        <f t="shared" si="4"/>
        <v>3050745</v>
      </c>
      <c r="M153" s="14">
        <f t="shared" si="5"/>
        <v>38.293114468760912</v>
      </c>
      <c r="N153" s="8">
        <v>194.47750000000002</v>
      </c>
      <c r="O153" s="8">
        <v>193.23000000000002</v>
      </c>
    </row>
    <row r="154" spans="1:15" x14ac:dyDescent="0.3">
      <c r="A154" t="s">
        <v>37</v>
      </c>
      <c r="B154">
        <v>2011</v>
      </c>
      <c r="C154" s="13">
        <f>'Final Sheet1'!C153+'Final Sheet1'!D153</f>
        <v>401585</v>
      </c>
      <c r="D154" s="13">
        <f>'Final Sheet1'!E153+'Final Sheet1'!F153</f>
        <v>418620</v>
      </c>
      <c r="E154" s="13">
        <f>'Final Sheet1'!G153+'Final Sheet1'!H153</f>
        <v>415630</v>
      </c>
      <c r="F154" s="13">
        <f>'Final Sheet1'!I153+'Final Sheet1'!J153</f>
        <v>365150</v>
      </c>
      <c r="G154" s="13">
        <f>'Final Sheet1'!K153+'Final Sheet1'!L153</f>
        <v>394713</v>
      </c>
      <c r="H154" s="13">
        <f>'Final Sheet1'!M153+'Final Sheet1'!N153</f>
        <v>433408</v>
      </c>
      <c r="I154" s="13">
        <f>'Final Sheet1'!O153+'Final Sheet1'!P153</f>
        <v>306873</v>
      </c>
      <c r="J154" s="13">
        <f>'Final Sheet1'!Q153+'Final Sheet1'!R153</f>
        <v>184659</v>
      </c>
      <c r="K154" s="13">
        <f>'Final Sheet1'!S153+'Final Sheet1'!T153</f>
        <v>145698</v>
      </c>
      <c r="L154" s="13">
        <f t="shared" si="4"/>
        <v>3066336</v>
      </c>
      <c r="M154" s="13">
        <f t="shared" si="5"/>
        <v>38.409988663995072</v>
      </c>
      <c r="N154">
        <v>191.71249999999998</v>
      </c>
      <c r="O154">
        <v>190.4725</v>
      </c>
    </row>
    <row r="155" spans="1:15" x14ac:dyDescent="0.3">
      <c r="A155" t="s">
        <v>37</v>
      </c>
      <c r="B155">
        <v>2012</v>
      </c>
      <c r="C155" s="13">
        <f>'Final Sheet1'!C154+'Final Sheet1'!D154</f>
        <v>401261</v>
      </c>
      <c r="D155" s="13">
        <f>'Final Sheet1'!E154+'Final Sheet1'!F154</f>
        <v>415757</v>
      </c>
      <c r="E155" s="13">
        <f>'Final Sheet1'!G154+'Final Sheet1'!H154</f>
        <v>417899</v>
      </c>
      <c r="F155" s="13">
        <f>'Final Sheet1'!I154+'Final Sheet1'!J154</f>
        <v>369345</v>
      </c>
      <c r="G155" s="13">
        <f>'Final Sheet1'!K154+'Final Sheet1'!L154</f>
        <v>385643</v>
      </c>
      <c r="H155" s="13">
        <f>'Final Sheet1'!M154+'Final Sheet1'!N154</f>
        <v>434551</v>
      </c>
      <c r="I155" s="13">
        <f>'Final Sheet1'!O154+'Final Sheet1'!P154</f>
        <v>318842</v>
      </c>
      <c r="J155" s="13">
        <f>'Final Sheet1'!Q154+'Final Sheet1'!R154</f>
        <v>186663</v>
      </c>
      <c r="K155" s="13">
        <f>'Final Sheet1'!S154+'Final Sheet1'!T154</f>
        <v>146229</v>
      </c>
      <c r="L155" s="13">
        <f t="shared" si="4"/>
        <v>3076190</v>
      </c>
      <c r="M155" s="13">
        <f t="shared" si="5"/>
        <v>38.541309054382204</v>
      </c>
      <c r="N155">
        <v>196.69</v>
      </c>
      <c r="O155">
        <v>195.435</v>
      </c>
    </row>
    <row r="156" spans="1:15" x14ac:dyDescent="0.3">
      <c r="A156" t="s">
        <v>37</v>
      </c>
      <c r="B156">
        <v>2013</v>
      </c>
      <c r="C156" s="13">
        <f>'Final Sheet1'!C155+'Final Sheet1'!D155</f>
        <v>401984</v>
      </c>
      <c r="D156" s="13">
        <f>'Final Sheet1'!E155+'Final Sheet1'!F155</f>
        <v>416230</v>
      </c>
      <c r="E156" s="13">
        <f>'Final Sheet1'!G155+'Final Sheet1'!H155</f>
        <v>421603</v>
      </c>
      <c r="F156" s="13">
        <f>'Final Sheet1'!I155+'Final Sheet1'!J155</f>
        <v>376538</v>
      </c>
      <c r="G156" s="13">
        <f>'Final Sheet1'!K155+'Final Sheet1'!L155</f>
        <v>376309</v>
      </c>
      <c r="H156" s="13">
        <f>'Final Sheet1'!M155+'Final Sheet1'!N155</f>
        <v>434852</v>
      </c>
      <c r="I156" s="13">
        <f>'Final Sheet1'!O155+'Final Sheet1'!P155</f>
        <v>328928</v>
      </c>
      <c r="J156" s="13">
        <f>'Final Sheet1'!Q155+'Final Sheet1'!R155</f>
        <v>191164</v>
      </c>
      <c r="K156" s="13">
        <f>'Final Sheet1'!S155+'Final Sheet1'!T155</f>
        <v>145389</v>
      </c>
      <c r="L156" s="13">
        <f t="shared" si="4"/>
        <v>3092997</v>
      </c>
      <c r="M156" s="13">
        <f t="shared" si="5"/>
        <v>38.611392445579483</v>
      </c>
      <c r="N156">
        <v>202.95</v>
      </c>
      <c r="O156">
        <v>201.63500000000002</v>
      </c>
    </row>
    <row r="157" spans="1:15" x14ac:dyDescent="0.3">
      <c r="A157" t="s">
        <v>37</v>
      </c>
      <c r="B157">
        <v>2014</v>
      </c>
      <c r="C157" s="13">
        <f>'Final Sheet1'!C156+'Final Sheet1'!D156</f>
        <v>403090</v>
      </c>
      <c r="D157" s="13">
        <f>'Final Sheet1'!E156+'Final Sheet1'!F156</f>
        <v>417129</v>
      </c>
      <c r="E157" s="13">
        <f>'Final Sheet1'!G156+'Final Sheet1'!H156</f>
        <v>425174</v>
      </c>
      <c r="F157" s="13">
        <f>'Final Sheet1'!I156+'Final Sheet1'!J156</f>
        <v>383084</v>
      </c>
      <c r="G157" s="13">
        <f>'Final Sheet1'!K156+'Final Sheet1'!L156</f>
        <v>367801</v>
      </c>
      <c r="H157" s="13">
        <f>'Final Sheet1'!M156+'Final Sheet1'!N156</f>
        <v>432631</v>
      </c>
      <c r="I157" s="13">
        <f>'Final Sheet1'!O156+'Final Sheet1'!P156</f>
        <v>340245</v>
      </c>
      <c r="J157" s="13">
        <f>'Final Sheet1'!Q156+'Final Sheet1'!R156</f>
        <v>195160</v>
      </c>
      <c r="K157" s="13">
        <f>'Final Sheet1'!S156+'Final Sheet1'!T156</f>
        <v>145036</v>
      </c>
      <c r="L157" s="13">
        <f t="shared" si="4"/>
        <v>3109350</v>
      </c>
      <c r="M157" s="13">
        <f t="shared" si="5"/>
        <v>38.67504558830624</v>
      </c>
      <c r="N157">
        <v>208.3175</v>
      </c>
      <c r="O157">
        <v>206.97500000000002</v>
      </c>
    </row>
    <row r="158" spans="1:15" x14ac:dyDescent="0.3">
      <c r="A158" t="s">
        <v>37</v>
      </c>
      <c r="B158">
        <v>2015</v>
      </c>
      <c r="C158" s="13">
        <f>'Final Sheet1'!C157+'Final Sheet1'!D157</f>
        <v>403295</v>
      </c>
      <c r="D158" s="13">
        <f>'Final Sheet1'!E157+'Final Sheet1'!F157</f>
        <v>417586</v>
      </c>
      <c r="E158" s="13">
        <f>'Final Sheet1'!G157+'Final Sheet1'!H157</f>
        <v>425512</v>
      </c>
      <c r="F158" s="13">
        <f>'Final Sheet1'!I157+'Final Sheet1'!J157</f>
        <v>388332</v>
      </c>
      <c r="G158" s="13">
        <f>'Final Sheet1'!K157+'Final Sheet1'!L157</f>
        <v>363062</v>
      </c>
      <c r="H158" s="13">
        <f>'Final Sheet1'!M157+'Final Sheet1'!N157</f>
        <v>427386</v>
      </c>
      <c r="I158" s="13">
        <f>'Final Sheet1'!O157+'Final Sheet1'!P157</f>
        <v>353206</v>
      </c>
      <c r="J158" s="13">
        <f>'Final Sheet1'!Q157+'Final Sheet1'!R157</f>
        <v>197546</v>
      </c>
      <c r="K158" s="13">
        <f>'Final Sheet1'!S157+'Final Sheet1'!T157</f>
        <v>145035</v>
      </c>
      <c r="L158" s="13">
        <f t="shared" si="4"/>
        <v>3120960</v>
      </c>
      <c r="M158" s="13">
        <f t="shared" si="5"/>
        <v>38.759887182149079</v>
      </c>
      <c r="N158">
        <v>215.60499999999999</v>
      </c>
      <c r="O158">
        <v>214.22250000000003</v>
      </c>
    </row>
    <row r="159" spans="1:15" x14ac:dyDescent="0.3">
      <c r="A159" t="s">
        <v>37</v>
      </c>
      <c r="B159">
        <v>2016</v>
      </c>
      <c r="C159" s="13">
        <f>'Final Sheet1'!C158+'Final Sheet1'!D158</f>
        <v>402857</v>
      </c>
      <c r="D159" s="13">
        <f>'Final Sheet1'!E158+'Final Sheet1'!F158</f>
        <v>418653</v>
      </c>
      <c r="E159" s="13">
        <f>'Final Sheet1'!G158+'Final Sheet1'!H158</f>
        <v>426485</v>
      </c>
      <c r="F159" s="13">
        <f>'Final Sheet1'!I158+'Final Sheet1'!J158</f>
        <v>392949</v>
      </c>
      <c r="G159" s="13">
        <f>'Final Sheet1'!K158+'Final Sheet1'!L158</f>
        <v>359474</v>
      </c>
      <c r="H159" s="13">
        <f>'Final Sheet1'!M158+'Final Sheet1'!N158</f>
        <v>420158</v>
      </c>
      <c r="I159" s="13">
        <f>'Final Sheet1'!O158+'Final Sheet1'!P158</f>
        <v>365395</v>
      </c>
      <c r="J159" s="13">
        <f>'Final Sheet1'!Q158+'Final Sheet1'!R158</f>
        <v>199888</v>
      </c>
      <c r="K159" s="13">
        <f>'Final Sheet1'!S158+'Final Sheet1'!T158</f>
        <v>145512</v>
      </c>
      <c r="L159" s="13">
        <f t="shared" si="4"/>
        <v>3131371</v>
      </c>
      <c r="M159" s="13">
        <f t="shared" si="5"/>
        <v>38.836760479674879</v>
      </c>
      <c r="N159">
        <v>224.3175</v>
      </c>
      <c r="O159">
        <v>222.88</v>
      </c>
    </row>
    <row r="160" spans="1:15" x14ac:dyDescent="0.3">
      <c r="A160" t="s">
        <v>37</v>
      </c>
      <c r="B160">
        <v>2017</v>
      </c>
      <c r="C160" s="13">
        <f>'Final Sheet1'!C159+'Final Sheet1'!D159</f>
        <v>401353</v>
      </c>
      <c r="D160" s="13">
        <f>'Final Sheet1'!E159+'Final Sheet1'!F159</f>
        <v>420465</v>
      </c>
      <c r="E160" s="13">
        <f>'Final Sheet1'!G159+'Final Sheet1'!H159</f>
        <v>429175</v>
      </c>
      <c r="F160" s="13">
        <f>'Final Sheet1'!I159+'Final Sheet1'!J159</f>
        <v>394378</v>
      </c>
      <c r="G160" s="13">
        <f>'Final Sheet1'!K159+'Final Sheet1'!L159</f>
        <v>358668</v>
      </c>
      <c r="H160" s="13">
        <f>'Final Sheet1'!M159+'Final Sheet1'!N159</f>
        <v>411653</v>
      </c>
      <c r="I160" s="13">
        <f>'Final Sheet1'!O159+'Final Sheet1'!P159</f>
        <v>369707</v>
      </c>
      <c r="J160" s="13">
        <f>'Final Sheet1'!Q159+'Final Sheet1'!R159</f>
        <v>211106</v>
      </c>
      <c r="K160" s="13">
        <f>'Final Sheet1'!S159+'Final Sheet1'!T159</f>
        <v>145045</v>
      </c>
      <c r="L160" s="13">
        <f t="shared" si="4"/>
        <v>3141550</v>
      </c>
      <c r="M160" s="13">
        <f t="shared" si="5"/>
        <v>38.936766086804283</v>
      </c>
      <c r="N160">
        <v>233.53</v>
      </c>
      <c r="O160">
        <v>232.04</v>
      </c>
    </row>
    <row r="161" spans="1:15" x14ac:dyDescent="0.3">
      <c r="A161" t="s">
        <v>37</v>
      </c>
      <c r="B161">
        <v>2018</v>
      </c>
      <c r="C161" s="13">
        <f>'Final Sheet1'!C160+'Final Sheet1'!D160</f>
        <v>398410</v>
      </c>
      <c r="D161" s="13">
        <f>'Final Sheet1'!E160+'Final Sheet1'!F160</f>
        <v>420739</v>
      </c>
      <c r="E161" s="13">
        <f>'Final Sheet1'!G160+'Final Sheet1'!H160</f>
        <v>430358</v>
      </c>
      <c r="F161" s="13">
        <f>'Final Sheet1'!I160+'Final Sheet1'!J160</f>
        <v>394767</v>
      </c>
      <c r="G161" s="13">
        <f>'Final Sheet1'!K160+'Final Sheet1'!L160</f>
        <v>359675</v>
      </c>
      <c r="H161" s="13">
        <f>'Final Sheet1'!M160+'Final Sheet1'!N160</f>
        <v>402762</v>
      </c>
      <c r="I161" s="13">
        <f>'Final Sheet1'!O160+'Final Sheet1'!P160</f>
        <v>376079</v>
      </c>
      <c r="J161" s="13">
        <f>'Final Sheet1'!Q160+'Final Sheet1'!R160</f>
        <v>220088</v>
      </c>
      <c r="K161" s="13">
        <f>'Final Sheet1'!S160+'Final Sheet1'!T160</f>
        <v>145740</v>
      </c>
      <c r="L161" s="13">
        <f t="shared" ref="L161:L224" si="6">SUM(C161:K161)</f>
        <v>3148618</v>
      </c>
      <c r="M161" s="13">
        <f t="shared" si="5"/>
        <v>39.082038850060563</v>
      </c>
      <c r="N161">
        <v>244.15499999999997</v>
      </c>
      <c r="O161">
        <v>242.57499999999999</v>
      </c>
    </row>
    <row r="162" spans="1:15" x14ac:dyDescent="0.3">
      <c r="A162" t="s">
        <v>37</v>
      </c>
      <c r="B162" s="7">
        <v>2019</v>
      </c>
      <c r="C162" s="13">
        <f>'Final Sheet1'!C161+'Final Sheet1'!D161</f>
        <v>395792</v>
      </c>
      <c r="D162" s="13">
        <f>'Final Sheet1'!E161+'Final Sheet1'!F161</f>
        <v>420543</v>
      </c>
      <c r="E162" s="13">
        <f>'Final Sheet1'!G161+'Final Sheet1'!H161</f>
        <v>430266</v>
      </c>
      <c r="F162" s="13">
        <f>'Final Sheet1'!I161+'Final Sheet1'!J161</f>
        <v>394368</v>
      </c>
      <c r="G162" s="13">
        <f>'Final Sheet1'!K161+'Final Sheet1'!L161</f>
        <v>361158</v>
      </c>
      <c r="H162" s="13">
        <f>'Final Sheet1'!M161+'Final Sheet1'!N161</f>
        <v>395127</v>
      </c>
      <c r="I162" s="13">
        <f>'Final Sheet1'!O161+'Final Sheet1'!P161</f>
        <v>381748</v>
      </c>
      <c r="J162" s="13">
        <f>'Final Sheet1'!Q161+'Final Sheet1'!R161</f>
        <v>229378</v>
      </c>
      <c r="K162" s="13">
        <f>'Final Sheet1'!S161+'Final Sheet1'!T161</f>
        <v>146690</v>
      </c>
      <c r="L162" s="13">
        <f t="shared" si="6"/>
        <v>3155070</v>
      </c>
      <c r="M162" s="13">
        <f t="shared" si="5"/>
        <v>39.242286225028288</v>
      </c>
      <c r="N162">
        <v>252.28</v>
      </c>
      <c r="O162">
        <v>250.65750000000003</v>
      </c>
    </row>
    <row r="163" spans="1:15" s="8" customFormat="1" x14ac:dyDescent="0.3">
      <c r="A163" s="8" t="s">
        <v>38</v>
      </c>
      <c r="B163" s="8">
        <v>2010</v>
      </c>
      <c r="C163" s="14">
        <f>'Final Sheet1'!C162+'Final Sheet1'!D162</f>
        <v>408119</v>
      </c>
      <c r="D163" s="14">
        <f>'Final Sheet1'!E162+'Final Sheet1'!F162</f>
        <v>403458</v>
      </c>
      <c r="E163" s="14">
        <f>'Final Sheet1'!G162+'Final Sheet1'!H162</f>
        <v>402924</v>
      </c>
      <c r="F163" s="14">
        <f>'Final Sheet1'!I162+'Final Sheet1'!J162</f>
        <v>353144</v>
      </c>
      <c r="G163" s="14">
        <f>'Final Sheet1'!K162+'Final Sheet1'!L162</f>
        <v>374635</v>
      </c>
      <c r="H163" s="14">
        <f>'Final Sheet1'!M162+'Final Sheet1'!N162</f>
        <v>388278</v>
      </c>
      <c r="I163" s="14">
        <f>'Final Sheet1'!O162+'Final Sheet1'!P162</f>
        <v>258858</v>
      </c>
      <c r="J163" s="14">
        <f>'Final Sheet1'!Q162+'Final Sheet1'!R162</f>
        <v>152108</v>
      </c>
      <c r="K163" s="14">
        <f>'Final Sheet1'!S162+'Final Sheet1'!T162</f>
        <v>116666</v>
      </c>
      <c r="L163" s="14">
        <f t="shared" si="6"/>
        <v>2858190</v>
      </c>
      <c r="M163" s="14">
        <f t="shared" si="5"/>
        <v>36.91818528509301</v>
      </c>
      <c r="N163" s="8">
        <v>191.73500000000001</v>
      </c>
      <c r="O163" s="8">
        <v>191.1575</v>
      </c>
    </row>
    <row r="164" spans="1:15" x14ac:dyDescent="0.3">
      <c r="A164" t="s">
        <v>38</v>
      </c>
      <c r="B164" s="7">
        <v>2011</v>
      </c>
      <c r="C164" s="13">
        <f>'Final Sheet1'!C163+'Final Sheet1'!D163</f>
        <v>407382</v>
      </c>
      <c r="D164" s="13">
        <f>'Final Sheet1'!E163+'Final Sheet1'!F163</f>
        <v>403511</v>
      </c>
      <c r="E164" s="13">
        <f>'Final Sheet1'!G163+'Final Sheet1'!H163</f>
        <v>403486</v>
      </c>
      <c r="F164" s="13">
        <f>'Final Sheet1'!I163+'Final Sheet1'!J163</f>
        <v>354715</v>
      </c>
      <c r="G164" s="13">
        <f>'Final Sheet1'!K163+'Final Sheet1'!L163</f>
        <v>366767</v>
      </c>
      <c r="H164" s="13">
        <f>'Final Sheet1'!M163+'Final Sheet1'!N163</f>
        <v>392926</v>
      </c>
      <c r="I164" s="13">
        <f>'Final Sheet1'!O163+'Final Sheet1'!P163</f>
        <v>269721</v>
      </c>
      <c r="J164" s="13">
        <f>'Final Sheet1'!Q163+'Final Sheet1'!R163</f>
        <v>153288</v>
      </c>
      <c r="K164" s="13">
        <f>'Final Sheet1'!S163+'Final Sheet1'!T163</f>
        <v>117429</v>
      </c>
      <c r="L164" s="13">
        <f t="shared" si="6"/>
        <v>2869225</v>
      </c>
      <c r="M164" s="13">
        <f t="shared" si="5"/>
        <v>37.062700555027924</v>
      </c>
      <c r="N164">
        <v>185.29250000000002</v>
      </c>
      <c r="O164">
        <v>184.78</v>
      </c>
    </row>
    <row r="165" spans="1:15" x14ac:dyDescent="0.3">
      <c r="A165" t="s">
        <v>38</v>
      </c>
      <c r="B165" s="7">
        <v>2012</v>
      </c>
      <c r="C165" s="13">
        <f>'Final Sheet1'!C164+'Final Sheet1'!D164</f>
        <v>407732</v>
      </c>
      <c r="D165" s="13">
        <f>'Final Sheet1'!E164+'Final Sheet1'!F164</f>
        <v>401539</v>
      </c>
      <c r="E165" s="13">
        <f>'Final Sheet1'!G164+'Final Sheet1'!H164</f>
        <v>409159</v>
      </c>
      <c r="F165" s="13">
        <f>'Final Sheet1'!I164+'Final Sheet1'!J164</f>
        <v>359341</v>
      </c>
      <c r="G165" s="13">
        <f>'Final Sheet1'!K164+'Final Sheet1'!L164</f>
        <v>358508</v>
      </c>
      <c r="H165" s="13">
        <f>'Final Sheet1'!M164+'Final Sheet1'!N164</f>
        <v>394954</v>
      </c>
      <c r="I165" s="13">
        <f>'Final Sheet1'!O164+'Final Sheet1'!P164</f>
        <v>280349</v>
      </c>
      <c r="J165" s="13">
        <f>'Final Sheet1'!Q164+'Final Sheet1'!R164</f>
        <v>155434</v>
      </c>
      <c r="K165" s="13">
        <f>'Final Sheet1'!S164+'Final Sheet1'!T164</f>
        <v>118241</v>
      </c>
      <c r="L165" s="13">
        <f t="shared" si="6"/>
        <v>2885257</v>
      </c>
      <c r="M165" s="13">
        <f t="shared" si="5"/>
        <v>37.178732085218059</v>
      </c>
      <c r="N165">
        <v>189.66249999999999</v>
      </c>
      <c r="O165">
        <v>189.16500000000002</v>
      </c>
    </row>
    <row r="166" spans="1:15" x14ac:dyDescent="0.3">
      <c r="A166" t="s">
        <v>38</v>
      </c>
      <c r="B166" s="7">
        <v>2013</v>
      </c>
      <c r="C166" s="13">
        <f>'Final Sheet1'!C165+'Final Sheet1'!D165</f>
        <v>405783</v>
      </c>
      <c r="D166" s="13">
        <f>'Final Sheet1'!E165+'Final Sheet1'!F165</f>
        <v>400677</v>
      </c>
      <c r="E166" s="13">
        <f>'Final Sheet1'!G165+'Final Sheet1'!H165</f>
        <v>410021</v>
      </c>
      <c r="F166" s="13">
        <f>'Final Sheet1'!I165+'Final Sheet1'!J165</f>
        <v>364725</v>
      </c>
      <c r="G166" s="13">
        <f>'Final Sheet1'!K165+'Final Sheet1'!L165</f>
        <v>349136</v>
      </c>
      <c r="H166" s="13">
        <f>'Final Sheet1'!M165+'Final Sheet1'!N165</f>
        <v>395042</v>
      </c>
      <c r="I166" s="13">
        <f>'Final Sheet1'!O165+'Final Sheet1'!P165</f>
        <v>289352</v>
      </c>
      <c r="J166" s="13">
        <f>'Final Sheet1'!Q165+'Final Sheet1'!R165</f>
        <v>160089</v>
      </c>
      <c r="K166" s="13">
        <f>'Final Sheet1'!S165+'Final Sheet1'!T165</f>
        <v>118387</v>
      </c>
      <c r="L166" s="13">
        <f t="shared" si="6"/>
        <v>2893212</v>
      </c>
      <c r="M166" s="13">
        <f t="shared" si="5"/>
        <v>37.323029733044102</v>
      </c>
      <c r="N166">
        <v>192.82749999999999</v>
      </c>
      <c r="O166">
        <v>192.32750000000001</v>
      </c>
    </row>
    <row r="167" spans="1:15" x14ac:dyDescent="0.3">
      <c r="A167" t="s">
        <v>38</v>
      </c>
      <c r="B167" s="7">
        <v>2014</v>
      </c>
      <c r="C167" s="13">
        <f>'Final Sheet1'!C166+'Final Sheet1'!D166</f>
        <v>403343</v>
      </c>
      <c r="D167" s="13">
        <f>'Final Sheet1'!E166+'Final Sheet1'!F166</f>
        <v>400408</v>
      </c>
      <c r="E167" s="13">
        <f>'Final Sheet1'!G166+'Final Sheet1'!H166</f>
        <v>411221</v>
      </c>
      <c r="F167" s="13">
        <f>'Final Sheet1'!I166+'Final Sheet1'!J166</f>
        <v>369706</v>
      </c>
      <c r="G167" s="13">
        <f>'Final Sheet1'!K166+'Final Sheet1'!L166</f>
        <v>340360</v>
      </c>
      <c r="H167" s="13">
        <f>'Final Sheet1'!M166+'Final Sheet1'!N166</f>
        <v>392806</v>
      </c>
      <c r="I167" s="13">
        <f>'Final Sheet1'!O166+'Final Sheet1'!P166</f>
        <v>299515</v>
      </c>
      <c r="J167" s="13">
        <f>'Final Sheet1'!Q166+'Final Sheet1'!R166</f>
        <v>164458</v>
      </c>
      <c r="K167" s="13">
        <f>'Final Sheet1'!S166+'Final Sheet1'!T166</f>
        <v>118658</v>
      </c>
      <c r="L167" s="13">
        <f t="shared" si="6"/>
        <v>2900475</v>
      </c>
      <c r="M167" s="13">
        <f t="shared" si="5"/>
        <v>37.463328075573827</v>
      </c>
      <c r="N167">
        <v>201.0625</v>
      </c>
      <c r="O167">
        <v>200.57</v>
      </c>
    </row>
    <row r="168" spans="1:15" x14ac:dyDescent="0.3">
      <c r="A168" t="s">
        <v>38</v>
      </c>
      <c r="B168" s="7">
        <v>2015</v>
      </c>
      <c r="C168" s="13">
        <f>'Final Sheet1'!C167+'Final Sheet1'!D167</f>
        <v>400982</v>
      </c>
      <c r="D168" s="13">
        <f>'Final Sheet1'!E167+'Final Sheet1'!F167</f>
        <v>400148</v>
      </c>
      <c r="E168" s="13">
        <f>'Final Sheet1'!G167+'Final Sheet1'!H167</f>
        <v>413018</v>
      </c>
      <c r="F168" s="13">
        <f>'Final Sheet1'!I167+'Final Sheet1'!J167</f>
        <v>374393</v>
      </c>
      <c r="G168" s="13">
        <f>'Final Sheet1'!K167+'Final Sheet1'!L167</f>
        <v>335629</v>
      </c>
      <c r="H168" s="13">
        <f>'Final Sheet1'!M167+'Final Sheet1'!N167</f>
        <v>387448</v>
      </c>
      <c r="I168" s="13">
        <f>'Final Sheet1'!O167+'Final Sheet1'!P167</f>
        <v>310645</v>
      </c>
      <c r="J168" s="13">
        <f>'Final Sheet1'!Q167+'Final Sheet1'!R167</f>
        <v>167918</v>
      </c>
      <c r="K168" s="13">
        <f>'Final Sheet1'!S167+'Final Sheet1'!T167</f>
        <v>118830</v>
      </c>
      <c r="L168" s="13">
        <f t="shared" si="6"/>
        <v>2909011</v>
      </c>
      <c r="M168" s="13">
        <f t="shared" si="5"/>
        <v>37.586834322730304</v>
      </c>
      <c r="N168">
        <v>207.57750000000001</v>
      </c>
      <c r="O168">
        <v>207.035</v>
      </c>
    </row>
    <row r="169" spans="1:15" x14ac:dyDescent="0.3">
      <c r="A169" t="s">
        <v>38</v>
      </c>
      <c r="B169" s="7">
        <v>2016</v>
      </c>
      <c r="C169" s="13">
        <f>'Final Sheet1'!C168+'Final Sheet1'!D168</f>
        <v>397118</v>
      </c>
      <c r="D169" s="13">
        <f>'Final Sheet1'!E168+'Final Sheet1'!F168</f>
        <v>400189</v>
      </c>
      <c r="E169" s="13">
        <f>'Final Sheet1'!G168+'Final Sheet1'!H168</f>
        <v>411026</v>
      </c>
      <c r="F169" s="13">
        <f>'Final Sheet1'!I168+'Final Sheet1'!J168</f>
        <v>377753</v>
      </c>
      <c r="G169" s="13">
        <f>'Final Sheet1'!K168+'Final Sheet1'!L168</f>
        <v>332893</v>
      </c>
      <c r="H169" s="13">
        <f>'Final Sheet1'!M168+'Final Sheet1'!N168</f>
        <v>379619</v>
      </c>
      <c r="I169" s="13">
        <f>'Final Sheet1'!O168+'Final Sheet1'!P168</f>
        <v>321912</v>
      </c>
      <c r="J169" s="13">
        <f>'Final Sheet1'!Q168+'Final Sheet1'!R168</f>
        <v>171048</v>
      </c>
      <c r="K169" s="13">
        <f>'Final Sheet1'!S168+'Final Sheet1'!T168</f>
        <v>119286</v>
      </c>
      <c r="L169" s="13">
        <f t="shared" si="6"/>
        <v>2910844</v>
      </c>
      <c r="M169" s="13">
        <f t="shared" si="5"/>
        <v>37.735128024724098</v>
      </c>
      <c r="N169">
        <v>218.3</v>
      </c>
      <c r="O169">
        <v>217.7175</v>
      </c>
    </row>
    <row r="170" spans="1:15" x14ac:dyDescent="0.3">
      <c r="A170" t="s">
        <v>38</v>
      </c>
      <c r="B170" s="7">
        <v>2017</v>
      </c>
      <c r="C170" s="13">
        <f>'Final Sheet1'!C169+'Final Sheet1'!D169</f>
        <v>392143</v>
      </c>
      <c r="D170" s="13">
        <f>'Final Sheet1'!E169+'Final Sheet1'!F169</f>
        <v>400397</v>
      </c>
      <c r="E170" s="13">
        <f>'Final Sheet1'!G169+'Final Sheet1'!H169</f>
        <v>408860</v>
      </c>
      <c r="F170" s="13">
        <f>'Final Sheet1'!I169+'Final Sheet1'!J169</f>
        <v>377583</v>
      </c>
      <c r="G170" s="13">
        <f>'Final Sheet1'!K169+'Final Sheet1'!L169</f>
        <v>332490</v>
      </c>
      <c r="H170" s="13">
        <f>'Final Sheet1'!M169+'Final Sheet1'!N169</f>
        <v>369891</v>
      </c>
      <c r="I170" s="13">
        <f>'Final Sheet1'!O169+'Final Sheet1'!P169</f>
        <v>326071</v>
      </c>
      <c r="J170" s="13">
        <f>'Final Sheet1'!Q169+'Final Sheet1'!R169</f>
        <v>181746</v>
      </c>
      <c r="K170" s="13">
        <f>'Final Sheet1'!S169+'Final Sheet1'!T169</f>
        <v>119537</v>
      </c>
      <c r="L170" s="13">
        <f t="shared" si="6"/>
        <v>2908718</v>
      </c>
      <c r="M170" s="13">
        <f t="shared" si="5"/>
        <v>37.920915502981039</v>
      </c>
      <c r="N170">
        <v>227.91500000000002</v>
      </c>
      <c r="O170">
        <v>227.24250000000001</v>
      </c>
    </row>
    <row r="171" spans="1:15" x14ac:dyDescent="0.3">
      <c r="A171" t="s">
        <v>38</v>
      </c>
      <c r="B171" s="7">
        <v>2018</v>
      </c>
      <c r="C171" s="13">
        <f>'Final Sheet1'!C170+'Final Sheet1'!D170</f>
        <v>386315</v>
      </c>
      <c r="D171" s="13">
        <f>'Final Sheet1'!E170+'Final Sheet1'!F170</f>
        <v>401084</v>
      </c>
      <c r="E171" s="13">
        <f>'Final Sheet1'!G170+'Final Sheet1'!H170</f>
        <v>409258</v>
      </c>
      <c r="F171" s="13">
        <f>'Final Sheet1'!I170+'Final Sheet1'!J170</f>
        <v>378536</v>
      </c>
      <c r="G171" s="13">
        <f>'Final Sheet1'!K170+'Final Sheet1'!L170</f>
        <v>333145</v>
      </c>
      <c r="H171" s="13">
        <f>'Final Sheet1'!M170+'Final Sheet1'!N170</f>
        <v>360389</v>
      </c>
      <c r="I171" s="13">
        <f>'Final Sheet1'!O170+'Final Sheet1'!P170</f>
        <v>331524</v>
      </c>
      <c r="J171" s="13">
        <f>'Final Sheet1'!Q170+'Final Sheet1'!R170</f>
        <v>190334</v>
      </c>
      <c r="K171" s="13">
        <f>'Final Sheet1'!S170+'Final Sheet1'!T170</f>
        <v>120774</v>
      </c>
      <c r="L171" s="13">
        <f t="shared" si="6"/>
        <v>2911359</v>
      </c>
      <c r="M171" s="13">
        <f t="shared" si="5"/>
        <v>38.104394717381126</v>
      </c>
      <c r="N171">
        <v>240.26000000000002</v>
      </c>
      <c r="O171">
        <v>239.54750000000001</v>
      </c>
    </row>
    <row r="172" spans="1:15" x14ac:dyDescent="0.3">
      <c r="A172" t="s">
        <v>38</v>
      </c>
      <c r="B172" s="7">
        <v>2019</v>
      </c>
      <c r="C172" s="13">
        <f>'Final Sheet1'!C171+'Final Sheet1'!D171</f>
        <v>381694</v>
      </c>
      <c r="D172" s="13">
        <f>'Final Sheet1'!E171+'Final Sheet1'!F171</f>
        <v>400397</v>
      </c>
      <c r="E172" s="13">
        <f>'Final Sheet1'!G171+'Final Sheet1'!H171</f>
        <v>408540</v>
      </c>
      <c r="F172" s="13">
        <f>'Final Sheet1'!I171+'Final Sheet1'!J171</f>
        <v>378131</v>
      </c>
      <c r="G172" s="13">
        <f>'Final Sheet1'!K171+'Final Sheet1'!L171</f>
        <v>333663</v>
      </c>
      <c r="H172" s="13">
        <f>'Final Sheet1'!M171+'Final Sheet1'!N171</f>
        <v>352529</v>
      </c>
      <c r="I172" s="13">
        <f>'Final Sheet1'!O171+'Final Sheet1'!P171</f>
        <v>337364</v>
      </c>
      <c r="J172" s="13">
        <f>'Final Sheet1'!Q171+'Final Sheet1'!R171</f>
        <v>199057</v>
      </c>
      <c r="K172" s="13">
        <f>'Final Sheet1'!S171+'Final Sheet1'!T171</f>
        <v>121939</v>
      </c>
      <c r="L172" s="13">
        <f t="shared" si="6"/>
        <v>2913314</v>
      </c>
      <c r="M172" s="13">
        <f t="shared" si="5"/>
        <v>38.304660088133311</v>
      </c>
      <c r="N172">
        <v>252.5625</v>
      </c>
      <c r="O172">
        <v>251.80250000000001</v>
      </c>
    </row>
    <row r="173" spans="1:15" s="8" customFormat="1" x14ac:dyDescent="0.3">
      <c r="A173" s="8" t="s">
        <v>39</v>
      </c>
      <c r="B173" s="8">
        <v>2010</v>
      </c>
      <c r="C173" s="14">
        <f>'Final Sheet1'!C172+'Final Sheet1'!D172</f>
        <v>565068</v>
      </c>
      <c r="D173" s="14">
        <f>'Final Sheet1'!E172+'Final Sheet1'!F172</f>
        <v>580998</v>
      </c>
      <c r="E173" s="14">
        <f>'Final Sheet1'!G172+'Final Sheet1'!H172</f>
        <v>578376</v>
      </c>
      <c r="F173" s="14">
        <f>'Final Sheet1'!I172+'Final Sheet1'!J172</f>
        <v>566109</v>
      </c>
      <c r="G173" s="14">
        <f>'Final Sheet1'!K172+'Final Sheet1'!L172</f>
        <v>614390</v>
      </c>
      <c r="H173" s="14">
        <f>'Final Sheet1'!M172+'Final Sheet1'!N172</f>
        <v>609544</v>
      </c>
      <c r="I173" s="14">
        <f>'Final Sheet1'!O172+'Final Sheet1'!P172</f>
        <v>439581</v>
      </c>
      <c r="J173" s="14">
        <f>'Final Sheet1'!Q172+'Final Sheet1'!R172</f>
        <v>245904</v>
      </c>
      <c r="K173" s="14">
        <f>'Final Sheet1'!S172+'Final Sheet1'!T172</f>
        <v>148211</v>
      </c>
      <c r="L173" s="14">
        <f t="shared" si="6"/>
        <v>4348181</v>
      </c>
      <c r="M173" s="14">
        <f t="shared" si="5"/>
        <v>37.831799090240267</v>
      </c>
      <c r="N173" s="8">
        <v>185.70500000000001</v>
      </c>
      <c r="O173" s="8">
        <v>186.13249999999999</v>
      </c>
    </row>
    <row r="174" spans="1:15" x14ac:dyDescent="0.3">
      <c r="A174" t="s">
        <v>39</v>
      </c>
      <c r="B174">
        <v>2011</v>
      </c>
      <c r="C174" s="13">
        <f>'Final Sheet1'!C173+'Final Sheet1'!D173</f>
        <v>563680</v>
      </c>
      <c r="D174" s="13">
        <f>'Final Sheet1'!E173+'Final Sheet1'!F173</f>
        <v>577023</v>
      </c>
      <c r="E174" s="13">
        <f>'Final Sheet1'!G173+'Final Sheet1'!H173</f>
        <v>584562</v>
      </c>
      <c r="F174" s="13">
        <f>'Final Sheet1'!I173+'Final Sheet1'!J173</f>
        <v>562391</v>
      </c>
      <c r="G174" s="13">
        <f>'Final Sheet1'!K173+'Final Sheet1'!L173</f>
        <v>609408</v>
      </c>
      <c r="H174" s="13">
        <f>'Final Sheet1'!M173+'Final Sheet1'!N173</f>
        <v>617142</v>
      </c>
      <c r="I174" s="13">
        <f>'Final Sheet1'!O173+'Final Sheet1'!P173</f>
        <v>454398</v>
      </c>
      <c r="J174" s="13">
        <f>'Final Sheet1'!Q173+'Final Sheet1'!R173</f>
        <v>251041</v>
      </c>
      <c r="K174" s="13">
        <f>'Final Sheet1'!S173+'Final Sheet1'!T173</f>
        <v>150176</v>
      </c>
      <c r="L174" s="13">
        <f t="shared" si="6"/>
        <v>4369821</v>
      </c>
      <c r="M174" s="13">
        <f t="shared" si="5"/>
        <v>38.023693075757564</v>
      </c>
      <c r="N174">
        <v>182.07499999999999</v>
      </c>
      <c r="O174">
        <v>182.5025</v>
      </c>
    </row>
    <row r="175" spans="1:15" x14ac:dyDescent="0.3">
      <c r="A175" t="s">
        <v>39</v>
      </c>
      <c r="B175">
        <v>2012</v>
      </c>
      <c r="C175" s="13">
        <f>'Final Sheet1'!C174+'Final Sheet1'!D174</f>
        <v>562374</v>
      </c>
      <c r="D175" s="13">
        <f>'Final Sheet1'!E174+'Final Sheet1'!F174</f>
        <v>571812</v>
      </c>
      <c r="E175" s="13">
        <f>'Final Sheet1'!G174+'Final Sheet1'!H174</f>
        <v>591151</v>
      </c>
      <c r="F175" s="13">
        <f>'Final Sheet1'!I174+'Final Sheet1'!J174</f>
        <v>560041</v>
      </c>
      <c r="G175" s="13">
        <f>'Final Sheet1'!K174+'Final Sheet1'!L174</f>
        <v>601410</v>
      </c>
      <c r="H175" s="13">
        <f>'Final Sheet1'!M174+'Final Sheet1'!N174</f>
        <v>621372</v>
      </c>
      <c r="I175" s="13">
        <f>'Final Sheet1'!O174+'Final Sheet1'!P174</f>
        <v>468681</v>
      </c>
      <c r="J175" s="13">
        <f>'Final Sheet1'!Q174+'Final Sheet1'!R174</f>
        <v>257527</v>
      </c>
      <c r="K175" s="13">
        <f>'Final Sheet1'!S174+'Final Sheet1'!T174</f>
        <v>151978</v>
      </c>
      <c r="L175" s="13">
        <f t="shared" si="6"/>
        <v>4386346</v>
      </c>
      <c r="M175" s="13">
        <f t="shared" si="5"/>
        <v>38.206722862263945</v>
      </c>
      <c r="N175">
        <v>184.92750000000001</v>
      </c>
      <c r="O175">
        <v>185.35500000000002</v>
      </c>
    </row>
    <row r="176" spans="1:15" x14ac:dyDescent="0.3">
      <c r="A176" t="s">
        <v>39</v>
      </c>
      <c r="B176">
        <v>2013</v>
      </c>
      <c r="C176" s="13">
        <f>'Final Sheet1'!C175+'Final Sheet1'!D175</f>
        <v>561694</v>
      </c>
      <c r="D176" s="13">
        <f>'Final Sheet1'!E175+'Final Sheet1'!F175</f>
        <v>570806</v>
      </c>
      <c r="E176" s="13">
        <f>'Final Sheet1'!G175+'Final Sheet1'!H175</f>
        <v>596211</v>
      </c>
      <c r="F176" s="13">
        <f>'Final Sheet1'!I175+'Final Sheet1'!J175</f>
        <v>560637</v>
      </c>
      <c r="G176" s="13">
        <f>'Final Sheet1'!K175+'Final Sheet1'!L175</f>
        <v>590506</v>
      </c>
      <c r="H176" s="13">
        <f>'Final Sheet1'!M175+'Final Sheet1'!N175</f>
        <v>624925</v>
      </c>
      <c r="I176" s="13">
        <f>'Final Sheet1'!O175+'Final Sheet1'!P175</f>
        <v>479682</v>
      </c>
      <c r="J176" s="13">
        <f>'Final Sheet1'!Q175+'Final Sheet1'!R175</f>
        <v>267019</v>
      </c>
      <c r="K176" s="13">
        <f>'Final Sheet1'!S175+'Final Sheet1'!T175</f>
        <v>153179</v>
      </c>
      <c r="L176" s="13">
        <f t="shared" si="6"/>
        <v>4404659</v>
      </c>
      <c r="M176" s="13">
        <f t="shared" si="5"/>
        <v>38.355297197808049</v>
      </c>
      <c r="N176">
        <v>189.64</v>
      </c>
      <c r="O176">
        <v>190.07999999999998</v>
      </c>
    </row>
    <row r="177" spans="1:15" x14ac:dyDescent="0.3">
      <c r="A177" t="s">
        <v>39</v>
      </c>
      <c r="B177">
        <v>2014</v>
      </c>
      <c r="C177" s="13">
        <f>'Final Sheet1'!C176+'Final Sheet1'!D176</f>
        <v>559221</v>
      </c>
      <c r="D177" s="13">
        <f>'Final Sheet1'!E176+'Final Sheet1'!F176</f>
        <v>568408</v>
      </c>
      <c r="E177" s="13">
        <f>'Final Sheet1'!G176+'Final Sheet1'!H176</f>
        <v>599834</v>
      </c>
      <c r="F177" s="13">
        <f>'Final Sheet1'!I176+'Final Sheet1'!J176</f>
        <v>559337</v>
      </c>
      <c r="G177" s="13">
        <f>'Final Sheet1'!K176+'Final Sheet1'!L176</f>
        <v>576875</v>
      </c>
      <c r="H177" s="13">
        <f>'Final Sheet1'!M176+'Final Sheet1'!N176</f>
        <v>626229</v>
      </c>
      <c r="I177" s="13">
        <f>'Final Sheet1'!O176+'Final Sheet1'!P176</f>
        <v>494067</v>
      </c>
      <c r="J177" s="13">
        <f>'Final Sheet1'!Q176+'Final Sheet1'!R176</f>
        <v>275084</v>
      </c>
      <c r="K177" s="13">
        <f>'Final Sheet1'!S176+'Final Sheet1'!T176</f>
        <v>155294</v>
      </c>
      <c r="L177" s="13">
        <f t="shared" si="6"/>
        <v>4414349</v>
      </c>
      <c r="M177" s="13">
        <f t="shared" si="5"/>
        <v>38.536363459255263</v>
      </c>
      <c r="N177">
        <v>193.67249999999999</v>
      </c>
      <c r="O177">
        <v>194.13</v>
      </c>
    </row>
    <row r="178" spans="1:15" x14ac:dyDescent="0.3">
      <c r="A178" t="s">
        <v>39</v>
      </c>
      <c r="B178">
        <v>2015</v>
      </c>
      <c r="C178" s="13">
        <f>'Final Sheet1'!C177+'Final Sheet1'!D177</f>
        <v>556950</v>
      </c>
      <c r="D178" s="13">
        <f>'Final Sheet1'!E177+'Final Sheet1'!F177</f>
        <v>568718</v>
      </c>
      <c r="E178" s="13">
        <f>'Final Sheet1'!G177+'Final Sheet1'!H177</f>
        <v>602096</v>
      </c>
      <c r="F178" s="13">
        <f>'Final Sheet1'!I177+'Final Sheet1'!J177</f>
        <v>558663</v>
      </c>
      <c r="G178" s="13">
        <f>'Final Sheet1'!K177+'Final Sheet1'!L177</f>
        <v>567167</v>
      </c>
      <c r="H178" s="13">
        <f>'Final Sheet1'!M177+'Final Sheet1'!N177</f>
        <v>624344</v>
      </c>
      <c r="I178" s="13">
        <f>'Final Sheet1'!O177+'Final Sheet1'!P177</f>
        <v>509432</v>
      </c>
      <c r="J178" s="13">
        <f>'Final Sheet1'!Q177+'Final Sheet1'!R177</f>
        <v>281349</v>
      </c>
      <c r="K178" s="13">
        <f>'Final Sheet1'!S177+'Final Sheet1'!T177</f>
        <v>157257</v>
      </c>
      <c r="L178" s="13">
        <f t="shared" si="6"/>
        <v>4425976</v>
      </c>
      <c r="M178" s="13">
        <f t="shared" si="5"/>
        <v>38.687354043492327</v>
      </c>
      <c r="N178">
        <v>201.57249999999999</v>
      </c>
      <c r="O178">
        <v>202.05</v>
      </c>
    </row>
    <row r="179" spans="1:15" x14ac:dyDescent="0.3">
      <c r="A179" t="s">
        <v>39</v>
      </c>
      <c r="B179">
        <v>2016</v>
      </c>
      <c r="C179" s="13">
        <f>'Final Sheet1'!C178+'Final Sheet1'!D178</f>
        <v>555791</v>
      </c>
      <c r="D179" s="13">
        <f>'Final Sheet1'!E178+'Final Sheet1'!F178</f>
        <v>569604</v>
      </c>
      <c r="E179" s="13">
        <f>'Final Sheet1'!G178+'Final Sheet1'!H178</f>
        <v>605580</v>
      </c>
      <c r="F179" s="13">
        <f>'Final Sheet1'!I178+'Final Sheet1'!J178</f>
        <v>558527</v>
      </c>
      <c r="G179" s="13">
        <f>'Final Sheet1'!K178+'Final Sheet1'!L178</f>
        <v>559750</v>
      </c>
      <c r="H179" s="13">
        <f>'Final Sheet1'!M178+'Final Sheet1'!N178</f>
        <v>617748</v>
      </c>
      <c r="I179" s="13">
        <f>'Final Sheet1'!O178+'Final Sheet1'!P178</f>
        <v>524301</v>
      </c>
      <c r="J179" s="13">
        <f>'Final Sheet1'!Q178+'Final Sheet1'!R178</f>
        <v>287529</v>
      </c>
      <c r="K179" s="13">
        <f>'Final Sheet1'!S178+'Final Sheet1'!T178</f>
        <v>159352</v>
      </c>
      <c r="L179" s="13">
        <f t="shared" si="6"/>
        <v>4438182</v>
      </c>
      <c r="M179" s="13">
        <f t="shared" si="5"/>
        <v>38.805437676958718</v>
      </c>
      <c r="N179">
        <v>210.98249999999999</v>
      </c>
      <c r="O179">
        <v>211.48</v>
      </c>
    </row>
    <row r="180" spans="1:15" x14ac:dyDescent="0.3">
      <c r="A180" t="s">
        <v>39</v>
      </c>
      <c r="B180">
        <v>2017</v>
      </c>
      <c r="C180" s="13">
        <f>'Final Sheet1'!C179+'Final Sheet1'!D179</f>
        <v>553766</v>
      </c>
      <c r="D180" s="13">
        <f>'Final Sheet1'!E179+'Final Sheet1'!F179</f>
        <v>571746</v>
      </c>
      <c r="E180" s="13">
        <f>'Final Sheet1'!G179+'Final Sheet1'!H179</f>
        <v>609798</v>
      </c>
      <c r="F180" s="13">
        <f>'Final Sheet1'!I179+'Final Sheet1'!J179</f>
        <v>557596</v>
      </c>
      <c r="G180" s="13">
        <f>'Final Sheet1'!K179+'Final Sheet1'!L179</f>
        <v>556514</v>
      </c>
      <c r="H180" s="13">
        <f>'Final Sheet1'!M179+'Final Sheet1'!N179</f>
        <v>608355</v>
      </c>
      <c r="I180" s="13">
        <f>'Final Sheet1'!O179+'Final Sheet1'!P179</f>
        <v>527172</v>
      </c>
      <c r="J180" s="13">
        <f>'Final Sheet1'!Q179+'Final Sheet1'!R179</f>
        <v>306092</v>
      </c>
      <c r="K180" s="13">
        <f>'Final Sheet1'!S179+'Final Sheet1'!T179</f>
        <v>161229</v>
      </c>
      <c r="L180" s="13">
        <f t="shared" si="6"/>
        <v>4452268</v>
      </c>
      <c r="M180" s="13">
        <f t="shared" si="5"/>
        <v>38.944311191509584</v>
      </c>
      <c r="N180">
        <v>223.67499999999998</v>
      </c>
      <c r="O180">
        <v>224.17249999999999</v>
      </c>
    </row>
    <row r="181" spans="1:15" x14ac:dyDescent="0.3">
      <c r="A181" t="s">
        <v>39</v>
      </c>
      <c r="B181">
        <v>2018</v>
      </c>
      <c r="C181" s="13">
        <f>'Final Sheet1'!C180+'Final Sheet1'!D180</f>
        <v>551753</v>
      </c>
      <c r="D181" s="13">
        <f>'Final Sheet1'!E180+'Final Sheet1'!F180</f>
        <v>571371</v>
      </c>
      <c r="E181" s="13">
        <f>'Final Sheet1'!G180+'Final Sheet1'!H180</f>
        <v>610030</v>
      </c>
      <c r="F181" s="13">
        <f>'Final Sheet1'!I180+'Final Sheet1'!J180</f>
        <v>556787</v>
      </c>
      <c r="G181" s="13">
        <f>'Final Sheet1'!K180+'Final Sheet1'!L180</f>
        <v>553881</v>
      </c>
      <c r="H181" s="13">
        <f>'Final Sheet1'!M180+'Final Sheet1'!N180</f>
        <v>598627</v>
      </c>
      <c r="I181" s="13">
        <f>'Final Sheet1'!O180+'Final Sheet1'!P180</f>
        <v>534175</v>
      </c>
      <c r="J181" s="13">
        <f>'Final Sheet1'!Q180+'Final Sheet1'!R180</f>
        <v>319841</v>
      </c>
      <c r="K181" s="13">
        <f>'Final Sheet1'!S180+'Final Sheet1'!T180</f>
        <v>164688</v>
      </c>
      <c r="L181" s="13">
        <f t="shared" si="6"/>
        <v>4461153</v>
      </c>
      <c r="M181" s="13">
        <f t="shared" si="5"/>
        <v>39.110170061416859</v>
      </c>
      <c r="N181">
        <v>234.78749999999999</v>
      </c>
      <c r="O181">
        <v>235.315</v>
      </c>
    </row>
    <row r="182" spans="1:15" x14ac:dyDescent="0.3">
      <c r="A182" t="s">
        <v>39</v>
      </c>
      <c r="B182">
        <v>2019</v>
      </c>
      <c r="C182" s="13">
        <f>'Final Sheet1'!C181+'Final Sheet1'!D181</f>
        <v>549027</v>
      </c>
      <c r="D182" s="13">
        <f>'Final Sheet1'!E181+'Final Sheet1'!F181</f>
        <v>569907</v>
      </c>
      <c r="E182" s="13">
        <f>'Final Sheet1'!G181+'Final Sheet1'!H181</f>
        <v>607361</v>
      </c>
      <c r="F182" s="13">
        <f>'Final Sheet1'!I181+'Final Sheet1'!J181</f>
        <v>558458</v>
      </c>
      <c r="G182" s="13">
        <f>'Final Sheet1'!K181+'Final Sheet1'!L181</f>
        <v>551093</v>
      </c>
      <c r="H182" s="13">
        <f>'Final Sheet1'!M181+'Final Sheet1'!N181</f>
        <v>589977</v>
      </c>
      <c r="I182" s="13">
        <f>'Final Sheet1'!O181+'Final Sheet1'!P181</f>
        <v>540089</v>
      </c>
      <c r="J182" s="13">
        <f>'Final Sheet1'!Q181+'Final Sheet1'!R181</f>
        <v>333565</v>
      </c>
      <c r="K182" s="13">
        <f>'Final Sheet1'!S181+'Final Sheet1'!T181</f>
        <v>168196</v>
      </c>
      <c r="L182" s="13">
        <f t="shared" si="6"/>
        <v>4467673</v>
      </c>
      <c r="M182" s="13">
        <f t="shared" si="5"/>
        <v>39.291549873950039</v>
      </c>
      <c r="N182">
        <v>246.48250000000002</v>
      </c>
      <c r="O182">
        <v>247.00749999999999</v>
      </c>
    </row>
    <row r="183" spans="1:15" s="8" customFormat="1" x14ac:dyDescent="0.3">
      <c r="A183" s="8" t="s">
        <v>40</v>
      </c>
      <c r="B183" s="8">
        <v>2010</v>
      </c>
      <c r="C183" s="14">
        <f>'Final Sheet1'!C182+'Final Sheet1'!D182</f>
        <v>620261</v>
      </c>
      <c r="D183" s="14">
        <f>'Final Sheet1'!E182+'Final Sheet1'!F182</f>
        <v>631823</v>
      </c>
      <c r="E183" s="14">
        <f>'Final Sheet1'!G182+'Final Sheet1'!H182</f>
        <v>674717</v>
      </c>
      <c r="F183" s="14">
        <f>'Final Sheet1'!I182+'Final Sheet1'!J182</f>
        <v>574868</v>
      </c>
      <c r="G183" s="14">
        <f>'Final Sheet1'!K182+'Final Sheet1'!L182</f>
        <v>611778</v>
      </c>
      <c r="H183" s="14">
        <f>'Final Sheet1'!M182+'Final Sheet1'!N182</f>
        <v>624494</v>
      </c>
      <c r="I183" s="14">
        <f>'Final Sheet1'!O182+'Final Sheet1'!P182</f>
        <v>425132</v>
      </c>
      <c r="J183" s="14">
        <f>'Final Sheet1'!Q182+'Final Sheet1'!R182</f>
        <v>237449</v>
      </c>
      <c r="K183" s="14">
        <f>'Final Sheet1'!S182+'Final Sheet1'!T182</f>
        <v>144010</v>
      </c>
      <c r="L183" s="14">
        <f t="shared" si="6"/>
        <v>4544532</v>
      </c>
      <c r="M183" s="14">
        <f t="shared" si="5"/>
        <v>36.731390382992132</v>
      </c>
      <c r="N183" s="8">
        <v>228.17749999999998</v>
      </c>
      <c r="O183" s="8">
        <v>227.18</v>
      </c>
    </row>
    <row r="184" spans="1:15" x14ac:dyDescent="0.3">
      <c r="A184" t="s">
        <v>40</v>
      </c>
      <c r="B184">
        <v>2011</v>
      </c>
      <c r="C184" s="13">
        <f>'Final Sheet1'!C183+'Final Sheet1'!D183</f>
        <v>620418</v>
      </c>
      <c r="D184" s="13">
        <f>'Final Sheet1'!E183+'Final Sheet1'!F183</f>
        <v>623040</v>
      </c>
      <c r="E184" s="13">
        <f>'Final Sheet1'!G183+'Final Sheet1'!H183</f>
        <v>684086</v>
      </c>
      <c r="F184" s="13">
        <f>'Final Sheet1'!I183+'Final Sheet1'!J183</f>
        <v>581791</v>
      </c>
      <c r="G184" s="13">
        <f>'Final Sheet1'!K183+'Final Sheet1'!L183</f>
        <v>603292</v>
      </c>
      <c r="H184" s="13">
        <f>'Final Sheet1'!M183+'Final Sheet1'!N183</f>
        <v>632151</v>
      </c>
      <c r="I184" s="13">
        <f>'Final Sheet1'!O183+'Final Sheet1'!P183</f>
        <v>442101</v>
      </c>
      <c r="J184" s="13">
        <f>'Final Sheet1'!Q183+'Final Sheet1'!R183</f>
        <v>242100</v>
      </c>
      <c r="K184" s="13">
        <f>'Final Sheet1'!S183+'Final Sheet1'!T183</f>
        <v>146646</v>
      </c>
      <c r="L184" s="13">
        <f t="shared" si="6"/>
        <v>4575625</v>
      </c>
      <c r="M184" s="13">
        <f t="shared" si="5"/>
        <v>36.92904368255703</v>
      </c>
      <c r="N184">
        <v>223.28500000000003</v>
      </c>
      <c r="O184">
        <v>222.32999999999998</v>
      </c>
    </row>
    <row r="185" spans="1:15" x14ac:dyDescent="0.3">
      <c r="A185" t="s">
        <v>40</v>
      </c>
      <c r="B185">
        <v>2012</v>
      </c>
      <c r="C185" s="13">
        <f>'Final Sheet1'!C184+'Final Sheet1'!D184</f>
        <v>621205</v>
      </c>
      <c r="D185" s="13">
        <f>'Final Sheet1'!E184+'Final Sheet1'!F184</f>
        <v>615536</v>
      </c>
      <c r="E185" s="13">
        <f>'Final Sheet1'!G184+'Final Sheet1'!H184</f>
        <v>688906</v>
      </c>
      <c r="F185" s="13">
        <f>'Final Sheet1'!I184+'Final Sheet1'!J184</f>
        <v>590855</v>
      </c>
      <c r="G185" s="13">
        <f>'Final Sheet1'!K184+'Final Sheet1'!L184</f>
        <v>592926</v>
      </c>
      <c r="H185" s="13">
        <f>'Final Sheet1'!M184+'Final Sheet1'!N184</f>
        <v>636260</v>
      </c>
      <c r="I185" s="13">
        <f>'Final Sheet1'!O184+'Final Sheet1'!P184</f>
        <v>457565</v>
      </c>
      <c r="J185" s="13">
        <f>'Final Sheet1'!Q184+'Final Sheet1'!R184</f>
        <v>248413</v>
      </c>
      <c r="K185" s="13">
        <f>'Final Sheet1'!S184+'Final Sheet1'!T184</f>
        <v>149306</v>
      </c>
      <c r="L185" s="13">
        <f t="shared" si="6"/>
        <v>4600972</v>
      </c>
      <c r="M185" s="13">
        <f t="shared" si="5"/>
        <v>37.112915922983234</v>
      </c>
      <c r="N185">
        <v>227.60249999999999</v>
      </c>
      <c r="O185">
        <v>226.64</v>
      </c>
    </row>
    <row r="186" spans="1:15" x14ac:dyDescent="0.3">
      <c r="A186" t="s">
        <v>40</v>
      </c>
      <c r="B186">
        <v>2013</v>
      </c>
      <c r="C186" s="13">
        <f>'Final Sheet1'!C185+'Final Sheet1'!D185</f>
        <v>621688</v>
      </c>
      <c r="D186" s="13">
        <f>'Final Sheet1'!E185+'Final Sheet1'!F185</f>
        <v>610489</v>
      </c>
      <c r="E186" s="13">
        <f>'Final Sheet1'!G185+'Final Sheet1'!H185</f>
        <v>690489</v>
      </c>
      <c r="F186" s="13">
        <f>'Final Sheet1'!I185+'Final Sheet1'!J185</f>
        <v>603115</v>
      </c>
      <c r="G186" s="13">
        <f>'Final Sheet1'!K185+'Final Sheet1'!L185</f>
        <v>580770</v>
      </c>
      <c r="H186" s="13">
        <f>'Final Sheet1'!M185+'Final Sheet1'!N185</f>
        <v>639131</v>
      </c>
      <c r="I186" s="13">
        <f>'Final Sheet1'!O185+'Final Sheet1'!P185</f>
        <v>470870</v>
      </c>
      <c r="J186" s="13">
        <f>'Final Sheet1'!Q185+'Final Sheet1'!R185</f>
        <v>257386</v>
      </c>
      <c r="K186" s="13">
        <f>'Final Sheet1'!S185+'Final Sheet1'!T185</f>
        <v>150589</v>
      </c>
      <c r="L186" s="13">
        <f t="shared" si="6"/>
        <v>4624527</v>
      </c>
      <c r="M186" s="13">
        <f t="shared" si="5"/>
        <v>37.278942473468099</v>
      </c>
      <c r="N186">
        <v>237.27499999999998</v>
      </c>
      <c r="O186">
        <v>236.29250000000002</v>
      </c>
    </row>
    <row r="187" spans="1:15" x14ac:dyDescent="0.3">
      <c r="A187" t="s">
        <v>40</v>
      </c>
      <c r="B187">
        <v>2014</v>
      </c>
      <c r="C187" s="13">
        <f>'Final Sheet1'!C186+'Final Sheet1'!D186</f>
        <v>623001</v>
      </c>
      <c r="D187" s="13">
        <f>'Final Sheet1'!E186+'Final Sheet1'!F186</f>
        <v>606654</v>
      </c>
      <c r="E187" s="13">
        <f>'Final Sheet1'!G186+'Final Sheet1'!H186</f>
        <v>689775</v>
      </c>
      <c r="F187" s="13">
        <f>'Final Sheet1'!I186+'Final Sheet1'!J186</f>
        <v>614204</v>
      </c>
      <c r="G187" s="13">
        <f>'Final Sheet1'!K186+'Final Sheet1'!L186</f>
        <v>567242</v>
      </c>
      <c r="H187" s="13">
        <f>'Final Sheet1'!M186+'Final Sheet1'!N186</f>
        <v>638121</v>
      </c>
      <c r="I187" s="13">
        <f>'Final Sheet1'!O186+'Final Sheet1'!P186</f>
        <v>487235</v>
      </c>
      <c r="J187" s="13">
        <f>'Final Sheet1'!Q186+'Final Sheet1'!R186</f>
        <v>265486</v>
      </c>
      <c r="K187" s="13">
        <f>'Final Sheet1'!S186+'Final Sheet1'!T186</f>
        <v>152295</v>
      </c>
      <c r="L187" s="13">
        <f t="shared" si="6"/>
        <v>4644013</v>
      </c>
      <c r="M187" s="13">
        <f t="shared" si="5"/>
        <v>37.43740941293661</v>
      </c>
      <c r="N187">
        <v>243.79500000000002</v>
      </c>
      <c r="O187">
        <v>242.76500000000001</v>
      </c>
    </row>
    <row r="188" spans="1:15" x14ac:dyDescent="0.3">
      <c r="A188" t="s">
        <v>40</v>
      </c>
      <c r="B188">
        <v>2015</v>
      </c>
      <c r="C188" s="13">
        <f>'Final Sheet1'!C187+'Final Sheet1'!D187</f>
        <v>624250</v>
      </c>
      <c r="D188" s="13">
        <f>'Final Sheet1'!E187+'Final Sheet1'!F187</f>
        <v>605119</v>
      </c>
      <c r="E188" s="13">
        <f>'Final Sheet1'!G187+'Final Sheet1'!H187</f>
        <v>685089</v>
      </c>
      <c r="F188" s="13">
        <f>'Final Sheet1'!I187+'Final Sheet1'!J187</f>
        <v>625449</v>
      </c>
      <c r="G188" s="13">
        <f>'Final Sheet1'!K187+'Final Sheet1'!L187</f>
        <v>557466</v>
      </c>
      <c r="H188" s="13">
        <f>'Final Sheet1'!M187+'Final Sheet1'!N187</f>
        <v>633823</v>
      </c>
      <c r="I188" s="13">
        <f>'Final Sheet1'!O187+'Final Sheet1'!P187</f>
        <v>505525</v>
      </c>
      <c r="J188" s="13">
        <f>'Final Sheet1'!Q187+'Final Sheet1'!R187</f>
        <v>272814</v>
      </c>
      <c r="K188" s="13">
        <f>'Final Sheet1'!S187+'Final Sheet1'!T187</f>
        <v>155093</v>
      </c>
      <c r="L188" s="13">
        <f t="shared" si="6"/>
        <v>4664628</v>
      </c>
      <c r="M188" s="13">
        <f t="shared" si="5"/>
        <v>37.604396856512459</v>
      </c>
      <c r="N188">
        <v>253.4675</v>
      </c>
      <c r="O188">
        <v>252.38</v>
      </c>
    </row>
    <row r="189" spans="1:15" x14ac:dyDescent="0.3">
      <c r="A189" t="s">
        <v>40</v>
      </c>
      <c r="B189">
        <v>2016</v>
      </c>
      <c r="C189" s="13">
        <f>'Final Sheet1'!C188+'Final Sheet1'!D188</f>
        <v>623399</v>
      </c>
      <c r="D189" s="13">
        <f>'Final Sheet1'!E188+'Final Sheet1'!F188</f>
        <v>605484</v>
      </c>
      <c r="E189" s="13">
        <f>'Final Sheet1'!G188+'Final Sheet1'!H188</f>
        <v>676461</v>
      </c>
      <c r="F189" s="13">
        <f>'Final Sheet1'!I188+'Final Sheet1'!J188</f>
        <v>634510</v>
      </c>
      <c r="G189" s="13">
        <f>'Final Sheet1'!K188+'Final Sheet1'!L188</f>
        <v>551704</v>
      </c>
      <c r="H189" s="13">
        <f>'Final Sheet1'!M188+'Final Sheet1'!N188</f>
        <v>624906</v>
      </c>
      <c r="I189" s="13">
        <f>'Final Sheet1'!O188+'Final Sheet1'!P188</f>
        <v>523639</v>
      </c>
      <c r="J189" s="13">
        <f>'Final Sheet1'!Q188+'Final Sheet1'!R188</f>
        <v>279891</v>
      </c>
      <c r="K189" s="13">
        <f>'Final Sheet1'!S188+'Final Sheet1'!T188</f>
        <v>158141</v>
      </c>
      <c r="L189" s="13">
        <f t="shared" si="6"/>
        <v>4678135</v>
      </c>
      <c r="M189" s="13">
        <f t="shared" si="5"/>
        <v>37.776910670598433</v>
      </c>
      <c r="N189">
        <v>261.94500000000005</v>
      </c>
      <c r="O189">
        <v>260.80499999999995</v>
      </c>
    </row>
    <row r="190" spans="1:15" x14ac:dyDescent="0.3">
      <c r="A190" t="s">
        <v>40</v>
      </c>
      <c r="B190">
        <v>2017</v>
      </c>
      <c r="C190" s="13">
        <f>'Final Sheet1'!C189+'Final Sheet1'!D189</f>
        <v>617114</v>
      </c>
      <c r="D190" s="13">
        <f>'Final Sheet1'!E189+'Final Sheet1'!F189</f>
        <v>604943</v>
      </c>
      <c r="E190" s="13">
        <f>'Final Sheet1'!G189+'Final Sheet1'!H189</f>
        <v>664070</v>
      </c>
      <c r="F190" s="13">
        <f>'Final Sheet1'!I189+'Final Sheet1'!J189</f>
        <v>635950</v>
      </c>
      <c r="G190" s="13">
        <f>'Final Sheet1'!K189+'Final Sheet1'!L189</f>
        <v>548088</v>
      </c>
      <c r="H190" s="13">
        <f>'Final Sheet1'!M189+'Final Sheet1'!N189</f>
        <v>612510</v>
      </c>
      <c r="I190" s="13">
        <f>'Final Sheet1'!O189+'Final Sheet1'!P189</f>
        <v>529588</v>
      </c>
      <c r="J190" s="13">
        <f>'Final Sheet1'!Q189+'Final Sheet1'!R189</f>
        <v>297774</v>
      </c>
      <c r="K190" s="13">
        <f>'Final Sheet1'!S189+'Final Sheet1'!T189</f>
        <v>160523</v>
      </c>
      <c r="L190" s="13">
        <f t="shared" si="6"/>
        <v>4670560</v>
      </c>
      <c r="M190" s="13">
        <f t="shared" si="5"/>
        <v>38.007740292384639</v>
      </c>
      <c r="N190">
        <v>269.85500000000002</v>
      </c>
      <c r="O190">
        <v>268.67250000000001</v>
      </c>
    </row>
    <row r="191" spans="1:15" x14ac:dyDescent="0.3">
      <c r="A191" t="s">
        <v>40</v>
      </c>
      <c r="B191">
        <v>2018</v>
      </c>
      <c r="C191" s="13">
        <f>'Final Sheet1'!C190+'Final Sheet1'!D190</f>
        <v>608954</v>
      </c>
      <c r="D191" s="13">
        <f>'Final Sheet1'!E190+'Final Sheet1'!F190</f>
        <v>603898</v>
      </c>
      <c r="E191" s="13">
        <f>'Final Sheet1'!G190+'Final Sheet1'!H190</f>
        <v>651882</v>
      </c>
      <c r="F191" s="13">
        <f>'Final Sheet1'!I190+'Final Sheet1'!J190</f>
        <v>636924</v>
      </c>
      <c r="G191" s="13">
        <f>'Final Sheet1'!K190+'Final Sheet1'!L190</f>
        <v>545331</v>
      </c>
      <c r="H191" s="13">
        <f>'Final Sheet1'!M190+'Final Sheet1'!N190</f>
        <v>600128</v>
      </c>
      <c r="I191" s="13">
        <f>'Final Sheet1'!O190+'Final Sheet1'!P190</f>
        <v>537171</v>
      </c>
      <c r="J191" s="13">
        <f>'Final Sheet1'!Q190+'Final Sheet1'!R190</f>
        <v>311451</v>
      </c>
      <c r="K191" s="13">
        <f>'Final Sheet1'!S190+'Final Sheet1'!T190</f>
        <v>163951</v>
      </c>
      <c r="L191" s="13">
        <f t="shared" si="6"/>
        <v>4659690</v>
      </c>
      <c r="M191" s="13">
        <f t="shared" si="5"/>
        <v>38.243417587865288</v>
      </c>
      <c r="N191">
        <v>276.29250000000002</v>
      </c>
      <c r="O191">
        <v>275.08249999999998</v>
      </c>
    </row>
    <row r="192" spans="1:15" x14ac:dyDescent="0.3">
      <c r="A192" t="s">
        <v>40</v>
      </c>
      <c r="B192" s="7">
        <v>2019</v>
      </c>
      <c r="C192" s="13">
        <f>'Final Sheet1'!C191+'Final Sheet1'!D191</f>
        <v>602686</v>
      </c>
      <c r="D192" s="13">
        <f>'Final Sheet1'!E191+'Final Sheet1'!F191</f>
        <v>600579</v>
      </c>
      <c r="E192" s="13">
        <f>'Final Sheet1'!G191+'Final Sheet1'!H191</f>
        <v>638653</v>
      </c>
      <c r="F192" s="13">
        <f>'Final Sheet1'!I191+'Final Sheet1'!J191</f>
        <v>638107</v>
      </c>
      <c r="G192" s="13">
        <f>'Final Sheet1'!K191+'Final Sheet1'!L191</f>
        <v>544226</v>
      </c>
      <c r="H192" s="13">
        <f>'Final Sheet1'!M191+'Final Sheet1'!N191</f>
        <v>587197</v>
      </c>
      <c r="I192" s="13">
        <f>'Final Sheet1'!O191+'Final Sheet1'!P191</f>
        <v>545247</v>
      </c>
      <c r="J192" s="13">
        <f>'Final Sheet1'!Q191+'Final Sheet1'!R191</f>
        <v>324752</v>
      </c>
      <c r="K192" s="13">
        <f>'Final Sheet1'!S191+'Final Sheet1'!T191</f>
        <v>167347</v>
      </c>
      <c r="L192" s="13">
        <f t="shared" si="6"/>
        <v>4648794</v>
      </c>
      <c r="M192" s="13">
        <f t="shared" si="5"/>
        <v>38.480822445563298</v>
      </c>
      <c r="N192">
        <v>284.14750000000004</v>
      </c>
      <c r="O192">
        <v>282.91250000000002</v>
      </c>
    </row>
    <row r="193" spans="1:15" s="8" customFormat="1" x14ac:dyDescent="0.3">
      <c r="A193" s="8" t="s">
        <v>41</v>
      </c>
      <c r="B193" s="8">
        <v>2010</v>
      </c>
      <c r="C193" s="14">
        <f>'Final Sheet1'!C192+'Final Sheet1'!D192</f>
        <v>143099</v>
      </c>
      <c r="D193" s="14">
        <f>'Final Sheet1'!E192+'Final Sheet1'!F192</f>
        <v>166723</v>
      </c>
      <c r="E193" s="14">
        <f>'Final Sheet1'!G192+'Final Sheet1'!H192</f>
        <v>152353</v>
      </c>
      <c r="F193" s="14">
        <f>'Final Sheet1'!I192+'Final Sheet1'!J192</f>
        <v>150928</v>
      </c>
      <c r="G193" s="14">
        <f>'Final Sheet1'!K192+'Final Sheet1'!L192</f>
        <v>198024</v>
      </c>
      <c r="H193" s="14">
        <f>'Final Sheet1'!M192+'Final Sheet1'!N192</f>
        <v>213922</v>
      </c>
      <c r="I193" s="14">
        <f>'Final Sheet1'!O192+'Final Sheet1'!P192</f>
        <v>156106</v>
      </c>
      <c r="J193" s="14">
        <f>'Final Sheet1'!Q192+'Final Sheet1'!R192</f>
        <v>86683</v>
      </c>
      <c r="K193" s="14">
        <f>'Final Sheet1'!S192+'Final Sheet1'!T192</f>
        <v>59791</v>
      </c>
      <c r="L193" s="14">
        <f t="shared" si="6"/>
        <v>1327629</v>
      </c>
      <c r="M193" s="14">
        <f t="shared" si="5"/>
        <v>40.734923687265045</v>
      </c>
      <c r="N193" s="8">
        <v>201.08250000000001</v>
      </c>
      <c r="O193" s="8">
        <v>201.5325</v>
      </c>
    </row>
    <row r="194" spans="1:15" x14ac:dyDescent="0.3">
      <c r="A194" t="s">
        <v>41</v>
      </c>
      <c r="B194" s="7">
        <v>2011</v>
      </c>
      <c r="C194" s="13">
        <f>'Final Sheet1'!C193+'Final Sheet1'!D193</f>
        <v>141020</v>
      </c>
      <c r="D194" s="13">
        <f>'Final Sheet1'!E193+'Final Sheet1'!F193</f>
        <v>164487</v>
      </c>
      <c r="E194" s="13">
        <f>'Final Sheet1'!G193+'Final Sheet1'!H193</f>
        <v>153822</v>
      </c>
      <c r="F194" s="13">
        <f>'Final Sheet1'!I193+'Final Sheet1'!J193</f>
        <v>148253</v>
      </c>
      <c r="G194" s="13">
        <f>'Final Sheet1'!K193+'Final Sheet1'!L193</f>
        <v>193330</v>
      </c>
      <c r="H194" s="13">
        <f>'Final Sheet1'!M193+'Final Sheet1'!N193</f>
        <v>216090</v>
      </c>
      <c r="I194" s="13">
        <f>'Final Sheet1'!O193+'Final Sheet1'!P193</f>
        <v>162725</v>
      </c>
      <c r="J194" s="13">
        <f>'Final Sheet1'!Q193+'Final Sheet1'!R193</f>
        <v>87998</v>
      </c>
      <c r="K194" s="13">
        <f>'Final Sheet1'!S193+'Final Sheet1'!T193</f>
        <v>60559</v>
      </c>
      <c r="L194" s="13">
        <f t="shared" si="6"/>
        <v>1328284</v>
      </c>
      <c r="M194" s="13">
        <f t="shared" si="5"/>
        <v>41.01700954012847</v>
      </c>
      <c r="N194">
        <v>196.9425</v>
      </c>
      <c r="O194">
        <v>197.4</v>
      </c>
    </row>
    <row r="195" spans="1:15" x14ac:dyDescent="0.3">
      <c r="A195" t="s">
        <v>41</v>
      </c>
      <c r="B195" s="7">
        <v>2012</v>
      </c>
      <c r="C195" s="13">
        <f>'Final Sheet1'!C194+'Final Sheet1'!D194</f>
        <v>139370</v>
      </c>
      <c r="D195" s="13">
        <f>'Final Sheet1'!E194+'Final Sheet1'!F194</f>
        <v>161545</v>
      </c>
      <c r="E195" s="13">
        <f>'Final Sheet1'!G194+'Final Sheet1'!H194</f>
        <v>154533</v>
      </c>
      <c r="F195" s="13">
        <f>'Final Sheet1'!I194+'Final Sheet1'!J194</f>
        <v>146828</v>
      </c>
      <c r="G195" s="13">
        <f>'Final Sheet1'!K194+'Final Sheet1'!L194</f>
        <v>187782</v>
      </c>
      <c r="H195" s="13">
        <f>'Final Sheet1'!M194+'Final Sheet1'!N194</f>
        <v>216734</v>
      </c>
      <c r="I195" s="13">
        <f>'Final Sheet1'!O194+'Final Sheet1'!P194</f>
        <v>168985</v>
      </c>
      <c r="J195" s="13">
        <f>'Final Sheet1'!Q194+'Final Sheet1'!R194</f>
        <v>90394</v>
      </c>
      <c r="K195" s="13">
        <f>'Final Sheet1'!S194+'Final Sheet1'!T194</f>
        <v>61558</v>
      </c>
      <c r="L195" s="13">
        <f t="shared" si="6"/>
        <v>1327729</v>
      </c>
      <c r="M195" s="13">
        <f t="shared" si="5"/>
        <v>41.31551657002295</v>
      </c>
      <c r="N195">
        <v>195.1925</v>
      </c>
      <c r="O195">
        <v>195.67</v>
      </c>
    </row>
    <row r="196" spans="1:15" x14ac:dyDescent="0.3">
      <c r="A196" t="s">
        <v>41</v>
      </c>
      <c r="B196" s="7">
        <v>2013</v>
      </c>
      <c r="C196" s="13">
        <f>'Final Sheet1'!C195+'Final Sheet1'!D195</f>
        <v>137971</v>
      </c>
      <c r="D196" s="13">
        <f>'Final Sheet1'!E195+'Final Sheet1'!F195</f>
        <v>158775</v>
      </c>
      <c r="E196" s="13">
        <f>'Final Sheet1'!G195+'Final Sheet1'!H195</f>
        <v>155495</v>
      </c>
      <c r="F196" s="13">
        <f>'Final Sheet1'!I195+'Final Sheet1'!J195</f>
        <v>147017</v>
      </c>
      <c r="G196" s="13">
        <f>'Final Sheet1'!K195+'Final Sheet1'!L195</f>
        <v>181294</v>
      </c>
      <c r="H196" s="13">
        <f>'Final Sheet1'!M195+'Final Sheet1'!N195</f>
        <v>216734</v>
      </c>
      <c r="I196" s="13">
        <f>'Final Sheet1'!O195+'Final Sheet1'!P195</f>
        <v>173927</v>
      </c>
      <c r="J196" s="13">
        <f>'Final Sheet1'!Q195+'Final Sheet1'!R195</f>
        <v>94737</v>
      </c>
      <c r="K196" s="13">
        <f>'Final Sheet1'!S195+'Final Sheet1'!T195</f>
        <v>62059</v>
      </c>
      <c r="L196" s="13">
        <f t="shared" si="6"/>
        <v>1328009</v>
      </c>
      <c r="M196" s="13">
        <f t="shared" ref="M196:M259" si="7">SUM(C196*$C$2,D196*$D$2,E196*$E$2,F196*$F$2,G196*$G$2,H196*$H$2,I196*$I$2,J196*$J$2,K196*$K$2)/L196</f>
        <v>41.592805470444851</v>
      </c>
      <c r="N196">
        <v>200.37</v>
      </c>
      <c r="O196">
        <v>200.86249999999998</v>
      </c>
    </row>
    <row r="197" spans="1:15" x14ac:dyDescent="0.3">
      <c r="A197" t="s">
        <v>41</v>
      </c>
      <c r="B197" s="7">
        <v>2014</v>
      </c>
      <c r="C197" s="13">
        <f>'Final Sheet1'!C196+'Final Sheet1'!D196</f>
        <v>136554</v>
      </c>
      <c r="D197" s="13">
        <f>'Final Sheet1'!E196+'Final Sheet1'!F196</f>
        <v>157006</v>
      </c>
      <c r="E197" s="13">
        <f>'Final Sheet1'!G196+'Final Sheet1'!H196</f>
        <v>157080</v>
      </c>
      <c r="F197" s="13">
        <f>'Final Sheet1'!I196+'Final Sheet1'!J196</f>
        <v>147823</v>
      </c>
      <c r="G197" s="13">
        <f>'Final Sheet1'!K196+'Final Sheet1'!L196</f>
        <v>175313</v>
      </c>
      <c r="H197" s="13">
        <f>'Final Sheet1'!M196+'Final Sheet1'!N196</f>
        <v>215687</v>
      </c>
      <c r="I197" s="13">
        <f>'Final Sheet1'!O196+'Final Sheet1'!P196</f>
        <v>179881</v>
      </c>
      <c r="J197" s="13">
        <f>'Final Sheet1'!Q196+'Final Sheet1'!R196</f>
        <v>98582</v>
      </c>
      <c r="K197" s="13">
        <f>'Final Sheet1'!S196+'Final Sheet1'!T196</f>
        <v>62587</v>
      </c>
      <c r="L197" s="13">
        <f t="shared" si="6"/>
        <v>1330513</v>
      </c>
      <c r="M197" s="13">
        <f t="shared" si="7"/>
        <v>41.835278573001538</v>
      </c>
      <c r="N197">
        <v>204.30250000000001</v>
      </c>
      <c r="O197">
        <v>204.7775</v>
      </c>
    </row>
    <row r="198" spans="1:15" x14ac:dyDescent="0.3">
      <c r="A198" t="s">
        <v>41</v>
      </c>
      <c r="B198" s="7">
        <v>2015</v>
      </c>
      <c r="C198" s="13">
        <f>'Final Sheet1'!C197+'Final Sheet1'!D197</f>
        <v>134839</v>
      </c>
      <c r="D198" s="13">
        <f>'Final Sheet1'!E197+'Final Sheet1'!F197</f>
        <v>154917</v>
      </c>
      <c r="E198" s="13">
        <f>'Final Sheet1'!G197+'Final Sheet1'!H197</f>
        <v>156331</v>
      </c>
      <c r="F198" s="13">
        <f>'Final Sheet1'!I197+'Final Sheet1'!J197</f>
        <v>149231</v>
      </c>
      <c r="G198" s="13">
        <f>'Final Sheet1'!K197+'Final Sheet1'!L197</f>
        <v>169855</v>
      </c>
      <c r="H198" s="13">
        <f>'Final Sheet1'!M197+'Final Sheet1'!N197</f>
        <v>213353</v>
      </c>
      <c r="I198" s="13">
        <f>'Final Sheet1'!O197+'Final Sheet1'!P197</f>
        <v>185748</v>
      </c>
      <c r="J198" s="13">
        <f>'Final Sheet1'!Q197+'Final Sheet1'!R197</f>
        <v>101219</v>
      </c>
      <c r="K198" s="13">
        <f>'Final Sheet1'!S197+'Final Sheet1'!T197</f>
        <v>62769</v>
      </c>
      <c r="L198" s="13">
        <f t="shared" si="6"/>
        <v>1328262</v>
      </c>
      <c r="M198" s="13">
        <f t="shared" si="7"/>
        <v>42.066146212117793</v>
      </c>
      <c r="N198">
        <v>210.1275</v>
      </c>
      <c r="O198">
        <v>210.57500000000002</v>
      </c>
    </row>
    <row r="199" spans="1:15" x14ac:dyDescent="0.3">
      <c r="A199" t="s">
        <v>41</v>
      </c>
      <c r="B199" s="7">
        <v>2016</v>
      </c>
      <c r="C199" s="13">
        <f>'Final Sheet1'!C198+'Final Sheet1'!D198</f>
        <v>133832</v>
      </c>
      <c r="D199" s="13">
        <f>'Final Sheet1'!E198+'Final Sheet1'!F198</f>
        <v>153660</v>
      </c>
      <c r="E199" s="13">
        <f>'Final Sheet1'!G198+'Final Sheet1'!H198</f>
        <v>156351</v>
      </c>
      <c r="F199" s="13">
        <f>'Final Sheet1'!I198+'Final Sheet1'!J198</f>
        <v>152281</v>
      </c>
      <c r="G199" s="13">
        <f>'Final Sheet1'!K198+'Final Sheet1'!L198</f>
        <v>165429</v>
      </c>
      <c r="H199" s="13">
        <f>'Final Sheet1'!M198+'Final Sheet1'!N198</f>
        <v>210093</v>
      </c>
      <c r="I199" s="13">
        <f>'Final Sheet1'!O198+'Final Sheet1'!P198</f>
        <v>191934</v>
      </c>
      <c r="J199" s="13">
        <f>'Final Sheet1'!Q198+'Final Sheet1'!R198</f>
        <v>104109</v>
      </c>
      <c r="K199" s="13">
        <f>'Final Sheet1'!S198+'Final Sheet1'!T198</f>
        <v>63628</v>
      </c>
      <c r="L199" s="13">
        <f t="shared" si="6"/>
        <v>1331317</v>
      </c>
      <c r="M199" s="13">
        <f t="shared" si="7"/>
        <v>42.266800844577212</v>
      </c>
      <c r="N199">
        <v>219.85499999999999</v>
      </c>
      <c r="O199">
        <v>220.32499999999999</v>
      </c>
    </row>
    <row r="200" spans="1:15" x14ac:dyDescent="0.3">
      <c r="A200" t="s">
        <v>41</v>
      </c>
      <c r="B200" s="7">
        <v>2017</v>
      </c>
      <c r="C200" s="13">
        <f>'Final Sheet1'!C199+'Final Sheet1'!D199</f>
        <v>132798</v>
      </c>
      <c r="D200" s="13">
        <f>'Final Sheet1'!E199+'Final Sheet1'!F199</f>
        <v>152241</v>
      </c>
      <c r="E200" s="13">
        <f>'Final Sheet1'!G199+'Final Sheet1'!H199</f>
        <v>156074</v>
      </c>
      <c r="F200" s="13">
        <f>'Final Sheet1'!I199+'Final Sheet1'!J199</f>
        <v>155181</v>
      </c>
      <c r="G200" s="13">
        <f>'Final Sheet1'!K199+'Final Sheet1'!L199</f>
        <v>162168</v>
      </c>
      <c r="H200" s="13">
        <f>'Final Sheet1'!M199+'Final Sheet1'!N199</f>
        <v>206179</v>
      </c>
      <c r="I200" s="13">
        <f>'Final Sheet1'!O199+'Final Sheet1'!P199</f>
        <v>193671</v>
      </c>
      <c r="J200" s="13">
        <f>'Final Sheet1'!Q199+'Final Sheet1'!R199</f>
        <v>112276</v>
      </c>
      <c r="K200" s="13">
        <f>'Final Sheet1'!S199+'Final Sheet1'!T199</f>
        <v>64024</v>
      </c>
      <c r="L200" s="13">
        <f t="shared" si="6"/>
        <v>1334612</v>
      </c>
      <c r="M200" s="13">
        <f t="shared" si="7"/>
        <v>42.509924981942319</v>
      </c>
      <c r="N200">
        <v>231.95500000000001</v>
      </c>
      <c r="O200">
        <v>232.42499999999998</v>
      </c>
    </row>
    <row r="201" spans="1:15" x14ac:dyDescent="0.3">
      <c r="A201" t="s">
        <v>41</v>
      </c>
      <c r="B201" s="7">
        <v>2018</v>
      </c>
      <c r="C201" s="13">
        <f>'Final Sheet1'!C200+'Final Sheet1'!D200</f>
        <v>131506</v>
      </c>
      <c r="D201" s="13">
        <f>'Final Sheet1'!E200+'Final Sheet1'!F200</f>
        <v>151401</v>
      </c>
      <c r="E201" s="13">
        <f>'Final Sheet1'!G200+'Final Sheet1'!H200</f>
        <v>156146</v>
      </c>
      <c r="F201" s="13">
        <f>'Final Sheet1'!I200+'Final Sheet1'!J200</f>
        <v>157839</v>
      </c>
      <c r="G201" s="13">
        <f>'Final Sheet1'!K200+'Final Sheet1'!L200</f>
        <v>159861</v>
      </c>
      <c r="H201" s="13">
        <f>'Final Sheet1'!M200+'Final Sheet1'!N200</f>
        <v>201466</v>
      </c>
      <c r="I201" s="13">
        <f>'Final Sheet1'!O200+'Final Sheet1'!P200</f>
        <v>196510</v>
      </c>
      <c r="J201" s="13">
        <f>'Final Sheet1'!Q200+'Final Sheet1'!R200</f>
        <v>119116</v>
      </c>
      <c r="K201" s="13">
        <f>'Final Sheet1'!S200+'Final Sheet1'!T200</f>
        <v>65212</v>
      </c>
      <c r="L201" s="13">
        <f t="shared" si="6"/>
        <v>1339057</v>
      </c>
      <c r="M201" s="13">
        <f t="shared" si="7"/>
        <v>42.749399390765291</v>
      </c>
      <c r="N201">
        <v>247.065</v>
      </c>
      <c r="O201">
        <v>247.5975</v>
      </c>
    </row>
    <row r="202" spans="1:15" x14ac:dyDescent="0.3">
      <c r="A202" t="s">
        <v>41</v>
      </c>
      <c r="B202" s="7">
        <v>2019</v>
      </c>
      <c r="C202" s="13">
        <f>'Final Sheet1'!C201+'Final Sheet1'!D201</f>
        <v>130961</v>
      </c>
      <c r="D202" s="13">
        <f>'Final Sheet1'!E201+'Final Sheet1'!F201</f>
        <v>150197</v>
      </c>
      <c r="E202" s="13">
        <f>'Final Sheet1'!G201+'Final Sheet1'!H201</f>
        <v>155660</v>
      </c>
      <c r="F202" s="13">
        <f>'Final Sheet1'!I201+'Final Sheet1'!J201</f>
        <v>160929</v>
      </c>
      <c r="G202" s="13">
        <f>'Final Sheet1'!K201+'Final Sheet1'!L201</f>
        <v>158218</v>
      </c>
      <c r="H202" s="13">
        <f>'Final Sheet1'!M201+'Final Sheet1'!N201</f>
        <v>197339</v>
      </c>
      <c r="I202" s="13">
        <f>'Final Sheet1'!O201+'Final Sheet1'!P201</f>
        <v>199413</v>
      </c>
      <c r="J202" s="13">
        <f>'Final Sheet1'!Q201+'Final Sheet1'!R201</f>
        <v>125371</v>
      </c>
      <c r="K202" s="13">
        <f>'Final Sheet1'!S201+'Final Sheet1'!T201</f>
        <v>66124</v>
      </c>
      <c r="L202" s="13">
        <f t="shared" si="6"/>
        <v>1344212</v>
      </c>
      <c r="M202" s="13">
        <f t="shared" si="7"/>
        <v>42.963011786831245</v>
      </c>
      <c r="N202">
        <v>262.6825</v>
      </c>
      <c r="O202">
        <v>263.26</v>
      </c>
    </row>
    <row r="203" spans="1:15" s="8" customFormat="1" x14ac:dyDescent="0.3">
      <c r="A203" s="8" t="s">
        <v>42</v>
      </c>
      <c r="B203" s="8">
        <v>2010</v>
      </c>
      <c r="C203" s="14">
        <f>'Final Sheet1'!C202+'Final Sheet1'!D202</f>
        <v>731888</v>
      </c>
      <c r="D203" s="14">
        <f>'Final Sheet1'!E202+'Final Sheet1'!F202</f>
        <v>784854</v>
      </c>
      <c r="E203" s="14">
        <f>'Final Sheet1'!G202+'Final Sheet1'!H202</f>
        <v>790676</v>
      </c>
      <c r="F203" s="14">
        <f>'Final Sheet1'!I202+'Final Sheet1'!J202</f>
        <v>747106</v>
      </c>
      <c r="G203" s="14">
        <f>'Final Sheet1'!K202+'Final Sheet1'!L202</f>
        <v>878007</v>
      </c>
      <c r="H203" s="14">
        <f>'Final Sheet1'!M202+'Final Sheet1'!N202</f>
        <v>823126</v>
      </c>
      <c r="I203" s="14">
        <f>'Final Sheet1'!O202+'Final Sheet1'!P202</f>
        <v>549470</v>
      </c>
      <c r="J203" s="14">
        <f>'Final Sheet1'!Q202+'Final Sheet1'!R202</f>
        <v>285667</v>
      </c>
      <c r="K203" s="14">
        <f>'Final Sheet1'!S202+'Final Sheet1'!T202</f>
        <v>197851</v>
      </c>
      <c r="L203" s="14">
        <f t="shared" si="6"/>
        <v>5788645</v>
      </c>
      <c r="M203" s="14">
        <f t="shared" si="7"/>
        <v>37.537734305696759</v>
      </c>
      <c r="N203" s="8">
        <v>209.0025</v>
      </c>
      <c r="O203" s="8">
        <v>207.35249999999999</v>
      </c>
    </row>
    <row r="204" spans="1:15" x14ac:dyDescent="0.3">
      <c r="A204" t="s">
        <v>42</v>
      </c>
      <c r="B204" s="7">
        <v>2011</v>
      </c>
      <c r="C204" s="13">
        <f>'Final Sheet1'!C203+'Final Sheet1'!D203</f>
        <v>733769</v>
      </c>
      <c r="D204" s="13">
        <f>'Final Sheet1'!E203+'Final Sheet1'!F203</f>
        <v>781531</v>
      </c>
      <c r="E204" s="13">
        <f>'Final Sheet1'!G203+'Final Sheet1'!H203</f>
        <v>801268</v>
      </c>
      <c r="F204" s="13">
        <f>'Final Sheet1'!I203+'Final Sheet1'!J203</f>
        <v>748119</v>
      </c>
      <c r="G204" s="13">
        <f>'Final Sheet1'!K203+'Final Sheet1'!L203</f>
        <v>868692</v>
      </c>
      <c r="H204" s="13">
        <f>'Final Sheet1'!M203+'Final Sheet1'!N203</f>
        <v>839994</v>
      </c>
      <c r="I204" s="13">
        <f>'Final Sheet1'!O203+'Final Sheet1'!P203</f>
        <v>572175</v>
      </c>
      <c r="J204" s="13">
        <f>'Final Sheet1'!Q203+'Final Sheet1'!R203</f>
        <v>292908</v>
      </c>
      <c r="K204" s="13">
        <f>'Final Sheet1'!S203+'Final Sheet1'!T203</f>
        <v>200963</v>
      </c>
      <c r="L204" s="13">
        <f t="shared" si="6"/>
        <v>5839419</v>
      </c>
      <c r="M204" s="13">
        <f t="shared" si="7"/>
        <v>37.729881517322184</v>
      </c>
      <c r="N204">
        <v>199.59249999999997</v>
      </c>
      <c r="O204">
        <v>198.03500000000003</v>
      </c>
    </row>
    <row r="205" spans="1:15" x14ac:dyDescent="0.3">
      <c r="A205" t="s">
        <v>42</v>
      </c>
      <c r="B205" s="7">
        <v>2012</v>
      </c>
      <c r="C205" s="13">
        <f>'Final Sheet1'!C204+'Final Sheet1'!D204</f>
        <v>736510</v>
      </c>
      <c r="D205" s="13">
        <f>'Final Sheet1'!E204+'Final Sheet1'!F204</f>
        <v>774372</v>
      </c>
      <c r="E205" s="13">
        <f>'Final Sheet1'!G204+'Final Sheet1'!H204</f>
        <v>808595</v>
      </c>
      <c r="F205" s="13">
        <f>'Final Sheet1'!I204+'Final Sheet1'!J204</f>
        <v>756367</v>
      </c>
      <c r="G205" s="13">
        <f>'Final Sheet1'!K204+'Final Sheet1'!L204</f>
        <v>856521</v>
      </c>
      <c r="H205" s="13">
        <f>'Final Sheet1'!M204+'Final Sheet1'!N204</f>
        <v>854510</v>
      </c>
      <c r="I205" s="13">
        <f>'Final Sheet1'!O204+'Final Sheet1'!P204</f>
        <v>592200</v>
      </c>
      <c r="J205" s="13">
        <f>'Final Sheet1'!Q204+'Final Sheet1'!R204</f>
        <v>303572</v>
      </c>
      <c r="K205" s="13">
        <f>'Final Sheet1'!S204+'Final Sheet1'!T204</f>
        <v>204345</v>
      </c>
      <c r="L205" s="13">
        <f t="shared" si="6"/>
        <v>5886992</v>
      </c>
      <c r="M205" s="13">
        <f t="shared" si="7"/>
        <v>37.933845756882292</v>
      </c>
      <c r="N205">
        <v>203.30500000000001</v>
      </c>
      <c r="O205">
        <v>201.7175</v>
      </c>
    </row>
    <row r="206" spans="1:15" x14ac:dyDescent="0.3">
      <c r="A206" t="s">
        <v>42</v>
      </c>
      <c r="B206" s="7">
        <v>2013</v>
      </c>
      <c r="C206" s="13">
        <f>'Final Sheet1'!C205+'Final Sheet1'!D205</f>
        <v>737892</v>
      </c>
      <c r="D206" s="13">
        <f>'Final Sheet1'!E205+'Final Sheet1'!F205</f>
        <v>767020</v>
      </c>
      <c r="E206" s="13">
        <f>'Final Sheet1'!G205+'Final Sheet1'!H205</f>
        <v>814196</v>
      </c>
      <c r="F206" s="13">
        <f>'Final Sheet1'!I205+'Final Sheet1'!J205</f>
        <v>767973</v>
      </c>
      <c r="G206" s="13">
        <f>'Final Sheet1'!K205+'Final Sheet1'!L205</f>
        <v>836881</v>
      </c>
      <c r="H206" s="13">
        <f>'Final Sheet1'!M205+'Final Sheet1'!N205</f>
        <v>865468</v>
      </c>
      <c r="I206" s="13">
        <f>'Final Sheet1'!O205+'Final Sheet1'!P205</f>
        <v>608923</v>
      </c>
      <c r="J206" s="13">
        <f>'Final Sheet1'!Q205+'Final Sheet1'!R205</f>
        <v>318366</v>
      </c>
      <c r="K206" s="13">
        <f>'Final Sheet1'!S205+'Final Sheet1'!T205</f>
        <v>206469</v>
      </c>
      <c r="L206" s="13">
        <f t="shared" si="6"/>
        <v>5923188</v>
      </c>
      <c r="M206" s="13">
        <f t="shared" si="7"/>
        <v>38.127787012669529</v>
      </c>
      <c r="N206">
        <v>214.89249999999998</v>
      </c>
      <c r="O206">
        <v>213.2525</v>
      </c>
    </row>
    <row r="207" spans="1:15" x14ac:dyDescent="0.3">
      <c r="A207" t="s">
        <v>42</v>
      </c>
      <c r="B207" s="7">
        <v>2014</v>
      </c>
      <c r="C207" s="13">
        <f>'Final Sheet1'!C206+'Final Sheet1'!D206</f>
        <v>741313</v>
      </c>
      <c r="D207" s="13">
        <f>'Final Sheet1'!E206+'Final Sheet1'!F206</f>
        <v>762606</v>
      </c>
      <c r="E207" s="13">
        <f>'Final Sheet1'!G206+'Final Sheet1'!H206</f>
        <v>815953</v>
      </c>
      <c r="F207" s="13">
        <f>'Final Sheet1'!I206+'Final Sheet1'!J206</f>
        <v>779841</v>
      </c>
      <c r="G207" s="13">
        <f>'Final Sheet1'!K206+'Final Sheet1'!L206</f>
        <v>813864</v>
      </c>
      <c r="H207" s="13">
        <f>'Final Sheet1'!M206+'Final Sheet1'!N206</f>
        <v>874380</v>
      </c>
      <c r="I207" s="13">
        <f>'Final Sheet1'!O206+'Final Sheet1'!P206</f>
        <v>628446</v>
      </c>
      <c r="J207" s="13">
        <f>'Final Sheet1'!Q206+'Final Sheet1'!R206</f>
        <v>331955</v>
      </c>
      <c r="K207" s="13">
        <f>'Final Sheet1'!S206+'Final Sheet1'!T206</f>
        <v>208925</v>
      </c>
      <c r="L207" s="13">
        <f t="shared" si="6"/>
        <v>5957283</v>
      </c>
      <c r="M207" s="13">
        <f t="shared" si="7"/>
        <v>38.303326533253497</v>
      </c>
      <c r="N207">
        <v>219.0975</v>
      </c>
      <c r="O207">
        <v>217.46250000000003</v>
      </c>
    </row>
    <row r="208" spans="1:15" x14ac:dyDescent="0.3">
      <c r="A208" t="s">
        <v>42</v>
      </c>
      <c r="B208" s="7">
        <v>2015</v>
      </c>
      <c r="C208" s="13">
        <f>'Final Sheet1'!C207+'Final Sheet1'!D207</f>
        <v>741558</v>
      </c>
      <c r="D208" s="13">
        <f>'Final Sheet1'!E207+'Final Sheet1'!F207</f>
        <v>759117</v>
      </c>
      <c r="E208" s="13">
        <f>'Final Sheet1'!G207+'Final Sheet1'!H207</f>
        <v>813718</v>
      </c>
      <c r="F208" s="13">
        <f>'Final Sheet1'!I207+'Final Sheet1'!J207</f>
        <v>792639</v>
      </c>
      <c r="G208" s="13">
        <f>'Final Sheet1'!K207+'Final Sheet1'!L207</f>
        <v>796228</v>
      </c>
      <c r="H208" s="13">
        <f>'Final Sheet1'!M207+'Final Sheet1'!N207</f>
        <v>877324</v>
      </c>
      <c r="I208" s="13">
        <f>'Final Sheet1'!O207+'Final Sheet1'!P207</f>
        <v>649261</v>
      </c>
      <c r="J208" s="13">
        <f>'Final Sheet1'!Q207+'Final Sheet1'!R207</f>
        <v>343985</v>
      </c>
      <c r="K208" s="13">
        <f>'Final Sheet1'!S207+'Final Sheet1'!T207</f>
        <v>211732</v>
      </c>
      <c r="L208" s="13">
        <f t="shared" si="6"/>
        <v>5985562</v>
      </c>
      <c r="M208" s="13">
        <f t="shared" si="7"/>
        <v>38.488296504154498</v>
      </c>
      <c r="N208">
        <v>222.0925</v>
      </c>
      <c r="O208">
        <v>220.405</v>
      </c>
    </row>
    <row r="209" spans="1:15" x14ac:dyDescent="0.3">
      <c r="A209" t="s">
        <v>42</v>
      </c>
      <c r="B209" s="7">
        <v>2016</v>
      </c>
      <c r="C209" s="13">
        <f>'Final Sheet1'!C208+'Final Sheet1'!D208</f>
        <v>741354</v>
      </c>
      <c r="D209" s="13">
        <f>'Final Sheet1'!E208+'Final Sheet1'!F208</f>
        <v>757693</v>
      </c>
      <c r="E209" s="13">
        <f>'Final Sheet1'!G208+'Final Sheet1'!H208</f>
        <v>806626</v>
      </c>
      <c r="F209" s="13">
        <f>'Final Sheet1'!I208+'Final Sheet1'!J208</f>
        <v>803427</v>
      </c>
      <c r="G209" s="13">
        <f>'Final Sheet1'!K208+'Final Sheet1'!L208</f>
        <v>781047</v>
      </c>
      <c r="H209" s="13">
        <f>'Final Sheet1'!M208+'Final Sheet1'!N208</f>
        <v>873301</v>
      </c>
      <c r="I209" s="13">
        <f>'Final Sheet1'!O208+'Final Sheet1'!P208</f>
        <v>669166</v>
      </c>
      <c r="J209" s="13">
        <f>'Final Sheet1'!Q208+'Final Sheet1'!R208</f>
        <v>355637</v>
      </c>
      <c r="K209" s="13">
        <f>'Final Sheet1'!S208+'Final Sheet1'!T208</f>
        <v>215072</v>
      </c>
      <c r="L209" s="13">
        <f t="shared" si="6"/>
        <v>6003323</v>
      </c>
      <c r="M209" s="13">
        <f t="shared" si="7"/>
        <v>38.660586728383599</v>
      </c>
      <c r="N209">
        <v>230.74</v>
      </c>
      <c r="O209">
        <v>228.9975</v>
      </c>
    </row>
    <row r="210" spans="1:15" x14ac:dyDescent="0.3">
      <c r="A210" t="s">
        <v>42</v>
      </c>
      <c r="B210" s="7">
        <v>2017</v>
      </c>
      <c r="C210" s="13">
        <f>'Final Sheet1'!C209+'Final Sheet1'!D209</f>
        <v>738708</v>
      </c>
      <c r="D210" s="13">
        <f>'Final Sheet1'!E209+'Final Sheet1'!F209</f>
        <v>758494</v>
      </c>
      <c r="E210" s="13">
        <f>'Final Sheet1'!G209+'Final Sheet1'!H209</f>
        <v>800450</v>
      </c>
      <c r="F210" s="13">
        <f>'Final Sheet1'!I209+'Final Sheet1'!J209</f>
        <v>813730</v>
      </c>
      <c r="G210" s="13">
        <f>'Final Sheet1'!K209+'Final Sheet1'!L209</f>
        <v>771788</v>
      </c>
      <c r="H210" s="13">
        <f>'Final Sheet1'!M209+'Final Sheet1'!N209</f>
        <v>864739</v>
      </c>
      <c r="I210" s="13">
        <f>'Final Sheet1'!O209+'Final Sheet1'!P209</f>
        <v>676735</v>
      </c>
      <c r="J210" s="13">
        <f>'Final Sheet1'!Q209+'Final Sheet1'!R209</f>
        <v>381088</v>
      </c>
      <c r="K210" s="13">
        <f>'Final Sheet1'!S209+'Final Sheet1'!T209</f>
        <v>218136</v>
      </c>
      <c r="L210" s="13">
        <f t="shared" si="6"/>
        <v>6023868</v>
      </c>
      <c r="M210" s="13">
        <f t="shared" si="7"/>
        <v>38.85575248328815</v>
      </c>
      <c r="N210">
        <v>239.96249999999998</v>
      </c>
      <c r="O210">
        <v>238.13749999999999</v>
      </c>
    </row>
    <row r="211" spans="1:15" x14ac:dyDescent="0.3">
      <c r="A211" t="s">
        <v>42</v>
      </c>
      <c r="B211" s="7">
        <v>2018</v>
      </c>
      <c r="C211" s="13">
        <f>'Final Sheet1'!C210+'Final Sheet1'!D210</f>
        <v>734800</v>
      </c>
      <c r="D211" s="13">
        <f>'Final Sheet1'!E210+'Final Sheet1'!F210</f>
        <v>759211</v>
      </c>
      <c r="E211" s="13">
        <f>'Final Sheet1'!G210+'Final Sheet1'!H210</f>
        <v>791944</v>
      </c>
      <c r="F211" s="13">
        <f>'Final Sheet1'!I210+'Final Sheet1'!J210</f>
        <v>821723</v>
      </c>
      <c r="G211" s="13">
        <f>'Final Sheet1'!K210+'Final Sheet1'!L210</f>
        <v>763361</v>
      </c>
      <c r="H211" s="13">
        <f>'Final Sheet1'!M210+'Final Sheet1'!N210</f>
        <v>853568</v>
      </c>
      <c r="I211" s="13">
        <f>'Final Sheet1'!O210+'Final Sheet1'!P210</f>
        <v>687451</v>
      </c>
      <c r="J211" s="13">
        <f>'Final Sheet1'!Q210+'Final Sheet1'!R210</f>
        <v>400916</v>
      </c>
      <c r="K211" s="13">
        <f>'Final Sheet1'!S210+'Final Sheet1'!T210</f>
        <v>222828</v>
      </c>
      <c r="L211" s="13">
        <f t="shared" si="6"/>
        <v>6035802</v>
      </c>
      <c r="M211" s="13">
        <f t="shared" si="7"/>
        <v>39.051225172727669</v>
      </c>
      <c r="N211">
        <v>247.79</v>
      </c>
      <c r="O211">
        <v>245.89749999999998</v>
      </c>
    </row>
    <row r="212" spans="1:15" x14ac:dyDescent="0.3">
      <c r="A212" t="s">
        <v>42</v>
      </c>
      <c r="B212" s="7">
        <v>2019</v>
      </c>
      <c r="C212" s="13">
        <f>'Final Sheet1'!C211+'Final Sheet1'!D211</f>
        <v>732492</v>
      </c>
      <c r="D212" s="13">
        <f>'Final Sheet1'!E211+'Final Sheet1'!F211</f>
        <v>757229</v>
      </c>
      <c r="E212" s="13">
        <f>'Final Sheet1'!G211+'Final Sheet1'!H211</f>
        <v>783259</v>
      </c>
      <c r="F212" s="13">
        <f>'Final Sheet1'!I211+'Final Sheet1'!J211</f>
        <v>827633</v>
      </c>
      <c r="G212" s="13">
        <f>'Final Sheet1'!K211+'Final Sheet1'!L211</f>
        <v>757459</v>
      </c>
      <c r="H212" s="13">
        <f>'Final Sheet1'!M211+'Final Sheet1'!N211</f>
        <v>841381</v>
      </c>
      <c r="I212" s="13">
        <f>'Final Sheet1'!O211+'Final Sheet1'!P211</f>
        <v>699352</v>
      </c>
      <c r="J212" s="13">
        <f>'Final Sheet1'!Q211+'Final Sheet1'!R211</f>
        <v>419013</v>
      </c>
      <c r="K212" s="13">
        <f>'Final Sheet1'!S211+'Final Sheet1'!T211</f>
        <v>227862</v>
      </c>
      <c r="L212" s="13">
        <f t="shared" si="6"/>
        <v>6045680</v>
      </c>
      <c r="M212" s="13">
        <f t="shared" si="7"/>
        <v>39.246925242487194</v>
      </c>
      <c r="N212">
        <v>253.5025</v>
      </c>
      <c r="O212">
        <v>251.5575</v>
      </c>
    </row>
    <row r="213" spans="1:15" s="8" customFormat="1" x14ac:dyDescent="0.3">
      <c r="A213" s="8" t="s">
        <v>43</v>
      </c>
      <c r="B213" s="8">
        <v>2010</v>
      </c>
      <c r="C213" s="14">
        <f>'Final Sheet1'!C212+'Final Sheet1'!D212</f>
        <v>752462</v>
      </c>
      <c r="D213" s="14">
        <f>'Final Sheet1'!E212+'Final Sheet1'!F212</f>
        <v>871456</v>
      </c>
      <c r="E213" s="14">
        <f>'Final Sheet1'!G212+'Final Sheet1'!H212</f>
        <v>923797</v>
      </c>
      <c r="F213" s="14">
        <f>'Final Sheet1'!I212+'Final Sheet1'!J212</f>
        <v>821488</v>
      </c>
      <c r="G213" s="14">
        <f>'Final Sheet1'!K212+'Final Sheet1'!L212</f>
        <v>981994</v>
      </c>
      <c r="H213" s="14">
        <f>'Final Sheet1'!M212+'Final Sheet1'!N212</f>
        <v>934189</v>
      </c>
      <c r="I213" s="14">
        <f>'Final Sheet1'!O212+'Final Sheet1'!P212</f>
        <v>641209</v>
      </c>
      <c r="J213" s="14">
        <f>'Final Sheet1'!Q212+'Final Sheet1'!R212</f>
        <v>354957</v>
      </c>
      <c r="K213" s="14">
        <f>'Final Sheet1'!S212+'Final Sheet1'!T212</f>
        <v>284755</v>
      </c>
      <c r="L213" s="14">
        <f t="shared" si="6"/>
        <v>6566307</v>
      </c>
      <c r="M213" s="14">
        <f t="shared" si="7"/>
        <v>38.623695023702062</v>
      </c>
      <c r="N213" s="8">
        <v>214.20749999999998</v>
      </c>
      <c r="O213" s="8">
        <v>213.1225</v>
      </c>
    </row>
    <row r="214" spans="1:15" x14ac:dyDescent="0.3">
      <c r="A214" t="s">
        <v>43</v>
      </c>
      <c r="B214">
        <v>2011</v>
      </c>
      <c r="C214" s="13">
        <f>'Final Sheet1'!C213+'Final Sheet1'!D213</f>
        <v>750278</v>
      </c>
      <c r="D214" s="13">
        <f>'Final Sheet1'!E213+'Final Sheet1'!F213</f>
        <v>870337</v>
      </c>
      <c r="E214" s="13">
        <f>'Final Sheet1'!G213+'Final Sheet1'!H213</f>
        <v>938310</v>
      </c>
      <c r="F214" s="13">
        <f>'Final Sheet1'!I213+'Final Sheet1'!J213</f>
        <v>819486</v>
      </c>
      <c r="G214" s="13">
        <f>'Final Sheet1'!K213+'Final Sheet1'!L213</f>
        <v>969251</v>
      </c>
      <c r="H214" s="13">
        <f>'Final Sheet1'!M213+'Final Sheet1'!N213</f>
        <v>951666</v>
      </c>
      <c r="I214" s="13">
        <f>'Final Sheet1'!O213+'Final Sheet1'!P213</f>
        <v>668932</v>
      </c>
      <c r="J214" s="13">
        <f>'Final Sheet1'!Q213+'Final Sheet1'!R213</f>
        <v>359004</v>
      </c>
      <c r="K214" s="13">
        <f>'Final Sheet1'!S213+'Final Sheet1'!T213</f>
        <v>286319</v>
      </c>
      <c r="L214" s="13">
        <f t="shared" si="6"/>
        <v>6613583</v>
      </c>
      <c r="M214" s="13">
        <f t="shared" si="7"/>
        <v>38.781322166819407</v>
      </c>
      <c r="N214">
        <v>208.8175</v>
      </c>
      <c r="O214">
        <v>207.80250000000001</v>
      </c>
    </row>
    <row r="215" spans="1:15" x14ac:dyDescent="0.3">
      <c r="A215" t="s">
        <v>43</v>
      </c>
      <c r="B215">
        <v>2012</v>
      </c>
      <c r="C215" s="13">
        <f>'Final Sheet1'!C214+'Final Sheet1'!D214</f>
        <v>748527</v>
      </c>
      <c r="D215" s="13">
        <f>'Final Sheet1'!E214+'Final Sheet1'!F214</f>
        <v>865677</v>
      </c>
      <c r="E215" s="13">
        <f>'Final Sheet1'!G214+'Final Sheet1'!H214</f>
        <v>952661</v>
      </c>
      <c r="F215" s="13">
        <f>'Final Sheet1'!I214+'Final Sheet1'!J214</f>
        <v>826366</v>
      </c>
      <c r="G215" s="13">
        <f>'Final Sheet1'!K214+'Final Sheet1'!L214</f>
        <v>952440</v>
      </c>
      <c r="H215" s="13">
        <f>'Final Sheet1'!M214+'Final Sheet1'!N214</f>
        <v>967129</v>
      </c>
      <c r="I215" s="13">
        <f>'Final Sheet1'!O214+'Final Sheet1'!P214</f>
        <v>693859</v>
      </c>
      <c r="J215" s="13">
        <f>'Final Sheet1'!Q214+'Final Sheet1'!R214</f>
        <v>368015</v>
      </c>
      <c r="K215" s="13">
        <f>'Final Sheet1'!S214+'Final Sheet1'!T214</f>
        <v>288331</v>
      </c>
      <c r="L215" s="13">
        <f t="shared" si="6"/>
        <v>6663005</v>
      </c>
      <c r="M215" s="13">
        <f t="shared" si="7"/>
        <v>38.952661449301026</v>
      </c>
      <c r="N215">
        <v>209.44750000000002</v>
      </c>
      <c r="O215">
        <v>208.4675</v>
      </c>
    </row>
    <row r="216" spans="1:15" x14ac:dyDescent="0.3">
      <c r="A216" t="s">
        <v>43</v>
      </c>
      <c r="B216">
        <v>2013</v>
      </c>
      <c r="C216" s="13">
        <f>'Final Sheet1'!C215+'Final Sheet1'!D215</f>
        <v>746244</v>
      </c>
      <c r="D216" s="13">
        <f>'Final Sheet1'!E215+'Final Sheet1'!F215</f>
        <v>861960</v>
      </c>
      <c r="E216" s="13">
        <f>'Final Sheet1'!G215+'Final Sheet1'!H215</f>
        <v>967403</v>
      </c>
      <c r="F216" s="13">
        <f>'Final Sheet1'!I215+'Final Sheet1'!J215</f>
        <v>839237</v>
      </c>
      <c r="G216" s="13">
        <f>'Final Sheet1'!K215+'Final Sheet1'!L215</f>
        <v>931175</v>
      </c>
      <c r="H216" s="13">
        <f>'Final Sheet1'!M215+'Final Sheet1'!N215</f>
        <v>980145</v>
      </c>
      <c r="I216" s="13">
        <f>'Final Sheet1'!O215+'Final Sheet1'!P215</f>
        <v>713859</v>
      </c>
      <c r="J216" s="13">
        <f>'Final Sheet1'!Q215+'Final Sheet1'!R215</f>
        <v>384503</v>
      </c>
      <c r="K216" s="13">
        <f>'Final Sheet1'!S215+'Final Sheet1'!T215</f>
        <v>288789</v>
      </c>
      <c r="L216" s="13">
        <f t="shared" si="6"/>
        <v>6713315</v>
      </c>
      <c r="M216" s="13">
        <f t="shared" si="7"/>
        <v>39.116770477774395</v>
      </c>
      <c r="N216">
        <v>219.93999999999997</v>
      </c>
      <c r="O216">
        <v>218.93</v>
      </c>
    </row>
    <row r="217" spans="1:15" x14ac:dyDescent="0.3">
      <c r="A217" t="s">
        <v>43</v>
      </c>
      <c r="B217">
        <v>2014</v>
      </c>
      <c r="C217" s="13">
        <f>'Final Sheet1'!C216+'Final Sheet1'!D216</f>
        <v>742166</v>
      </c>
      <c r="D217" s="13">
        <f>'Final Sheet1'!E216+'Final Sheet1'!F216</f>
        <v>859469</v>
      </c>
      <c r="E217" s="13">
        <f>'Final Sheet1'!G216+'Final Sheet1'!H216</f>
        <v>981668</v>
      </c>
      <c r="F217" s="13">
        <f>'Final Sheet1'!I216+'Final Sheet1'!J216</f>
        <v>853822</v>
      </c>
      <c r="G217" s="13">
        <f>'Final Sheet1'!K216+'Final Sheet1'!L216</f>
        <v>907912</v>
      </c>
      <c r="H217" s="13">
        <f>'Final Sheet1'!M216+'Final Sheet1'!N216</f>
        <v>990892</v>
      </c>
      <c r="I217" s="13">
        <f>'Final Sheet1'!O216+'Final Sheet1'!P216</f>
        <v>738845</v>
      </c>
      <c r="J217" s="13">
        <f>'Final Sheet1'!Q216+'Final Sheet1'!R216</f>
        <v>399122</v>
      </c>
      <c r="K217" s="13">
        <f>'Final Sheet1'!S216+'Final Sheet1'!T216</f>
        <v>288700</v>
      </c>
      <c r="L217" s="13">
        <f t="shared" si="6"/>
        <v>6762596</v>
      </c>
      <c r="M217" s="13">
        <f t="shared" si="7"/>
        <v>39.281521770633645</v>
      </c>
      <c r="N217">
        <v>228.82999999999998</v>
      </c>
      <c r="O217">
        <v>227.7825</v>
      </c>
    </row>
    <row r="218" spans="1:15" x14ac:dyDescent="0.3">
      <c r="A218" t="s">
        <v>43</v>
      </c>
      <c r="B218">
        <v>2015</v>
      </c>
      <c r="C218" s="13">
        <f>'Final Sheet1'!C217+'Final Sheet1'!D217</f>
        <v>739054</v>
      </c>
      <c r="D218" s="13">
        <f>'Final Sheet1'!E217+'Final Sheet1'!F217</f>
        <v>853751</v>
      </c>
      <c r="E218" s="13">
        <f>'Final Sheet1'!G217+'Final Sheet1'!H217</f>
        <v>987133</v>
      </c>
      <c r="F218" s="13">
        <f>'Final Sheet1'!I217+'Final Sheet1'!J217</f>
        <v>868356</v>
      </c>
      <c r="G218" s="13">
        <f>'Final Sheet1'!K217+'Final Sheet1'!L217</f>
        <v>886694</v>
      </c>
      <c r="H218" s="13">
        <f>'Final Sheet1'!M217+'Final Sheet1'!N217</f>
        <v>993946</v>
      </c>
      <c r="I218" s="13">
        <f>'Final Sheet1'!O217+'Final Sheet1'!P217</f>
        <v>764850</v>
      </c>
      <c r="J218" s="13">
        <f>'Final Sheet1'!Q217+'Final Sheet1'!R217</f>
        <v>411805</v>
      </c>
      <c r="K218" s="13">
        <f>'Final Sheet1'!S217+'Final Sheet1'!T217</f>
        <v>288639</v>
      </c>
      <c r="L218" s="13">
        <f t="shared" si="6"/>
        <v>6794228</v>
      </c>
      <c r="M218" s="13">
        <f t="shared" si="7"/>
        <v>39.448591583915054</v>
      </c>
      <c r="N218">
        <v>238.9025</v>
      </c>
      <c r="O218">
        <v>237.82750000000001</v>
      </c>
    </row>
    <row r="219" spans="1:15" x14ac:dyDescent="0.3">
      <c r="A219" t="s">
        <v>43</v>
      </c>
      <c r="B219">
        <v>2016</v>
      </c>
      <c r="C219" s="13">
        <f>'Final Sheet1'!C218+'Final Sheet1'!D218</f>
        <v>735731</v>
      </c>
      <c r="D219" s="13">
        <f>'Final Sheet1'!E218+'Final Sheet1'!F218</f>
        <v>849149</v>
      </c>
      <c r="E219" s="13">
        <f>'Final Sheet1'!G218+'Final Sheet1'!H218</f>
        <v>991390</v>
      </c>
      <c r="F219" s="13">
        <f>'Final Sheet1'!I218+'Final Sheet1'!J218</f>
        <v>886141</v>
      </c>
      <c r="G219" s="13">
        <f>'Final Sheet1'!K218+'Final Sheet1'!L218</f>
        <v>867460</v>
      </c>
      <c r="H219" s="13">
        <f>'Final Sheet1'!M218+'Final Sheet1'!N218</f>
        <v>990520</v>
      </c>
      <c r="I219" s="13">
        <f>'Final Sheet1'!O218+'Final Sheet1'!P218</f>
        <v>789823</v>
      </c>
      <c r="J219" s="13">
        <f>'Final Sheet1'!Q218+'Final Sheet1'!R218</f>
        <v>423914</v>
      </c>
      <c r="K219" s="13">
        <f>'Final Sheet1'!S218+'Final Sheet1'!T218</f>
        <v>289480</v>
      </c>
      <c r="L219" s="13">
        <f t="shared" si="6"/>
        <v>6823608</v>
      </c>
      <c r="M219" s="13">
        <f t="shared" si="7"/>
        <v>39.59791594124399</v>
      </c>
      <c r="N219">
        <v>251.3125</v>
      </c>
      <c r="O219">
        <v>250.18</v>
      </c>
    </row>
    <row r="220" spans="1:15" x14ac:dyDescent="0.3">
      <c r="A220" t="s">
        <v>43</v>
      </c>
      <c r="B220">
        <v>2017</v>
      </c>
      <c r="C220" s="13">
        <f>'Final Sheet1'!C219+'Final Sheet1'!D219</f>
        <v>733572</v>
      </c>
      <c r="D220" s="13">
        <f>'Final Sheet1'!E219+'Final Sheet1'!F219</f>
        <v>846435</v>
      </c>
      <c r="E220" s="13">
        <f>'Final Sheet1'!G219+'Final Sheet1'!H219</f>
        <v>995953</v>
      </c>
      <c r="F220" s="13">
        <f>'Final Sheet1'!I219+'Final Sheet1'!J219</f>
        <v>905620</v>
      </c>
      <c r="G220" s="13">
        <f>'Final Sheet1'!K219+'Final Sheet1'!L219</f>
        <v>853855</v>
      </c>
      <c r="H220" s="13">
        <f>'Final Sheet1'!M219+'Final Sheet1'!N219</f>
        <v>981503</v>
      </c>
      <c r="I220" s="13">
        <f>'Final Sheet1'!O219+'Final Sheet1'!P219</f>
        <v>799150</v>
      </c>
      <c r="J220" s="13">
        <f>'Final Sheet1'!Q219+'Final Sheet1'!R219</f>
        <v>454284</v>
      </c>
      <c r="K220" s="13">
        <f>'Final Sheet1'!S219+'Final Sheet1'!T219</f>
        <v>289417</v>
      </c>
      <c r="L220" s="13">
        <f t="shared" si="6"/>
        <v>6859789</v>
      </c>
      <c r="M220" s="13">
        <f t="shared" si="7"/>
        <v>39.753024327716204</v>
      </c>
      <c r="N220">
        <v>267.61250000000001</v>
      </c>
      <c r="O220">
        <v>266.37250000000006</v>
      </c>
    </row>
    <row r="221" spans="1:15" x14ac:dyDescent="0.3">
      <c r="A221" t="s">
        <v>43</v>
      </c>
      <c r="B221">
        <v>2018</v>
      </c>
      <c r="C221" s="13">
        <f>'Final Sheet1'!C220+'Final Sheet1'!D220</f>
        <v>729846</v>
      </c>
      <c r="D221" s="13">
        <f>'Final Sheet1'!E220+'Final Sheet1'!F220</f>
        <v>841806</v>
      </c>
      <c r="E221" s="13">
        <f>'Final Sheet1'!G220+'Final Sheet1'!H220</f>
        <v>994400</v>
      </c>
      <c r="F221" s="13">
        <f>'Final Sheet1'!I220+'Final Sheet1'!J220</f>
        <v>921690</v>
      </c>
      <c r="G221" s="13">
        <f>'Final Sheet1'!K220+'Final Sheet1'!L220</f>
        <v>842791</v>
      </c>
      <c r="H221" s="13">
        <f>'Final Sheet1'!M220+'Final Sheet1'!N220</f>
        <v>968931</v>
      </c>
      <c r="I221" s="13">
        <f>'Final Sheet1'!O220+'Final Sheet1'!P220</f>
        <v>813113</v>
      </c>
      <c r="J221" s="13">
        <f>'Final Sheet1'!Q220+'Final Sheet1'!R220</f>
        <v>478635</v>
      </c>
      <c r="K221" s="13">
        <f>'Final Sheet1'!S220+'Final Sheet1'!T220</f>
        <v>291423</v>
      </c>
      <c r="L221" s="13">
        <f t="shared" si="6"/>
        <v>6882635</v>
      </c>
      <c r="M221" s="13">
        <f t="shared" si="7"/>
        <v>39.932030247136453</v>
      </c>
      <c r="N221">
        <v>283.76</v>
      </c>
      <c r="O221">
        <v>282.40500000000003</v>
      </c>
    </row>
    <row r="222" spans="1:15" x14ac:dyDescent="0.3">
      <c r="A222" t="s">
        <v>43</v>
      </c>
      <c r="B222" s="7">
        <v>2019</v>
      </c>
      <c r="C222" s="13">
        <f>'Final Sheet1'!C221+'Final Sheet1'!D221</f>
        <v>725812</v>
      </c>
      <c r="D222" s="13">
        <f>'Final Sheet1'!E221+'Final Sheet1'!F221</f>
        <v>832419</v>
      </c>
      <c r="E222" s="13">
        <f>'Final Sheet1'!G221+'Final Sheet1'!H221</f>
        <v>989796</v>
      </c>
      <c r="F222" s="13">
        <f>'Final Sheet1'!I221+'Final Sheet1'!J221</f>
        <v>934749</v>
      </c>
      <c r="G222" s="13">
        <f>'Final Sheet1'!K221+'Final Sheet1'!L221</f>
        <v>832628</v>
      </c>
      <c r="H222" s="13">
        <f>'Final Sheet1'!M221+'Final Sheet1'!N221</f>
        <v>955538</v>
      </c>
      <c r="I222" s="13">
        <f>'Final Sheet1'!O221+'Final Sheet1'!P221</f>
        <v>825957</v>
      </c>
      <c r="J222" s="13">
        <f>'Final Sheet1'!Q221+'Final Sheet1'!R221</f>
        <v>501580</v>
      </c>
      <c r="K222" s="13">
        <f>'Final Sheet1'!S221+'Final Sheet1'!T221</f>
        <v>294024</v>
      </c>
      <c r="L222" s="13">
        <f t="shared" si="6"/>
        <v>6892503</v>
      </c>
      <c r="M222" s="13">
        <f t="shared" si="7"/>
        <v>40.130242308200664</v>
      </c>
      <c r="N222">
        <v>297.09999999999997</v>
      </c>
      <c r="O222">
        <v>295.67500000000001</v>
      </c>
    </row>
    <row r="223" spans="1:15" s="8" customFormat="1" x14ac:dyDescent="0.3">
      <c r="A223" s="8" t="s">
        <v>44</v>
      </c>
      <c r="B223" s="8">
        <v>2010</v>
      </c>
      <c r="C223" s="14">
        <f>'Final Sheet1'!C222+'Final Sheet1'!D222</f>
        <v>1228491</v>
      </c>
      <c r="D223" s="14">
        <f>'Final Sheet1'!E222+'Final Sheet1'!F222</f>
        <v>1407990</v>
      </c>
      <c r="E223" s="14">
        <f>'Final Sheet1'!G222+'Final Sheet1'!H222</f>
        <v>1262746</v>
      </c>
      <c r="F223" s="14">
        <f>'Final Sheet1'!I222+'Final Sheet1'!J222</f>
        <v>1181116</v>
      </c>
      <c r="G223" s="14">
        <f>'Final Sheet1'!K222+'Final Sheet1'!L222</f>
        <v>1404275</v>
      </c>
      <c r="H223" s="14">
        <f>'Final Sheet1'!M222+'Final Sheet1'!N222</f>
        <v>1451403</v>
      </c>
      <c r="I223" s="14">
        <f>'Final Sheet1'!O222+'Final Sheet1'!P222</f>
        <v>996133</v>
      </c>
      <c r="J223" s="14">
        <f>'Final Sheet1'!Q222+'Final Sheet1'!R222</f>
        <v>551167</v>
      </c>
      <c r="K223" s="14">
        <f>'Final Sheet1'!S222+'Final Sheet1'!T222</f>
        <v>394189</v>
      </c>
      <c r="L223" s="14">
        <f t="shared" si="6"/>
        <v>9877510</v>
      </c>
      <c r="M223" s="14">
        <f t="shared" si="7"/>
        <v>38.272816681532085</v>
      </c>
      <c r="N223" s="8">
        <v>144.34499999999997</v>
      </c>
      <c r="O223" s="8">
        <v>143.5025</v>
      </c>
    </row>
    <row r="224" spans="1:15" x14ac:dyDescent="0.3">
      <c r="A224" t="s">
        <v>44</v>
      </c>
      <c r="B224" s="7">
        <v>2011</v>
      </c>
      <c r="C224" s="13">
        <f>'Final Sheet1'!C223+'Final Sheet1'!D223</f>
        <v>1211366</v>
      </c>
      <c r="D224" s="13">
        <f>'Final Sheet1'!E223+'Final Sheet1'!F223</f>
        <v>1384586</v>
      </c>
      <c r="E224" s="13">
        <f>'Final Sheet1'!G223+'Final Sheet1'!H223</f>
        <v>1285946</v>
      </c>
      <c r="F224" s="13">
        <f>'Final Sheet1'!I223+'Final Sheet1'!J223</f>
        <v>1161017</v>
      </c>
      <c r="G224" s="13">
        <f>'Final Sheet1'!K223+'Final Sheet1'!L223</f>
        <v>1380288</v>
      </c>
      <c r="H224" s="13">
        <f>'Final Sheet1'!M223+'Final Sheet1'!N223</f>
        <v>1463623</v>
      </c>
      <c r="I224" s="13">
        <f>'Final Sheet1'!O223+'Final Sheet1'!P223</f>
        <v>1037723</v>
      </c>
      <c r="J224" s="13">
        <f>'Final Sheet1'!Q223+'Final Sheet1'!R223</f>
        <v>560085</v>
      </c>
      <c r="K224" s="13">
        <f>'Final Sheet1'!S223+'Final Sheet1'!T223</f>
        <v>397778</v>
      </c>
      <c r="L224" s="13">
        <f t="shared" si="6"/>
        <v>9882412</v>
      </c>
      <c r="M224" s="13">
        <f t="shared" si="7"/>
        <v>38.527969993560276</v>
      </c>
      <c r="N224">
        <v>139.88249999999999</v>
      </c>
      <c r="O224">
        <v>139.14000000000001</v>
      </c>
    </row>
    <row r="225" spans="1:15" x14ac:dyDescent="0.3">
      <c r="A225" t="s">
        <v>44</v>
      </c>
      <c r="B225" s="7">
        <v>2012</v>
      </c>
      <c r="C225" s="13">
        <f>'Final Sheet1'!C224+'Final Sheet1'!D224</f>
        <v>1199737</v>
      </c>
      <c r="D225" s="13">
        <f>'Final Sheet1'!E224+'Final Sheet1'!F224</f>
        <v>1361199</v>
      </c>
      <c r="E225" s="13">
        <f>'Final Sheet1'!G224+'Final Sheet1'!H224</f>
        <v>1309208</v>
      </c>
      <c r="F225" s="13">
        <f>'Final Sheet1'!I224+'Final Sheet1'!J224</f>
        <v>1154631</v>
      </c>
      <c r="G225" s="13">
        <f>'Final Sheet1'!K224+'Final Sheet1'!L224</f>
        <v>1351238</v>
      </c>
      <c r="H225" s="13">
        <f>'Final Sheet1'!M224+'Final Sheet1'!N224</f>
        <v>1469342</v>
      </c>
      <c r="I225" s="13">
        <f>'Final Sheet1'!O224+'Final Sheet1'!P224</f>
        <v>1074235</v>
      </c>
      <c r="J225" s="13">
        <f>'Final Sheet1'!Q224+'Final Sheet1'!R224</f>
        <v>577520</v>
      </c>
      <c r="K225" s="13">
        <f>'Final Sheet1'!S224+'Final Sheet1'!T224</f>
        <v>400035</v>
      </c>
      <c r="L225" s="13">
        <f t="shared" ref="L225:L288" si="8">SUM(C225:K225)</f>
        <v>9897145</v>
      </c>
      <c r="M225" s="13">
        <f t="shared" si="7"/>
        <v>38.755840194318665</v>
      </c>
      <c r="N225">
        <v>146.85249999999999</v>
      </c>
      <c r="O225">
        <v>146.08750000000001</v>
      </c>
    </row>
    <row r="226" spans="1:15" x14ac:dyDescent="0.3">
      <c r="A226" t="s">
        <v>44</v>
      </c>
      <c r="B226" s="7">
        <v>2013</v>
      </c>
      <c r="C226" s="13">
        <f>'Final Sheet1'!C225+'Final Sheet1'!D225</f>
        <v>1190855</v>
      </c>
      <c r="D226" s="13">
        <f>'Final Sheet1'!E225+'Final Sheet1'!F225</f>
        <v>1340743</v>
      </c>
      <c r="E226" s="13">
        <f>'Final Sheet1'!G225+'Final Sheet1'!H225</f>
        <v>1329368</v>
      </c>
      <c r="F226" s="13">
        <f>'Final Sheet1'!I225+'Final Sheet1'!J225</f>
        <v>1156973</v>
      </c>
      <c r="G226" s="13">
        <f>'Final Sheet1'!K225+'Final Sheet1'!L225</f>
        <v>1316871</v>
      </c>
      <c r="H226" s="13">
        <f>'Final Sheet1'!M225+'Final Sheet1'!N225</f>
        <v>1471236</v>
      </c>
      <c r="I226" s="13">
        <f>'Final Sheet1'!O225+'Final Sheet1'!P225</f>
        <v>1102880</v>
      </c>
      <c r="J226" s="13">
        <f>'Final Sheet1'!Q225+'Final Sheet1'!R225</f>
        <v>604127</v>
      </c>
      <c r="K226" s="13">
        <f>'Final Sheet1'!S225+'Final Sheet1'!T225</f>
        <v>400012</v>
      </c>
      <c r="L226" s="13">
        <f t="shared" si="8"/>
        <v>9913065</v>
      </c>
      <c r="M226" s="13">
        <f t="shared" si="7"/>
        <v>38.959904782224264</v>
      </c>
      <c r="N226">
        <v>160.84</v>
      </c>
      <c r="O226">
        <v>160.0025</v>
      </c>
    </row>
    <row r="227" spans="1:15" x14ac:dyDescent="0.3">
      <c r="A227" t="s">
        <v>44</v>
      </c>
      <c r="B227" s="7">
        <v>2014</v>
      </c>
      <c r="C227" s="13">
        <f>'Final Sheet1'!C226+'Final Sheet1'!D226</f>
        <v>1181765</v>
      </c>
      <c r="D227" s="13">
        <f>'Final Sheet1'!E226+'Final Sheet1'!F226</f>
        <v>1323889</v>
      </c>
      <c r="E227" s="13">
        <f>'Final Sheet1'!G226+'Final Sheet1'!H226</f>
        <v>1349668</v>
      </c>
      <c r="F227" s="13">
        <f>'Final Sheet1'!I226+'Final Sheet1'!J226</f>
        <v>1161018</v>
      </c>
      <c r="G227" s="13">
        <f>'Final Sheet1'!K226+'Final Sheet1'!L226</f>
        <v>1280426</v>
      </c>
      <c r="H227" s="13">
        <f>'Final Sheet1'!M226+'Final Sheet1'!N226</f>
        <v>1468206</v>
      </c>
      <c r="I227" s="13">
        <f>'Final Sheet1'!O226+'Final Sheet1'!P226</f>
        <v>1140371</v>
      </c>
      <c r="J227" s="13">
        <f>'Final Sheet1'!Q226+'Final Sheet1'!R226</f>
        <v>625003</v>
      </c>
      <c r="K227" s="13">
        <f>'Final Sheet1'!S226+'Final Sheet1'!T226</f>
        <v>399502</v>
      </c>
      <c r="L227" s="13">
        <f t="shared" si="8"/>
        <v>9929848</v>
      </c>
      <c r="M227" s="13">
        <f t="shared" si="7"/>
        <v>39.145294771883719</v>
      </c>
      <c r="N227">
        <v>171.85249999999999</v>
      </c>
      <c r="O227">
        <v>170.95</v>
      </c>
    </row>
    <row r="228" spans="1:15" x14ac:dyDescent="0.3">
      <c r="A228" t="s">
        <v>44</v>
      </c>
      <c r="B228" s="7">
        <v>2015</v>
      </c>
      <c r="C228" s="13">
        <f>'Final Sheet1'!C227+'Final Sheet1'!D227</f>
        <v>1172798</v>
      </c>
      <c r="D228" s="13">
        <f>'Final Sheet1'!E227+'Final Sheet1'!F227</f>
        <v>1307525</v>
      </c>
      <c r="E228" s="13">
        <f>'Final Sheet1'!G227+'Final Sheet1'!H227</f>
        <v>1360676</v>
      </c>
      <c r="F228" s="13">
        <f>'Final Sheet1'!I227+'Final Sheet1'!J227</f>
        <v>1166821</v>
      </c>
      <c r="G228" s="13">
        <f>'Final Sheet1'!K227+'Final Sheet1'!L227</f>
        <v>1249211</v>
      </c>
      <c r="H228" s="13">
        <f>'Final Sheet1'!M227+'Final Sheet1'!N227</f>
        <v>1454240</v>
      </c>
      <c r="I228" s="13">
        <f>'Final Sheet1'!O227+'Final Sheet1'!P227</f>
        <v>1180390</v>
      </c>
      <c r="J228" s="13">
        <f>'Final Sheet1'!Q227+'Final Sheet1'!R227</f>
        <v>639754</v>
      </c>
      <c r="K228" s="13">
        <f>'Final Sheet1'!S227+'Final Sheet1'!T227</f>
        <v>400300</v>
      </c>
      <c r="L228" s="13">
        <f t="shared" si="8"/>
        <v>9931715</v>
      </c>
      <c r="M228" s="13">
        <f t="shared" si="7"/>
        <v>39.318172893603972</v>
      </c>
      <c r="N228">
        <v>182.01499999999999</v>
      </c>
      <c r="O228">
        <v>181.0675</v>
      </c>
    </row>
    <row r="229" spans="1:15" x14ac:dyDescent="0.3">
      <c r="A229" t="s">
        <v>44</v>
      </c>
      <c r="B229" s="7">
        <v>2016</v>
      </c>
      <c r="C229" s="13">
        <f>'Final Sheet1'!C228+'Final Sheet1'!D228</f>
        <v>1168207</v>
      </c>
      <c r="D229" s="13">
        <f>'Final Sheet1'!E228+'Final Sheet1'!F228</f>
        <v>1295496</v>
      </c>
      <c r="E229" s="13">
        <f>'Final Sheet1'!G228+'Final Sheet1'!H228</f>
        <v>1372454</v>
      </c>
      <c r="F229" s="13">
        <f>'Final Sheet1'!I228+'Final Sheet1'!J228</f>
        <v>1179096</v>
      </c>
      <c r="G229" s="13">
        <f>'Final Sheet1'!K228+'Final Sheet1'!L228</f>
        <v>1224156</v>
      </c>
      <c r="H229" s="13">
        <f>'Final Sheet1'!M228+'Final Sheet1'!N228</f>
        <v>1433046</v>
      </c>
      <c r="I229" s="13">
        <f>'Final Sheet1'!O228+'Final Sheet1'!P228</f>
        <v>1220824</v>
      </c>
      <c r="J229" s="13">
        <f>'Final Sheet1'!Q228+'Final Sheet1'!R228</f>
        <v>654665</v>
      </c>
      <c r="K229" s="13">
        <f>'Final Sheet1'!S228+'Final Sheet1'!T228</f>
        <v>402627</v>
      </c>
      <c r="L229" s="13">
        <f t="shared" si="8"/>
        <v>9950571</v>
      </c>
      <c r="M229" s="13">
        <f t="shared" si="7"/>
        <v>39.461101578994814</v>
      </c>
      <c r="N229">
        <v>193.42749999999998</v>
      </c>
      <c r="O229">
        <v>192.42749999999998</v>
      </c>
    </row>
    <row r="230" spans="1:15" x14ac:dyDescent="0.3">
      <c r="A230" t="s">
        <v>44</v>
      </c>
      <c r="B230" s="7">
        <v>2017</v>
      </c>
      <c r="C230" s="13">
        <f>'Final Sheet1'!C229+'Final Sheet1'!D229</f>
        <v>1163826</v>
      </c>
      <c r="D230" s="13">
        <f>'Final Sheet1'!E229+'Final Sheet1'!F229</f>
        <v>1285034</v>
      </c>
      <c r="E230" s="13">
        <f>'Final Sheet1'!G229+'Final Sheet1'!H229</f>
        <v>1384161</v>
      </c>
      <c r="F230" s="13">
        <f>'Final Sheet1'!I229+'Final Sheet1'!J229</f>
        <v>1188917</v>
      </c>
      <c r="G230" s="13">
        <f>'Final Sheet1'!K229+'Final Sheet1'!L229</f>
        <v>1206384</v>
      </c>
      <c r="H230" s="13">
        <f>'Final Sheet1'!M229+'Final Sheet1'!N229</f>
        <v>1405702</v>
      </c>
      <c r="I230" s="13">
        <f>'Final Sheet1'!O229+'Final Sheet1'!P229</f>
        <v>1236643</v>
      </c>
      <c r="J230" s="13">
        <f>'Final Sheet1'!Q229+'Final Sheet1'!R229</f>
        <v>698791</v>
      </c>
      <c r="K230" s="13">
        <f>'Final Sheet1'!S229+'Final Sheet1'!T229</f>
        <v>403656</v>
      </c>
      <c r="L230" s="13">
        <f t="shared" si="8"/>
        <v>9973114</v>
      </c>
      <c r="M230" s="13">
        <f t="shared" si="7"/>
        <v>39.629427779528037</v>
      </c>
      <c r="N230">
        <v>208.375</v>
      </c>
      <c r="O230">
        <v>207.28</v>
      </c>
    </row>
    <row r="231" spans="1:15" x14ac:dyDescent="0.3">
      <c r="A231" t="s">
        <v>44</v>
      </c>
      <c r="B231" s="7">
        <v>2018</v>
      </c>
      <c r="C231" s="13">
        <f>'Final Sheet1'!C230+'Final Sheet1'!D230</f>
        <v>1157488</v>
      </c>
      <c r="D231" s="13">
        <f>'Final Sheet1'!E230+'Final Sheet1'!F230</f>
        <v>1271262</v>
      </c>
      <c r="E231" s="13">
        <f>'Final Sheet1'!G230+'Final Sheet1'!H230</f>
        <v>1386358</v>
      </c>
      <c r="F231" s="13">
        <f>'Final Sheet1'!I230+'Final Sheet1'!J230</f>
        <v>1200013</v>
      </c>
      <c r="G231" s="13">
        <f>'Final Sheet1'!K230+'Final Sheet1'!L230</f>
        <v>1192732</v>
      </c>
      <c r="H231" s="13">
        <f>'Final Sheet1'!M230+'Final Sheet1'!N230</f>
        <v>1376319</v>
      </c>
      <c r="I231" s="13">
        <f>'Final Sheet1'!O230+'Final Sheet1'!P230</f>
        <v>1258088</v>
      </c>
      <c r="J231" s="13">
        <f>'Final Sheet1'!Q230+'Final Sheet1'!R230</f>
        <v>733381</v>
      </c>
      <c r="K231" s="13">
        <f>'Final Sheet1'!S230+'Final Sheet1'!T230</f>
        <v>408431</v>
      </c>
      <c r="L231" s="13">
        <f t="shared" si="8"/>
        <v>9984072</v>
      </c>
      <c r="M231" s="13">
        <f t="shared" si="7"/>
        <v>39.822866812258567</v>
      </c>
      <c r="N231">
        <v>224.03250000000003</v>
      </c>
      <c r="O231">
        <v>222.8175</v>
      </c>
    </row>
    <row r="232" spans="1:15" x14ac:dyDescent="0.3">
      <c r="A232" t="s">
        <v>44</v>
      </c>
      <c r="B232" s="7">
        <v>2019</v>
      </c>
      <c r="C232" s="13">
        <f>'Final Sheet1'!C231+'Final Sheet1'!D231</f>
        <v>1152767</v>
      </c>
      <c r="D232" s="13">
        <f>'Final Sheet1'!E231+'Final Sheet1'!F231</f>
        <v>1254923</v>
      </c>
      <c r="E232" s="13">
        <f>'Final Sheet1'!G231+'Final Sheet1'!H231</f>
        <v>1379577</v>
      </c>
      <c r="F232" s="13">
        <f>'Final Sheet1'!I231+'Final Sheet1'!J231</f>
        <v>1213131</v>
      </c>
      <c r="G232" s="13">
        <f>'Final Sheet1'!K231+'Final Sheet1'!L231</f>
        <v>1179375</v>
      </c>
      <c r="H232" s="13">
        <f>'Final Sheet1'!M231+'Final Sheet1'!N231</f>
        <v>1350299</v>
      </c>
      <c r="I232" s="13">
        <f>'Final Sheet1'!O231+'Final Sheet1'!P231</f>
        <v>1275763</v>
      </c>
      <c r="J232" s="13">
        <f>'Final Sheet1'!Q231+'Final Sheet1'!R231</f>
        <v>766810</v>
      </c>
      <c r="K232" s="13">
        <f>'Final Sheet1'!S231+'Final Sheet1'!T231</f>
        <v>414212</v>
      </c>
      <c r="L232" s="13">
        <f t="shared" si="8"/>
        <v>9986857</v>
      </c>
      <c r="M232" s="13">
        <f t="shared" si="7"/>
        <v>40.025811173625499</v>
      </c>
      <c r="N232">
        <v>237.33250000000001</v>
      </c>
      <c r="O232">
        <v>236.01499999999999</v>
      </c>
    </row>
    <row r="233" spans="1:15" s="8" customFormat="1" x14ac:dyDescent="0.3">
      <c r="A233" s="8" t="s">
        <v>45</v>
      </c>
      <c r="B233" s="8">
        <v>2010</v>
      </c>
      <c r="C233" s="14">
        <f>'Final Sheet1'!C232+'Final Sheet1'!D232</f>
        <v>710729</v>
      </c>
      <c r="D233" s="14">
        <f>'Final Sheet1'!E232+'Final Sheet1'!F232</f>
        <v>720818</v>
      </c>
      <c r="E233" s="14">
        <f>'Final Sheet1'!G232+'Final Sheet1'!H232</f>
        <v>726858</v>
      </c>
      <c r="F233" s="14">
        <f>'Final Sheet1'!I232+'Final Sheet1'!J232</f>
        <v>671692</v>
      </c>
      <c r="G233" s="14">
        <f>'Final Sheet1'!K232+'Final Sheet1'!L232</f>
        <v>755750</v>
      </c>
      <c r="H233" s="14">
        <f>'Final Sheet1'!M232+'Final Sheet1'!N232</f>
        <v>755071</v>
      </c>
      <c r="I233" s="14">
        <f>'Final Sheet1'!O232+'Final Sheet1'!P232</f>
        <v>487397</v>
      </c>
      <c r="J233" s="14">
        <f>'Final Sheet1'!Q232+'Final Sheet1'!R232</f>
        <v>274980</v>
      </c>
      <c r="K233" s="14">
        <f>'Final Sheet1'!S232+'Final Sheet1'!T232</f>
        <v>207533</v>
      </c>
      <c r="L233" s="14">
        <f t="shared" si="8"/>
        <v>5310828</v>
      </c>
      <c r="M233" s="14">
        <f t="shared" si="7"/>
        <v>37.466323989404287</v>
      </c>
      <c r="N233" s="8">
        <v>207.85000000000002</v>
      </c>
      <c r="O233" s="8">
        <v>207.07</v>
      </c>
    </row>
    <row r="234" spans="1:15" x14ac:dyDescent="0.3">
      <c r="A234" t="s">
        <v>45</v>
      </c>
      <c r="B234">
        <v>2011</v>
      </c>
      <c r="C234" s="13">
        <f>'Final Sheet1'!C233+'Final Sheet1'!D233</f>
        <v>710489</v>
      </c>
      <c r="D234" s="13">
        <f>'Final Sheet1'!E233+'Final Sheet1'!F233</f>
        <v>720982</v>
      </c>
      <c r="E234" s="13">
        <f>'Final Sheet1'!G233+'Final Sheet1'!H233</f>
        <v>725309</v>
      </c>
      <c r="F234" s="13">
        <f>'Final Sheet1'!I233+'Final Sheet1'!J233</f>
        <v>676712</v>
      </c>
      <c r="G234" s="13">
        <f>'Final Sheet1'!K233+'Final Sheet1'!L233</f>
        <v>741067</v>
      </c>
      <c r="H234" s="13">
        <f>'Final Sheet1'!M233+'Final Sheet1'!N233</f>
        <v>770240</v>
      </c>
      <c r="I234" s="13">
        <f>'Final Sheet1'!O233+'Final Sheet1'!P233</f>
        <v>510974</v>
      </c>
      <c r="J234" s="13">
        <f>'Final Sheet1'!Q233+'Final Sheet1'!R233</f>
        <v>280760</v>
      </c>
      <c r="K234" s="13">
        <f>'Final Sheet1'!S233+'Final Sheet1'!T233</f>
        <v>209610</v>
      </c>
      <c r="L234" s="13">
        <f t="shared" si="8"/>
        <v>5346143</v>
      </c>
      <c r="M234" s="13">
        <f t="shared" si="7"/>
        <v>37.674811261127886</v>
      </c>
      <c r="N234">
        <v>195.58499999999998</v>
      </c>
      <c r="O234">
        <v>194.90749999999997</v>
      </c>
    </row>
    <row r="235" spans="1:15" x14ac:dyDescent="0.3">
      <c r="A235" t="s">
        <v>45</v>
      </c>
      <c r="B235">
        <v>2012</v>
      </c>
      <c r="C235" s="13">
        <f>'Final Sheet1'!C234+'Final Sheet1'!D234</f>
        <v>710453</v>
      </c>
      <c r="D235" s="13">
        <f>'Final Sheet1'!E234+'Final Sheet1'!F234</f>
        <v>715595</v>
      </c>
      <c r="E235" s="13">
        <f>'Final Sheet1'!G234+'Final Sheet1'!H234</f>
        <v>725521</v>
      </c>
      <c r="F235" s="13">
        <f>'Final Sheet1'!I234+'Final Sheet1'!J234</f>
        <v>688122</v>
      </c>
      <c r="G235" s="13">
        <f>'Final Sheet1'!K234+'Final Sheet1'!L234</f>
        <v>722507</v>
      </c>
      <c r="H235" s="13">
        <f>'Final Sheet1'!M234+'Final Sheet1'!N234</f>
        <v>778897</v>
      </c>
      <c r="I235" s="13">
        <f>'Final Sheet1'!O234+'Final Sheet1'!P234</f>
        <v>534516</v>
      </c>
      <c r="J235" s="13">
        <f>'Final Sheet1'!Q234+'Final Sheet1'!R234</f>
        <v>288552</v>
      </c>
      <c r="K235" s="13">
        <f>'Final Sheet1'!S234+'Final Sheet1'!T234</f>
        <v>212480</v>
      </c>
      <c r="L235" s="13">
        <f t="shared" si="8"/>
        <v>5376643</v>
      </c>
      <c r="M235" s="13">
        <f t="shared" si="7"/>
        <v>37.89061194875687</v>
      </c>
      <c r="N235">
        <v>202.20250000000001</v>
      </c>
      <c r="O235">
        <v>201.52250000000001</v>
      </c>
    </row>
    <row r="236" spans="1:15" x14ac:dyDescent="0.3">
      <c r="A236" t="s">
        <v>45</v>
      </c>
      <c r="B236">
        <v>2013</v>
      </c>
      <c r="C236" s="13">
        <f>'Final Sheet1'!C235+'Final Sheet1'!D235</f>
        <v>711391</v>
      </c>
      <c r="D236" s="13">
        <f>'Final Sheet1'!E235+'Final Sheet1'!F235</f>
        <v>712857</v>
      </c>
      <c r="E236" s="13">
        <f>'Final Sheet1'!G235+'Final Sheet1'!H235</f>
        <v>727598</v>
      </c>
      <c r="F236" s="13">
        <f>'Final Sheet1'!I235+'Final Sheet1'!J235</f>
        <v>703892</v>
      </c>
      <c r="G236" s="13">
        <f>'Final Sheet1'!K235+'Final Sheet1'!L235</f>
        <v>702595</v>
      </c>
      <c r="H236" s="13">
        <f>'Final Sheet1'!M235+'Final Sheet1'!N235</f>
        <v>785666</v>
      </c>
      <c r="I236" s="13">
        <f>'Final Sheet1'!O235+'Final Sheet1'!P235</f>
        <v>554054</v>
      </c>
      <c r="J236" s="13">
        <f>'Final Sheet1'!Q235+'Final Sheet1'!R235</f>
        <v>301343</v>
      </c>
      <c r="K236" s="13">
        <f>'Final Sheet1'!S235+'Final Sheet1'!T235</f>
        <v>214083</v>
      </c>
      <c r="L236" s="13">
        <f t="shared" si="8"/>
        <v>5413479</v>
      </c>
      <c r="M236" s="13">
        <f t="shared" si="7"/>
        <v>38.074586970781638</v>
      </c>
      <c r="N236">
        <v>217.1225</v>
      </c>
      <c r="O236">
        <v>216.45750000000001</v>
      </c>
    </row>
    <row r="237" spans="1:15" x14ac:dyDescent="0.3">
      <c r="A237" t="s">
        <v>45</v>
      </c>
      <c r="B237">
        <v>2014</v>
      </c>
      <c r="C237" s="13">
        <f>'Final Sheet1'!C236+'Final Sheet1'!D236</f>
        <v>711950</v>
      </c>
      <c r="D237" s="13">
        <f>'Final Sheet1'!E236+'Final Sheet1'!F236</f>
        <v>714236</v>
      </c>
      <c r="E237" s="13">
        <f>'Final Sheet1'!G236+'Final Sheet1'!H236</f>
        <v>730095</v>
      </c>
      <c r="F237" s="13">
        <f>'Final Sheet1'!I236+'Final Sheet1'!J236</f>
        <v>718072</v>
      </c>
      <c r="G237" s="13">
        <f>'Final Sheet1'!K236+'Final Sheet1'!L236</f>
        <v>684495</v>
      </c>
      <c r="H237" s="13">
        <f>'Final Sheet1'!M236+'Final Sheet1'!N236</f>
        <v>787958</v>
      </c>
      <c r="I237" s="13">
        <f>'Final Sheet1'!O236+'Final Sheet1'!P236</f>
        <v>576705</v>
      </c>
      <c r="J237" s="13">
        <f>'Final Sheet1'!Q236+'Final Sheet1'!R236</f>
        <v>312050</v>
      </c>
      <c r="K237" s="13">
        <f>'Final Sheet1'!S236+'Final Sheet1'!T236</f>
        <v>215518</v>
      </c>
      <c r="L237" s="13">
        <f t="shared" si="8"/>
        <v>5451079</v>
      </c>
      <c r="M237" s="13">
        <f t="shared" si="7"/>
        <v>38.228940453807404</v>
      </c>
      <c r="N237">
        <v>226.66500000000002</v>
      </c>
      <c r="O237">
        <v>226.01499999999999</v>
      </c>
    </row>
    <row r="238" spans="1:15" x14ac:dyDescent="0.3">
      <c r="A238" t="s">
        <v>45</v>
      </c>
      <c r="B238">
        <v>2015</v>
      </c>
      <c r="C238" s="13">
        <f>'Final Sheet1'!C237+'Final Sheet1'!D237</f>
        <v>711944</v>
      </c>
      <c r="D238" s="13">
        <f>'Final Sheet1'!E237+'Final Sheet1'!F237</f>
        <v>714977</v>
      </c>
      <c r="E238" s="13">
        <f>'Final Sheet1'!G237+'Final Sheet1'!H237</f>
        <v>729070</v>
      </c>
      <c r="F238" s="13">
        <f>'Final Sheet1'!I237+'Final Sheet1'!J237</f>
        <v>731369</v>
      </c>
      <c r="G238" s="13">
        <f>'Final Sheet1'!K237+'Final Sheet1'!L237</f>
        <v>671856</v>
      </c>
      <c r="H238" s="13">
        <f>'Final Sheet1'!M237+'Final Sheet1'!N237</f>
        <v>785076</v>
      </c>
      <c r="I238" s="13">
        <f>'Final Sheet1'!O237+'Final Sheet1'!P237</f>
        <v>600002</v>
      </c>
      <c r="J238" s="13">
        <f>'Final Sheet1'!Q237+'Final Sheet1'!R237</f>
        <v>320790</v>
      </c>
      <c r="K238" s="13">
        <f>'Final Sheet1'!S237+'Final Sheet1'!T237</f>
        <v>216948</v>
      </c>
      <c r="L238" s="13">
        <f t="shared" si="8"/>
        <v>5482032</v>
      </c>
      <c r="M238" s="13">
        <f t="shared" si="7"/>
        <v>38.377951460334415</v>
      </c>
      <c r="N238">
        <v>236.04</v>
      </c>
      <c r="O238">
        <v>235.33499999999998</v>
      </c>
    </row>
    <row r="239" spans="1:15" x14ac:dyDescent="0.3">
      <c r="A239" t="s">
        <v>45</v>
      </c>
      <c r="B239">
        <v>2016</v>
      </c>
      <c r="C239" s="13">
        <f>'Final Sheet1'!C238+'Final Sheet1'!D238</f>
        <v>714200</v>
      </c>
      <c r="D239" s="13">
        <f>'Final Sheet1'!E238+'Final Sheet1'!F238</f>
        <v>718706</v>
      </c>
      <c r="E239" s="13">
        <f>'Final Sheet1'!G238+'Final Sheet1'!H238</f>
        <v>730471</v>
      </c>
      <c r="F239" s="13">
        <f>'Final Sheet1'!I238+'Final Sheet1'!J238</f>
        <v>745741</v>
      </c>
      <c r="G239" s="13">
        <f>'Final Sheet1'!K238+'Final Sheet1'!L238</f>
        <v>663655</v>
      </c>
      <c r="H239" s="13">
        <f>'Final Sheet1'!M238+'Final Sheet1'!N238</f>
        <v>777026</v>
      </c>
      <c r="I239" s="13">
        <f>'Final Sheet1'!O238+'Final Sheet1'!P238</f>
        <v>624429</v>
      </c>
      <c r="J239" s="13">
        <f>'Final Sheet1'!Q238+'Final Sheet1'!R238</f>
        <v>328689</v>
      </c>
      <c r="K239" s="13">
        <f>'Final Sheet1'!S238+'Final Sheet1'!T238</f>
        <v>219827</v>
      </c>
      <c r="L239" s="13">
        <f t="shared" si="8"/>
        <v>5522744</v>
      </c>
      <c r="M239" s="13">
        <f t="shared" si="7"/>
        <v>38.493292736364388</v>
      </c>
      <c r="N239">
        <v>250.0275</v>
      </c>
      <c r="O239">
        <v>249.27250000000001</v>
      </c>
    </row>
    <row r="240" spans="1:15" x14ac:dyDescent="0.3">
      <c r="A240" t="s">
        <v>45</v>
      </c>
      <c r="B240">
        <v>2017</v>
      </c>
      <c r="C240" s="13">
        <f>'Final Sheet1'!C239+'Final Sheet1'!D239</f>
        <v>715981</v>
      </c>
      <c r="D240" s="13">
        <f>'Final Sheet1'!E239+'Final Sheet1'!F239</f>
        <v>723705</v>
      </c>
      <c r="E240" s="13">
        <f>'Final Sheet1'!G239+'Final Sheet1'!H239</f>
        <v>732767</v>
      </c>
      <c r="F240" s="13">
        <f>'Final Sheet1'!I239+'Final Sheet1'!J239</f>
        <v>758187</v>
      </c>
      <c r="G240" s="13">
        <f>'Final Sheet1'!K239+'Final Sheet1'!L239</f>
        <v>661826</v>
      </c>
      <c r="H240" s="13">
        <f>'Final Sheet1'!M239+'Final Sheet1'!N239</f>
        <v>763991</v>
      </c>
      <c r="I240" s="13">
        <f>'Final Sheet1'!O239+'Final Sheet1'!P239</f>
        <v>637383</v>
      </c>
      <c r="J240" s="13">
        <f>'Final Sheet1'!Q239+'Final Sheet1'!R239</f>
        <v>350097</v>
      </c>
      <c r="K240" s="13">
        <f>'Final Sheet1'!S239+'Final Sheet1'!T239</f>
        <v>222293</v>
      </c>
      <c r="L240" s="13">
        <f t="shared" si="8"/>
        <v>5566230</v>
      </c>
      <c r="M240" s="13">
        <f t="shared" si="7"/>
        <v>38.62632005863933</v>
      </c>
      <c r="N240">
        <v>265.92250000000001</v>
      </c>
      <c r="O240">
        <v>265.08500000000004</v>
      </c>
    </row>
    <row r="241" spans="1:15" x14ac:dyDescent="0.3">
      <c r="A241" t="s">
        <v>45</v>
      </c>
      <c r="B241">
        <v>2018</v>
      </c>
      <c r="C241" s="13">
        <f>'Final Sheet1'!C240+'Final Sheet1'!D240</f>
        <v>715341</v>
      </c>
      <c r="D241" s="13">
        <f>'Final Sheet1'!E240+'Final Sheet1'!F240</f>
        <v>728470</v>
      </c>
      <c r="E241" s="13">
        <f>'Final Sheet1'!G240+'Final Sheet1'!H240</f>
        <v>734767</v>
      </c>
      <c r="F241" s="13">
        <f>'Final Sheet1'!I240+'Final Sheet1'!J240</f>
        <v>767225</v>
      </c>
      <c r="G241" s="13">
        <f>'Final Sheet1'!K240+'Final Sheet1'!L240</f>
        <v>663161</v>
      </c>
      <c r="H241" s="13">
        <f>'Final Sheet1'!M240+'Final Sheet1'!N240</f>
        <v>749314</v>
      </c>
      <c r="I241" s="13">
        <f>'Final Sheet1'!O240+'Final Sheet1'!P240</f>
        <v>653847</v>
      </c>
      <c r="J241" s="13">
        <f>'Final Sheet1'!Q240+'Final Sheet1'!R240</f>
        <v>368128</v>
      </c>
      <c r="K241" s="13">
        <f>'Final Sheet1'!S240+'Final Sheet1'!T240</f>
        <v>225996</v>
      </c>
      <c r="L241" s="13">
        <f t="shared" si="8"/>
        <v>5606249</v>
      </c>
      <c r="M241" s="13">
        <f t="shared" si="7"/>
        <v>38.779852357610231</v>
      </c>
      <c r="N241">
        <v>282.69</v>
      </c>
      <c r="O241">
        <v>281.76499999999999</v>
      </c>
    </row>
    <row r="242" spans="1:15" x14ac:dyDescent="0.3">
      <c r="A242" t="s">
        <v>45</v>
      </c>
      <c r="B242">
        <v>2019</v>
      </c>
      <c r="C242" s="13">
        <f>'Final Sheet1'!C241+'Final Sheet1'!D241</f>
        <v>714468</v>
      </c>
      <c r="D242" s="13">
        <f>'Final Sheet1'!E241+'Final Sheet1'!F241</f>
        <v>730878</v>
      </c>
      <c r="E242" s="13">
        <f>'Final Sheet1'!G241+'Final Sheet1'!H241</f>
        <v>734716</v>
      </c>
      <c r="F242" s="13">
        <f>'Final Sheet1'!I241+'Final Sheet1'!J241</f>
        <v>772644</v>
      </c>
      <c r="G242" s="13">
        <f>'Final Sheet1'!K241+'Final Sheet1'!L241</f>
        <v>665605</v>
      </c>
      <c r="H242" s="13">
        <f>'Final Sheet1'!M241+'Final Sheet1'!N241</f>
        <v>735483</v>
      </c>
      <c r="I242" s="13">
        <f>'Final Sheet1'!O241+'Final Sheet1'!P241</f>
        <v>669132</v>
      </c>
      <c r="J242" s="13">
        <f>'Final Sheet1'!Q241+'Final Sheet1'!R241</f>
        <v>386194</v>
      </c>
      <c r="K242" s="13">
        <f>'Final Sheet1'!S241+'Final Sheet1'!T241</f>
        <v>230512</v>
      </c>
      <c r="L242" s="13">
        <f t="shared" si="8"/>
        <v>5639632</v>
      </c>
      <c r="M242" s="13">
        <f t="shared" si="7"/>
        <v>38.955880454611226</v>
      </c>
      <c r="N242">
        <v>297.95499999999998</v>
      </c>
      <c r="O242">
        <v>296.95749999999998</v>
      </c>
    </row>
    <row r="243" spans="1:15" s="8" customFormat="1" x14ac:dyDescent="0.3">
      <c r="A243" s="8" t="s">
        <v>46</v>
      </c>
      <c r="B243" s="8">
        <v>2010</v>
      </c>
      <c r="C243" s="14">
        <f>'Final Sheet1'!C242+'Final Sheet1'!D242</f>
        <v>415177</v>
      </c>
      <c r="D243" s="14">
        <f>'Final Sheet1'!E242+'Final Sheet1'!F242</f>
        <v>431579</v>
      </c>
      <c r="E243" s="14">
        <f>'Final Sheet1'!G242+'Final Sheet1'!H242</f>
        <v>411537</v>
      </c>
      <c r="F243" s="14">
        <f>'Final Sheet1'!I242+'Final Sheet1'!J242</f>
        <v>376015</v>
      </c>
      <c r="G243" s="14">
        <f>'Final Sheet1'!K242+'Final Sheet1'!L242</f>
        <v>395368</v>
      </c>
      <c r="H243" s="14">
        <f>'Final Sheet1'!M242+'Final Sheet1'!N242</f>
        <v>396383</v>
      </c>
      <c r="I243" s="14">
        <f>'Final Sheet1'!O242+'Final Sheet1'!P242</f>
        <v>283388</v>
      </c>
      <c r="J243" s="14">
        <f>'Final Sheet1'!Q242+'Final Sheet1'!R242</f>
        <v>164390</v>
      </c>
      <c r="K243" s="14">
        <f>'Final Sheet1'!S242+'Final Sheet1'!T242</f>
        <v>96711</v>
      </c>
      <c r="L243" s="14">
        <f t="shared" si="8"/>
        <v>2970548</v>
      </c>
      <c r="M243" s="14">
        <f t="shared" si="7"/>
        <v>36.73535371251365</v>
      </c>
      <c r="N243" s="8">
        <v>175.17</v>
      </c>
      <c r="O243" s="8">
        <v>175.76750000000001</v>
      </c>
    </row>
    <row r="244" spans="1:15" x14ac:dyDescent="0.3">
      <c r="A244" t="s">
        <v>46</v>
      </c>
      <c r="B244">
        <v>2011</v>
      </c>
      <c r="C244" s="13">
        <f>'Final Sheet1'!C243+'Final Sheet1'!D243</f>
        <v>412065</v>
      </c>
      <c r="D244" s="13">
        <f>'Final Sheet1'!E243+'Final Sheet1'!F243</f>
        <v>425710</v>
      </c>
      <c r="E244" s="13">
        <f>'Final Sheet1'!G243+'Final Sheet1'!H243</f>
        <v>416023</v>
      </c>
      <c r="F244" s="13">
        <f>'Final Sheet1'!I243+'Final Sheet1'!J243</f>
        <v>375099</v>
      </c>
      <c r="G244" s="13">
        <f>'Final Sheet1'!K243+'Final Sheet1'!L243</f>
        <v>391137</v>
      </c>
      <c r="H244" s="13">
        <f>'Final Sheet1'!M243+'Final Sheet1'!N243</f>
        <v>400280</v>
      </c>
      <c r="I244" s="13">
        <f>'Final Sheet1'!O243+'Final Sheet1'!P243</f>
        <v>292926</v>
      </c>
      <c r="J244" s="13">
        <f>'Final Sheet1'!Q243+'Final Sheet1'!R243</f>
        <v>167253</v>
      </c>
      <c r="K244" s="13">
        <f>'Final Sheet1'!S243+'Final Sheet1'!T243</f>
        <v>98238</v>
      </c>
      <c r="L244" s="13">
        <f t="shared" si="8"/>
        <v>2978731</v>
      </c>
      <c r="M244" s="13">
        <f t="shared" si="7"/>
        <v>36.957257469707741</v>
      </c>
      <c r="N244">
        <v>172.73000000000002</v>
      </c>
      <c r="O244">
        <v>173.375</v>
      </c>
    </row>
    <row r="245" spans="1:15" x14ac:dyDescent="0.3">
      <c r="A245" t="s">
        <v>46</v>
      </c>
      <c r="B245">
        <v>2012</v>
      </c>
      <c r="C245" s="13">
        <f>'Final Sheet1'!C244+'Final Sheet1'!D244</f>
        <v>409683</v>
      </c>
      <c r="D245" s="13">
        <f>'Final Sheet1'!E244+'Final Sheet1'!F244</f>
        <v>419925</v>
      </c>
      <c r="E245" s="13">
        <f>'Final Sheet1'!G244+'Final Sheet1'!H244</f>
        <v>418787</v>
      </c>
      <c r="F245" s="13">
        <f>'Final Sheet1'!I244+'Final Sheet1'!J244</f>
        <v>375224</v>
      </c>
      <c r="G245" s="13">
        <f>'Final Sheet1'!K244+'Final Sheet1'!L244</f>
        <v>385841</v>
      </c>
      <c r="H245" s="13">
        <f>'Final Sheet1'!M244+'Final Sheet1'!N244</f>
        <v>402733</v>
      </c>
      <c r="I245" s="13">
        <f>'Final Sheet1'!O244+'Final Sheet1'!P244</f>
        <v>301238</v>
      </c>
      <c r="J245" s="13">
        <f>'Final Sheet1'!Q244+'Final Sheet1'!R244</f>
        <v>170907</v>
      </c>
      <c r="K245" s="13">
        <f>'Final Sheet1'!S244+'Final Sheet1'!T244</f>
        <v>99478</v>
      </c>
      <c r="L245" s="13">
        <f t="shared" si="8"/>
        <v>2983816</v>
      </c>
      <c r="M245" s="13">
        <f t="shared" si="7"/>
        <v>37.158766157162503</v>
      </c>
      <c r="N245">
        <v>174.33500000000001</v>
      </c>
      <c r="O245">
        <v>174.98000000000002</v>
      </c>
    </row>
    <row r="246" spans="1:15" x14ac:dyDescent="0.3">
      <c r="A246" t="s">
        <v>46</v>
      </c>
      <c r="B246">
        <v>2013</v>
      </c>
      <c r="C246" s="13">
        <f>'Final Sheet1'!C245+'Final Sheet1'!D245</f>
        <v>406062</v>
      </c>
      <c r="D246" s="13">
        <f>'Final Sheet1'!E245+'Final Sheet1'!F245</f>
        <v>416270</v>
      </c>
      <c r="E246" s="13">
        <f>'Final Sheet1'!G245+'Final Sheet1'!H245</f>
        <v>421868</v>
      </c>
      <c r="F246" s="13">
        <f>'Final Sheet1'!I245+'Final Sheet1'!J245</f>
        <v>376384</v>
      </c>
      <c r="G246" s="13">
        <f>'Final Sheet1'!K245+'Final Sheet1'!L245</f>
        <v>379196</v>
      </c>
      <c r="H246" s="13">
        <f>'Final Sheet1'!M245+'Final Sheet1'!N245</f>
        <v>404396</v>
      </c>
      <c r="I246" s="13">
        <f>'Final Sheet1'!O245+'Final Sheet1'!P245</f>
        <v>307987</v>
      </c>
      <c r="J246" s="13">
        <f>'Final Sheet1'!Q245+'Final Sheet1'!R245</f>
        <v>176528</v>
      </c>
      <c r="K246" s="13">
        <f>'Final Sheet1'!S245+'Final Sheet1'!T245</f>
        <v>100020</v>
      </c>
      <c r="L246" s="13">
        <f t="shared" si="8"/>
        <v>2988711</v>
      </c>
      <c r="M246" s="13">
        <f t="shared" si="7"/>
        <v>37.345935923546975</v>
      </c>
      <c r="N246">
        <v>178.66499999999999</v>
      </c>
      <c r="O246">
        <v>179.315</v>
      </c>
    </row>
    <row r="247" spans="1:15" x14ac:dyDescent="0.3">
      <c r="A247" t="s">
        <v>46</v>
      </c>
      <c r="B247">
        <v>2014</v>
      </c>
      <c r="C247" s="13">
        <f>'Final Sheet1'!C246+'Final Sheet1'!D246</f>
        <v>402741</v>
      </c>
      <c r="D247" s="13">
        <f>'Final Sheet1'!E246+'Final Sheet1'!F246</f>
        <v>413023</v>
      </c>
      <c r="E247" s="13">
        <f>'Final Sheet1'!G246+'Final Sheet1'!H246</f>
        <v>423191</v>
      </c>
      <c r="F247" s="13">
        <f>'Final Sheet1'!I246+'Final Sheet1'!J246</f>
        <v>376750</v>
      </c>
      <c r="G247" s="13">
        <f>'Final Sheet1'!K246+'Final Sheet1'!L246</f>
        <v>371361</v>
      </c>
      <c r="H247" s="13">
        <f>'Final Sheet1'!M246+'Final Sheet1'!N246</f>
        <v>403882</v>
      </c>
      <c r="I247" s="13">
        <f>'Final Sheet1'!O246+'Final Sheet1'!P246</f>
        <v>316814</v>
      </c>
      <c r="J247" s="13">
        <f>'Final Sheet1'!Q246+'Final Sheet1'!R246</f>
        <v>181816</v>
      </c>
      <c r="K247" s="13">
        <f>'Final Sheet1'!S246+'Final Sheet1'!T246</f>
        <v>100890</v>
      </c>
      <c r="L247" s="13">
        <f t="shared" si="8"/>
        <v>2990468</v>
      </c>
      <c r="M247" s="13">
        <f t="shared" si="7"/>
        <v>37.539208244328314</v>
      </c>
      <c r="N247">
        <v>180.73000000000002</v>
      </c>
      <c r="O247">
        <v>181.36250000000001</v>
      </c>
    </row>
    <row r="248" spans="1:15" x14ac:dyDescent="0.3">
      <c r="A248" t="s">
        <v>46</v>
      </c>
      <c r="B248">
        <v>2015</v>
      </c>
      <c r="C248" s="13">
        <f>'Final Sheet1'!C247+'Final Sheet1'!D247</f>
        <v>398326</v>
      </c>
      <c r="D248" s="13">
        <f>'Final Sheet1'!E247+'Final Sheet1'!F247</f>
        <v>411093</v>
      </c>
      <c r="E248" s="13">
        <f>'Final Sheet1'!G247+'Final Sheet1'!H247</f>
        <v>421103</v>
      </c>
      <c r="F248" s="13">
        <f>'Final Sheet1'!I247+'Final Sheet1'!J247</f>
        <v>376773</v>
      </c>
      <c r="G248" s="13">
        <f>'Final Sheet1'!K247+'Final Sheet1'!L247</f>
        <v>365592</v>
      </c>
      <c r="H248" s="13">
        <f>'Final Sheet1'!M247+'Final Sheet1'!N247</f>
        <v>400750</v>
      </c>
      <c r="I248" s="13">
        <f>'Final Sheet1'!O247+'Final Sheet1'!P247</f>
        <v>327222</v>
      </c>
      <c r="J248" s="13">
        <f>'Final Sheet1'!Q247+'Final Sheet1'!R247</f>
        <v>185214</v>
      </c>
      <c r="K248" s="13">
        <f>'Final Sheet1'!S247+'Final Sheet1'!T247</f>
        <v>102398</v>
      </c>
      <c r="L248" s="13">
        <f t="shared" si="8"/>
        <v>2988471</v>
      </c>
      <c r="M248" s="13">
        <f t="shared" si="7"/>
        <v>37.740643459481454</v>
      </c>
      <c r="N248">
        <v>186.185</v>
      </c>
      <c r="O248">
        <v>186.80500000000001</v>
      </c>
    </row>
    <row r="249" spans="1:15" x14ac:dyDescent="0.3">
      <c r="A249" t="s">
        <v>46</v>
      </c>
      <c r="B249">
        <v>2016</v>
      </c>
      <c r="C249" s="13">
        <f>'Final Sheet1'!C248+'Final Sheet1'!D248</f>
        <v>393174</v>
      </c>
      <c r="D249" s="13">
        <f>'Final Sheet1'!E248+'Final Sheet1'!F248</f>
        <v>410872</v>
      </c>
      <c r="E249" s="13">
        <f>'Final Sheet1'!G248+'Final Sheet1'!H248</f>
        <v>419061</v>
      </c>
      <c r="F249" s="13">
        <f>'Final Sheet1'!I248+'Final Sheet1'!J248</f>
        <v>376979</v>
      </c>
      <c r="G249" s="13">
        <f>'Final Sheet1'!K248+'Final Sheet1'!L248</f>
        <v>362630</v>
      </c>
      <c r="H249" s="13">
        <f>'Final Sheet1'!M248+'Final Sheet1'!N248</f>
        <v>395804</v>
      </c>
      <c r="I249" s="13">
        <f>'Final Sheet1'!O248+'Final Sheet1'!P248</f>
        <v>336953</v>
      </c>
      <c r="J249" s="13">
        <f>'Final Sheet1'!Q248+'Final Sheet1'!R248</f>
        <v>188407</v>
      </c>
      <c r="K249" s="13">
        <f>'Final Sheet1'!S248+'Final Sheet1'!T248</f>
        <v>104058</v>
      </c>
      <c r="L249" s="13">
        <f t="shared" si="8"/>
        <v>2987938</v>
      </c>
      <c r="M249" s="13">
        <f t="shared" si="7"/>
        <v>37.926747476018576</v>
      </c>
      <c r="N249">
        <v>191.77499999999998</v>
      </c>
      <c r="O249">
        <v>192.38</v>
      </c>
    </row>
    <row r="250" spans="1:15" x14ac:dyDescent="0.3">
      <c r="A250" t="s">
        <v>46</v>
      </c>
      <c r="B250">
        <v>2017</v>
      </c>
      <c r="C250" s="13">
        <f>'Final Sheet1'!C249+'Final Sheet1'!D249</f>
        <v>385592</v>
      </c>
      <c r="D250" s="13">
        <f>'Final Sheet1'!E249+'Final Sheet1'!F249</f>
        <v>412662</v>
      </c>
      <c r="E250" s="13">
        <f>'Final Sheet1'!G249+'Final Sheet1'!H249</f>
        <v>418041</v>
      </c>
      <c r="F250" s="13">
        <f>'Final Sheet1'!I249+'Final Sheet1'!J249</f>
        <v>376163</v>
      </c>
      <c r="G250" s="13">
        <f>'Final Sheet1'!K249+'Final Sheet1'!L249</f>
        <v>361689</v>
      </c>
      <c r="H250" s="13">
        <f>'Final Sheet1'!M249+'Final Sheet1'!N249</f>
        <v>388989</v>
      </c>
      <c r="I250" s="13">
        <f>'Final Sheet1'!O249+'Final Sheet1'!P249</f>
        <v>340191</v>
      </c>
      <c r="J250" s="13">
        <f>'Final Sheet1'!Q249+'Final Sheet1'!R249</f>
        <v>199628</v>
      </c>
      <c r="K250" s="13">
        <f>'Final Sheet1'!S249+'Final Sheet1'!T249</f>
        <v>105555</v>
      </c>
      <c r="L250" s="13">
        <f t="shared" si="8"/>
        <v>2988510</v>
      </c>
      <c r="M250" s="13">
        <f t="shared" si="7"/>
        <v>38.152869657454715</v>
      </c>
      <c r="N250">
        <v>195.85</v>
      </c>
      <c r="O250">
        <v>196.45749999999998</v>
      </c>
    </row>
    <row r="251" spans="1:15" x14ac:dyDescent="0.3">
      <c r="A251" t="s">
        <v>46</v>
      </c>
      <c r="B251" s="7">
        <v>2018</v>
      </c>
      <c r="C251" s="13">
        <f>'Final Sheet1'!C250+'Final Sheet1'!D250</f>
        <v>379080</v>
      </c>
      <c r="D251" s="13">
        <f>'Final Sheet1'!E250+'Final Sheet1'!F250</f>
        <v>409809</v>
      </c>
      <c r="E251" s="13">
        <f>'Final Sheet1'!G250+'Final Sheet1'!H250</f>
        <v>413794</v>
      </c>
      <c r="F251" s="13">
        <f>'Final Sheet1'!I250+'Final Sheet1'!J250</f>
        <v>375053</v>
      </c>
      <c r="G251" s="13">
        <f>'Final Sheet1'!K250+'Final Sheet1'!L250</f>
        <v>359870</v>
      </c>
      <c r="H251" s="13">
        <f>'Final Sheet1'!M250+'Final Sheet1'!N250</f>
        <v>383159</v>
      </c>
      <c r="I251" s="13">
        <f>'Final Sheet1'!O250+'Final Sheet1'!P250</f>
        <v>344587</v>
      </c>
      <c r="J251" s="13">
        <f>'Final Sheet1'!Q250+'Final Sheet1'!R250</f>
        <v>207768</v>
      </c>
      <c r="K251" s="13">
        <f>'Final Sheet1'!S250+'Final Sheet1'!T250</f>
        <v>107900</v>
      </c>
      <c r="L251" s="13">
        <f t="shared" si="8"/>
        <v>2981020</v>
      </c>
      <c r="M251" s="13">
        <f t="shared" si="7"/>
        <v>38.408943918524535</v>
      </c>
      <c r="N251">
        <v>203.39500000000001</v>
      </c>
      <c r="O251">
        <v>204.035</v>
      </c>
    </row>
    <row r="252" spans="1:15" x14ac:dyDescent="0.3">
      <c r="A252" t="s">
        <v>46</v>
      </c>
      <c r="B252" s="7">
        <v>2019</v>
      </c>
      <c r="C252" s="13">
        <f>'Final Sheet1'!C251+'Final Sheet1'!D251</f>
        <v>372855</v>
      </c>
      <c r="D252" s="13">
        <f>'Final Sheet1'!E251+'Final Sheet1'!F251</f>
        <v>407632</v>
      </c>
      <c r="E252" s="13">
        <f>'Final Sheet1'!G251+'Final Sheet1'!H251</f>
        <v>408506</v>
      </c>
      <c r="F252" s="13">
        <f>'Final Sheet1'!I251+'Final Sheet1'!J251</f>
        <v>375826</v>
      </c>
      <c r="G252" s="13">
        <f>'Final Sheet1'!K251+'Final Sheet1'!L251</f>
        <v>358519</v>
      </c>
      <c r="H252" s="13">
        <f>'Final Sheet1'!M251+'Final Sheet1'!N251</f>
        <v>377521</v>
      </c>
      <c r="I252" s="13">
        <f>'Final Sheet1'!O251+'Final Sheet1'!P251</f>
        <v>349208</v>
      </c>
      <c r="J252" s="13">
        <f>'Final Sheet1'!Q251+'Final Sheet1'!R251</f>
        <v>215973</v>
      </c>
      <c r="K252" s="13">
        <f>'Final Sheet1'!S251+'Final Sheet1'!T251</f>
        <v>110109</v>
      </c>
      <c r="L252" s="13">
        <f t="shared" si="8"/>
        <v>2976149</v>
      </c>
      <c r="M252" s="13">
        <f t="shared" si="7"/>
        <v>38.662400639215306</v>
      </c>
      <c r="N252">
        <v>210.16499999999999</v>
      </c>
      <c r="O252">
        <v>210.82</v>
      </c>
    </row>
    <row r="253" spans="1:15" s="8" customFormat="1" x14ac:dyDescent="0.3">
      <c r="A253" s="8" t="s">
        <v>47</v>
      </c>
      <c r="B253" s="8">
        <v>2010</v>
      </c>
      <c r="C253" s="14">
        <f>'Final Sheet1'!C252+'Final Sheet1'!D252</f>
        <v>779885</v>
      </c>
      <c r="D253" s="14">
        <f>'Final Sheet1'!E252+'Final Sheet1'!F252</f>
        <v>819189</v>
      </c>
      <c r="E253" s="14">
        <f>'Final Sheet1'!G252+'Final Sheet1'!H252</f>
        <v>818317</v>
      </c>
      <c r="F253" s="14">
        <f>'Final Sheet1'!I252+'Final Sheet1'!J252</f>
        <v>740816</v>
      </c>
      <c r="G253" s="14">
        <f>'Final Sheet1'!K252+'Final Sheet1'!L252</f>
        <v>822361</v>
      </c>
      <c r="H253" s="14">
        <f>'Final Sheet1'!M252+'Final Sheet1'!N252</f>
        <v>837473</v>
      </c>
      <c r="I253" s="14">
        <f>'Final Sheet1'!O252+'Final Sheet1'!P252</f>
        <v>594547</v>
      </c>
      <c r="J253" s="14">
        <f>'Final Sheet1'!Q252+'Final Sheet1'!R252</f>
        <v>349723</v>
      </c>
      <c r="K253" s="14">
        <f>'Final Sheet1'!S252+'Final Sheet1'!T252</f>
        <v>233663</v>
      </c>
      <c r="L253" s="14">
        <f t="shared" si="8"/>
        <v>5995974</v>
      </c>
      <c r="M253" s="14">
        <f t="shared" si="7"/>
        <v>37.941456133732402</v>
      </c>
      <c r="N253" s="8">
        <v>183.15500000000003</v>
      </c>
      <c r="O253" s="8">
        <v>182.315</v>
      </c>
    </row>
    <row r="254" spans="1:15" x14ac:dyDescent="0.3">
      <c r="A254" t="s">
        <v>47</v>
      </c>
      <c r="B254" s="7">
        <v>2011</v>
      </c>
      <c r="C254" s="13">
        <f>'Final Sheet1'!C253+'Final Sheet1'!D253</f>
        <v>774967</v>
      </c>
      <c r="D254" s="13">
        <f>'Final Sheet1'!E253+'Final Sheet1'!F253</f>
        <v>809918</v>
      </c>
      <c r="E254" s="13">
        <f>'Final Sheet1'!G253+'Final Sheet1'!H253</f>
        <v>824442</v>
      </c>
      <c r="F254" s="13">
        <f>'Final Sheet1'!I253+'Final Sheet1'!J253</f>
        <v>739618</v>
      </c>
      <c r="G254" s="13">
        <f>'Final Sheet1'!K253+'Final Sheet1'!L253</f>
        <v>806001</v>
      </c>
      <c r="H254" s="13">
        <f>'Final Sheet1'!M253+'Final Sheet1'!N253</f>
        <v>849529</v>
      </c>
      <c r="I254" s="13">
        <f>'Final Sheet1'!O253+'Final Sheet1'!P253</f>
        <v>613933</v>
      </c>
      <c r="J254" s="13">
        <f>'Final Sheet1'!Q253+'Final Sheet1'!R253</f>
        <v>355380</v>
      </c>
      <c r="K254" s="13">
        <f>'Final Sheet1'!S253+'Final Sheet1'!T253</f>
        <v>236487</v>
      </c>
      <c r="L254" s="13">
        <f t="shared" si="8"/>
        <v>6010275</v>
      </c>
      <c r="M254" s="13">
        <f t="shared" si="7"/>
        <v>38.14951412372978</v>
      </c>
      <c r="N254">
        <v>175.36500000000001</v>
      </c>
      <c r="O254">
        <v>174.57499999999999</v>
      </c>
    </row>
    <row r="255" spans="1:15" x14ac:dyDescent="0.3">
      <c r="A255" t="s">
        <v>47</v>
      </c>
      <c r="B255" s="7">
        <v>2012</v>
      </c>
      <c r="C255" s="13">
        <f>'Final Sheet1'!C254+'Final Sheet1'!D254</f>
        <v>771898</v>
      </c>
      <c r="D255" s="13">
        <f>'Final Sheet1'!E254+'Final Sheet1'!F254</f>
        <v>798115</v>
      </c>
      <c r="E255" s="13">
        <f>'Final Sheet1'!G254+'Final Sheet1'!H254</f>
        <v>830219</v>
      </c>
      <c r="F255" s="13">
        <f>'Final Sheet1'!I254+'Final Sheet1'!J254</f>
        <v>743592</v>
      </c>
      <c r="G255" s="13">
        <f>'Final Sheet1'!K254+'Final Sheet1'!L254</f>
        <v>786957</v>
      </c>
      <c r="H255" s="13">
        <f>'Final Sheet1'!M254+'Final Sheet1'!N254</f>
        <v>857981</v>
      </c>
      <c r="I255" s="13">
        <f>'Final Sheet1'!O254+'Final Sheet1'!P254</f>
        <v>632218</v>
      </c>
      <c r="J255" s="13">
        <f>'Final Sheet1'!Q254+'Final Sheet1'!R254</f>
        <v>363763</v>
      </c>
      <c r="K255" s="13">
        <f>'Final Sheet1'!S254+'Final Sheet1'!T254</f>
        <v>239624</v>
      </c>
      <c r="L255" s="13">
        <f t="shared" si="8"/>
        <v>6024367</v>
      </c>
      <c r="M255" s="13">
        <f t="shared" si="7"/>
        <v>38.355314923543006</v>
      </c>
      <c r="N255">
        <v>178.8175</v>
      </c>
      <c r="O255">
        <v>178.01249999999999</v>
      </c>
    </row>
    <row r="256" spans="1:15" x14ac:dyDescent="0.3">
      <c r="A256" t="s">
        <v>47</v>
      </c>
      <c r="B256" s="7">
        <v>2013</v>
      </c>
      <c r="C256" s="13">
        <f>'Final Sheet1'!C255+'Final Sheet1'!D255</f>
        <v>768486</v>
      </c>
      <c r="D256" s="13">
        <f>'Final Sheet1'!E255+'Final Sheet1'!F255</f>
        <v>790547</v>
      </c>
      <c r="E256" s="13">
        <f>'Final Sheet1'!G255+'Final Sheet1'!H255</f>
        <v>833093</v>
      </c>
      <c r="F256" s="13">
        <f>'Final Sheet1'!I255+'Final Sheet1'!J255</f>
        <v>753206</v>
      </c>
      <c r="G256" s="13">
        <f>'Final Sheet1'!K255+'Final Sheet1'!L255</f>
        <v>766505</v>
      </c>
      <c r="H256" s="13">
        <f>'Final Sheet1'!M255+'Final Sheet1'!N255</f>
        <v>863202</v>
      </c>
      <c r="I256" s="13">
        <f>'Final Sheet1'!O255+'Final Sheet1'!P255</f>
        <v>646704</v>
      </c>
      <c r="J256" s="13">
        <f>'Final Sheet1'!Q255+'Final Sheet1'!R255</f>
        <v>376885</v>
      </c>
      <c r="K256" s="13">
        <f>'Final Sheet1'!S255+'Final Sheet1'!T255</f>
        <v>242087</v>
      </c>
      <c r="L256" s="13">
        <f t="shared" si="8"/>
        <v>6040715</v>
      </c>
      <c r="M256" s="13">
        <f t="shared" si="7"/>
        <v>38.544977043280475</v>
      </c>
      <c r="N256">
        <v>185.02</v>
      </c>
      <c r="O256">
        <v>184.1875</v>
      </c>
    </row>
    <row r="257" spans="1:15" x14ac:dyDescent="0.3">
      <c r="A257" t="s">
        <v>47</v>
      </c>
      <c r="B257" s="7">
        <v>2014</v>
      </c>
      <c r="C257" s="13">
        <f>'Final Sheet1'!C256+'Final Sheet1'!D256</f>
        <v>765499</v>
      </c>
      <c r="D257" s="13">
        <f>'Final Sheet1'!E256+'Final Sheet1'!F256</f>
        <v>785496</v>
      </c>
      <c r="E257" s="13">
        <f>'Final Sheet1'!G256+'Final Sheet1'!H256</f>
        <v>835739</v>
      </c>
      <c r="F257" s="13">
        <f>'Final Sheet1'!I256+'Final Sheet1'!J256</f>
        <v>761203</v>
      </c>
      <c r="G257" s="13">
        <f>'Final Sheet1'!K256+'Final Sheet1'!L256</f>
        <v>746777</v>
      </c>
      <c r="H257" s="13">
        <f>'Final Sheet1'!M256+'Final Sheet1'!N256</f>
        <v>863954</v>
      </c>
      <c r="I257" s="13">
        <f>'Final Sheet1'!O256+'Final Sheet1'!P256</f>
        <v>665298</v>
      </c>
      <c r="J257" s="13">
        <f>'Final Sheet1'!Q256+'Final Sheet1'!R256</f>
        <v>387569</v>
      </c>
      <c r="K257" s="13">
        <f>'Final Sheet1'!S256+'Final Sheet1'!T256</f>
        <v>244667</v>
      </c>
      <c r="L257" s="13">
        <f t="shared" si="8"/>
        <v>6056202</v>
      </c>
      <c r="M257" s="13">
        <f t="shared" si="7"/>
        <v>38.715835848936344</v>
      </c>
      <c r="N257">
        <v>191.15750000000003</v>
      </c>
      <c r="O257">
        <v>190.31499999999997</v>
      </c>
    </row>
    <row r="258" spans="1:15" x14ac:dyDescent="0.3">
      <c r="A258" t="s">
        <v>47</v>
      </c>
      <c r="B258" s="7">
        <v>2015</v>
      </c>
      <c r="C258" s="13">
        <f>'Final Sheet1'!C257+'Final Sheet1'!D257</f>
        <v>762472</v>
      </c>
      <c r="D258" s="13">
        <f>'Final Sheet1'!E257+'Final Sheet1'!F257</f>
        <v>783585</v>
      </c>
      <c r="E258" s="13">
        <f>'Final Sheet1'!G257+'Final Sheet1'!H257</f>
        <v>835616</v>
      </c>
      <c r="F258" s="13">
        <f>'Final Sheet1'!I257+'Final Sheet1'!J257</f>
        <v>769614</v>
      </c>
      <c r="G258" s="13">
        <f>'Final Sheet1'!K257+'Final Sheet1'!L257</f>
        <v>732987</v>
      </c>
      <c r="H258" s="13">
        <f>'Final Sheet1'!M257+'Final Sheet1'!N257</f>
        <v>858567</v>
      </c>
      <c r="I258" s="13">
        <f>'Final Sheet1'!O257+'Final Sheet1'!P257</f>
        <v>686645</v>
      </c>
      <c r="J258" s="13">
        <f>'Final Sheet1'!Q257+'Final Sheet1'!R257</f>
        <v>395227</v>
      </c>
      <c r="K258" s="13">
        <f>'Final Sheet1'!S257+'Final Sheet1'!T257</f>
        <v>247019</v>
      </c>
      <c r="L258" s="13">
        <f t="shared" si="8"/>
        <v>6071732</v>
      </c>
      <c r="M258" s="13">
        <f t="shared" si="7"/>
        <v>38.861536296397801</v>
      </c>
      <c r="N258">
        <v>198.45500000000001</v>
      </c>
      <c r="O258">
        <v>197.57749999999999</v>
      </c>
    </row>
    <row r="259" spans="1:15" x14ac:dyDescent="0.3">
      <c r="A259" t="s">
        <v>47</v>
      </c>
      <c r="B259" s="7">
        <v>2016</v>
      </c>
      <c r="C259" s="13">
        <f>'Final Sheet1'!C258+'Final Sheet1'!D258</f>
        <v>759151</v>
      </c>
      <c r="D259" s="13">
        <f>'Final Sheet1'!E258+'Final Sheet1'!F258</f>
        <v>782978</v>
      </c>
      <c r="E259" s="13">
        <f>'Final Sheet1'!G258+'Final Sheet1'!H258</f>
        <v>833186</v>
      </c>
      <c r="F259" s="13">
        <f>'Final Sheet1'!I258+'Final Sheet1'!J258</f>
        <v>779576</v>
      </c>
      <c r="G259" s="13">
        <f>'Final Sheet1'!K258+'Final Sheet1'!L258</f>
        <v>724049</v>
      </c>
      <c r="H259" s="13">
        <f>'Final Sheet1'!M258+'Final Sheet1'!N258</f>
        <v>846183</v>
      </c>
      <c r="I259" s="13">
        <f>'Final Sheet1'!O258+'Final Sheet1'!P258</f>
        <v>709546</v>
      </c>
      <c r="J259" s="13">
        <f>'Final Sheet1'!Q258+'Final Sheet1'!R258</f>
        <v>402446</v>
      </c>
      <c r="K259" s="13">
        <f>'Final Sheet1'!S258+'Final Sheet1'!T258</f>
        <v>250020</v>
      </c>
      <c r="L259" s="13">
        <f t="shared" si="8"/>
        <v>6087135</v>
      </c>
      <c r="M259" s="13">
        <f t="shared" si="7"/>
        <v>39.002681474946755</v>
      </c>
      <c r="N259">
        <v>209.35750000000002</v>
      </c>
      <c r="O259">
        <v>208.45499999999998</v>
      </c>
    </row>
    <row r="260" spans="1:15" x14ac:dyDescent="0.3">
      <c r="A260" t="s">
        <v>47</v>
      </c>
      <c r="B260" s="7">
        <v>2017</v>
      </c>
      <c r="C260" s="13">
        <f>'Final Sheet1'!C259+'Final Sheet1'!D259</f>
        <v>756034</v>
      </c>
      <c r="D260" s="13">
        <f>'Final Sheet1'!E259+'Final Sheet1'!F259</f>
        <v>782928</v>
      </c>
      <c r="E260" s="13">
        <f>'Final Sheet1'!G259+'Final Sheet1'!H259</f>
        <v>834595</v>
      </c>
      <c r="F260" s="13">
        <f>'Final Sheet1'!I259+'Final Sheet1'!J259</f>
        <v>786287</v>
      </c>
      <c r="G260" s="13">
        <f>'Final Sheet1'!K259+'Final Sheet1'!L259</f>
        <v>720545</v>
      </c>
      <c r="H260" s="13">
        <f>'Final Sheet1'!M259+'Final Sheet1'!N259</f>
        <v>828992</v>
      </c>
      <c r="I260" s="13">
        <f>'Final Sheet1'!O259+'Final Sheet1'!P259</f>
        <v>718665</v>
      </c>
      <c r="J260" s="13">
        <f>'Final Sheet1'!Q259+'Final Sheet1'!R259</f>
        <v>426442</v>
      </c>
      <c r="K260" s="13">
        <f>'Final Sheet1'!S259+'Final Sheet1'!T259</f>
        <v>252182</v>
      </c>
      <c r="L260" s="13">
        <f t="shared" si="8"/>
        <v>6106670</v>
      </c>
      <c r="M260" s="13">
        <f t="shared" ref="M260:M323" si="9">SUM(C260*$C$2,D260*$D$2,E260*$E$2,F260*$F$2,G260*$G$2,H260*$H$2,I260*$I$2,J260*$J$2,K260*$K$2)/L260</f>
        <v>39.159262904332479</v>
      </c>
      <c r="N260">
        <v>220.245</v>
      </c>
      <c r="O260">
        <v>219.26499999999999</v>
      </c>
    </row>
    <row r="261" spans="1:15" x14ac:dyDescent="0.3">
      <c r="A261" t="s">
        <v>47</v>
      </c>
      <c r="B261" s="7">
        <v>2018</v>
      </c>
      <c r="C261" s="13">
        <f>'Final Sheet1'!C260+'Final Sheet1'!D260</f>
        <v>750674</v>
      </c>
      <c r="D261" s="13">
        <f>'Final Sheet1'!E260+'Final Sheet1'!F260</f>
        <v>783034</v>
      </c>
      <c r="E261" s="13">
        <f>'Final Sheet1'!G260+'Final Sheet1'!H260</f>
        <v>833580</v>
      </c>
      <c r="F261" s="13">
        <f>'Final Sheet1'!I260+'Final Sheet1'!J260</f>
        <v>790982</v>
      </c>
      <c r="G261" s="13">
        <f>'Final Sheet1'!K260+'Final Sheet1'!L260</f>
        <v>720012</v>
      </c>
      <c r="H261" s="13">
        <f>'Final Sheet1'!M260+'Final Sheet1'!N260</f>
        <v>811506</v>
      </c>
      <c r="I261" s="13">
        <f>'Final Sheet1'!O260+'Final Sheet1'!P260</f>
        <v>731230</v>
      </c>
      <c r="J261" s="13">
        <f>'Final Sheet1'!Q260+'Final Sheet1'!R260</f>
        <v>444844</v>
      </c>
      <c r="K261" s="13">
        <f>'Final Sheet1'!S260+'Final Sheet1'!T260</f>
        <v>255761</v>
      </c>
      <c r="L261" s="13">
        <f t="shared" si="8"/>
        <v>6121623</v>
      </c>
      <c r="M261" s="13">
        <f t="shared" si="9"/>
        <v>39.328806102564627</v>
      </c>
      <c r="N261">
        <v>233.69499999999999</v>
      </c>
      <c r="O261">
        <v>232.67499999999998</v>
      </c>
    </row>
    <row r="262" spans="1:15" x14ac:dyDescent="0.3">
      <c r="A262" t="s">
        <v>47</v>
      </c>
      <c r="B262" s="7">
        <v>2019</v>
      </c>
      <c r="C262" s="13">
        <f>'Final Sheet1'!C261+'Final Sheet1'!D261</f>
        <v>746505</v>
      </c>
      <c r="D262" s="13">
        <f>'Final Sheet1'!E261+'Final Sheet1'!F261</f>
        <v>780786</v>
      </c>
      <c r="E262" s="13">
        <f>'Final Sheet1'!G261+'Final Sheet1'!H261</f>
        <v>830212</v>
      </c>
      <c r="F262" s="13">
        <f>'Final Sheet1'!I261+'Final Sheet1'!J261</f>
        <v>797518</v>
      </c>
      <c r="G262" s="13">
        <f>'Final Sheet1'!K261+'Final Sheet1'!L261</f>
        <v>720159</v>
      </c>
      <c r="H262" s="13">
        <f>'Final Sheet1'!M261+'Final Sheet1'!N261</f>
        <v>795924</v>
      </c>
      <c r="I262" s="13">
        <f>'Final Sheet1'!O261+'Final Sheet1'!P261</f>
        <v>743993</v>
      </c>
      <c r="J262" s="13">
        <f>'Final Sheet1'!Q261+'Final Sheet1'!R261</f>
        <v>462600</v>
      </c>
      <c r="K262" s="13">
        <f>'Final Sheet1'!S261+'Final Sheet1'!T261</f>
        <v>259731</v>
      </c>
      <c r="L262" s="13">
        <f t="shared" si="8"/>
        <v>6137428</v>
      </c>
      <c r="M262" s="13">
        <f t="shared" si="9"/>
        <v>39.509799789097322</v>
      </c>
      <c r="N262">
        <v>246.56500000000003</v>
      </c>
      <c r="O262">
        <v>245.4675</v>
      </c>
    </row>
    <row r="263" spans="1:15" s="8" customFormat="1" x14ac:dyDescent="0.3">
      <c r="A263" s="8" t="s">
        <v>48</v>
      </c>
      <c r="B263" s="8">
        <v>2010</v>
      </c>
      <c r="C263" s="14">
        <f>'Final Sheet1'!C262+'Final Sheet1'!D262</f>
        <v>123223</v>
      </c>
      <c r="D263" s="14">
        <f>'Final Sheet1'!E262+'Final Sheet1'!F262</f>
        <v>127817</v>
      </c>
      <c r="E263" s="14">
        <f>'Final Sheet1'!G262+'Final Sheet1'!H262</f>
        <v>131603</v>
      </c>
      <c r="F263" s="14">
        <f>'Final Sheet1'!I262+'Final Sheet1'!J262</f>
        <v>114511</v>
      </c>
      <c r="G263" s="14">
        <f>'Final Sheet1'!K262+'Final Sheet1'!L262</f>
        <v>127587</v>
      </c>
      <c r="H263" s="14">
        <f>'Final Sheet1'!M262+'Final Sheet1'!N262</f>
        <v>154771</v>
      </c>
      <c r="I263" s="14">
        <f>'Final Sheet1'!O262+'Final Sheet1'!P262</f>
        <v>110552</v>
      </c>
      <c r="J263" s="14">
        <f>'Final Sheet1'!Q262+'Final Sheet1'!R262</f>
        <v>60145</v>
      </c>
      <c r="K263" s="14">
        <f>'Final Sheet1'!S262+'Final Sheet1'!T262</f>
        <v>40488</v>
      </c>
      <c r="L263" s="14">
        <f t="shared" si="8"/>
        <v>990697</v>
      </c>
      <c r="M263" s="14">
        <f t="shared" si="9"/>
        <v>39.112140745354026</v>
      </c>
      <c r="N263" s="8">
        <v>290.95999999999998</v>
      </c>
      <c r="O263" s="8">
        <v>289.505</v>
      </c>
    </row>
    <row r="264" spans="1:15" x14ac:dyDescent="0.3">
      <c r="A264" t="s">
        <v>48</v>
      </c>
      <c r="B264" s="7">
        <v>2011</v>
      </c>
      <c r="C264" s="13">
        <f>'Final Sheet1'!C263+'Final Sheet1'!D263</f>
        <v>123418</v>
      </c>
      <c r="D264" s="13">
        <f>'Final Sheet1'!E263+'Final Sheet1'!F263</f>
        <v>127509</v>
      </c>
      <c r="E264" s="13">
        <f>'Final Sheet1'!G263+'Final Sheet1'!H263</f>
        <v>133045</v>
      </c>
      <c r="F264" s="13">
        <f>'Final Sheet1'!I263+'Final Sheet1'!J263</f>
        <v>115675</v>
      </c>
      <c r="G264" s="13">
        <f>'Final Sheet1'!K263+'Final Sheet1'!L263</f>
        <v>124441</v>
      </c>
      <c r="H264" s="13">
        <f>'Final Sheet1'!M263+'Final Sheet1'!N263</f>
        <v>154876</v>
      </c>
      <c r="I264" s="13">
        <f>'Final Sheet1'!O263+'Final Sheet1'!P263</f>
        <v>115684</v>
      </c>
      <c r="J264" s="13">
        <f>'Final Sheet1'!Q263+'Final Sheet1'!R263</f>
        <v>61774</v>
      </c>
      <c r="K264" s="13">
        <f>'Final Sheet1'!S263+'Final Sheet1'!T263</f>
        <v>40894</v>
      </c>
      <c r="L264" s="13">
        <f t="shared" si="8"/>
        <v>997316</v>
      </c>
      <c r="M264" s="13">
        <f t="shared" si="9"/>
        <v>39.278211720257168</v>
      </c>
      <c r="N264">
        <v>283.25749999999999</v>
      </c>
      <c r="O264">
        <v>281.84750000000003</v>
      </c>
    </row>
    <row r="265" spans="1:15" x14ac:dyDescent="0.3">
      <c r="A265" t="s">
        <v>48</v>
      </c>
      <c r="B265" s="7">
        <v>2012</v>
      </c>
      <c r="C265" s="13">
        <f>'Final Sheet1'!C264+'Final Sheet1'!D264</f>
        <v>123755</v>
      </c>
      <c r="D265" s="13">
        <f>'Final Sheet1'!E264+'Final Sheet1'!F264</f>
        <v>126159</v>
      </c>
      <c r="E265" s="13">
        <f>'Final Sheet1'!G264+'Final Sheet1'!H264</f>
        <v>134564</v>
      </c>
      <c r="F265" s="13">
        <f>'Final Sheet1'!I264+'Final Sheet1'!J264</f>
        <v>118112</v>
      </c>
      <c r="G265" s="13">
        <f>'Final Sheet1'!K264+'Final Sheet1'!L264</f>
        <v>121164</v>
      </c>
      <c r="H265" s="13">
        <f>'Final Sheet1'!M264+'Final Sheet1'!N264</f>
        <v>153882</v>
      </c>
      <c r="I265" s="13">
        <f>'Final Sheet1'!O264+'Final Sheet1'!P264</f>
        <v>120898</v>
      </c>
      <c r="J265" s="13">
        <f>'Final Sheet1'!Q264+'Final Sheet1'!R264</f>
        <v>63897</v>
      </c>
      <c r="K265" s="13">
        <f>'Final Sheet1'!S264+'Final Sheet1'!T264</f>
        <v>41352</v>
      </c>
      <c r="L265" s="13">
        <f t="shared" si="8"/>
        <v>1003783</v>
      </c>
      <c r="M265" s="13">
        <f t="shared" si="9"/>
        <v>39.460141783632515</v>
      </c>
      <c r="N265">
        <v>293.4425</v>
      </c>
      <c r="O265">
        <v>291.98749999999995</v>
      </c>
    </row>
    <row r="266" spans="1:15" x14ac:dyDescent="0.3">
      <c r="A266" t="s">
        <v>48</v>
      </c>
      <c r="B266" s="7">
        <v>2013</v>
      </c>
      <c r="C266" s="13">
        <f>'Final Sheet1'!C265+'Final Sheet1'!D265</f>
        <v>124962</v>
      </c>
      <c r="D266" s="13">
        <f>'Final Sheet1'!E265+'Final Sheet1'!F265</f>
        <v>125988</v>
      </c>
      <c r="E266" s="13">
        <f>'Final Sheet1'!G265+'Final Sheet1'!H265</f>
        <v>136637</v>
      </c>
      <c r="F266" s="13">
        <f>'Final Sheet1'!I265+'Final Sheet1'!J265</f>
        <v>121455</v>
      </c>
      <c r="G266" s="13">
        <f>'Final Sheet1'!K265+'Final Sheet1'!L265</f>
        <v>118131</v>
      </c>
      <c r="H266" s="13">
        <f>'Final Sheet1'!M265+'Final Sheet1'!N265</f>
        <v>152208</v>
      </c>
      <c r="I266" s="13">
        <f>'Final Sheet1'!O265+'Final Sheet1'!P265</f>
        <v>125515</v>
      </c>
      <c r="J266" s="13">
        <f>'Final Sheet1'!Q265+'Final Sheet1'!R265</f>
        <v>67158</v>
      </c>
      <c r="K266" s="13">
        <f>'Final Sheet1'!S265+'Final Sheet1'!T265</f>
        <v>41515</v>
      </c>
      <c r="L266" s="13">
        <f t="shared" si="8"/>
        <v>1013569</v>
      </c>
      <c r="M266" s="13">
        <f t="shared" si="9"/>
        <v>39.56996316974967</v>
      </c>
      <c r="N266">
        <v>309.99</v>
      </c>
      <c r="O266">
        <v>308.46749999999997</v>
      </c>
    </row>
    <row r="267" spans="1:15" x14ac:dyDescent="0.3">
      <c r="A267" t="s">
        <v>48</v>
      </c>
      <c r="B267" s="7">
        <v>2014</v>
      </c>
      <c r="C267" s="13">
        <f>'Final Sheet1'!C266+'Final Sheet1'!D266</f>
        <v>125728</v>
      </c>
      <c r="D267" s="13">
        <f>'Final Sheet1'!E266+'Final Sheet1'!F266</f>
        <v>125796</v>
      </c>
      <c r="E267" s="13">
        <f>'Final Sheet1'!G266+'Final Sheet1'!H266</f>
        <v>138082</v>
      </c>
      <c r="F267" s="13">
        <f>'Final Sheet1'!I266+'Final Sheet1'!J266</f>
        <v>124383</v>
      </c>
      <c r="G267" s="13">
        <f>'Final Sheet1'!K266+'Final Sheet1'!L266</f>
        <v>115670</v>
      </c>
      <c r="H267" s="13">
        <f>'Final Sheet1'!M266+'Final Sheet1'!N266</f>
        <v>149902</v>
      </c>
      <c r="I267" s="13">
        <f>'Final Sheet1'!O266+'Final Sheet1'!P266</f>
        <v>130489</v>
      </c>
      <c r="J267" s="13">
        <f>'Final Sheet1'!Q266+'Final Sheet1'!R266</f>
        <v>69977</v>
      </c>
      <c r="K267" s="13">
        <f>'Final Sheet1'!S266+'Final Sheet1'!T266</f>
        <v>41842</v>
      </c>
      <c r="L267" s="13">
        <f t="shared" si="8"/>
        <v>1021869</v>
      </c>
      <c r="M267" s="13">
        <f t="shared" si="9"/>
        <v>39.699229059693565</v>
      </c>
      <c r="N267">
        <v>322.48500000000001</v>
      </c>
      <c r="O267">
        <v>320.89499999999998</v>
      </c>
    </row>
    <row r="268" spans="1:15" x14ac:dyDescent="0.3">
      <c r="A268" t="s">
        <v>48</v>
      </c>
      <c r="B268" s="7">
        <v>2015</v>
      </c>
      <c r="C268" s="13">
        <f>'Final Sheet1'!C267+'Final Sheet1'!D267</f>
        <v>126349</v>
      </c>
      <c r="D268" s="13">
        <f>'Final Sheet1'!E267+'Final Sheet1'!F267</f>
        <v>125957</v>
      </c>
      <c r="E268" s="13">
        <f>'Final Sheet1'!G267+'Final Sheet1'!H267</f>
        <v>139403</v>
      </c>
      <c r="F268" s="13">
        <f>'Final Sheet1'!I267+'Final Sheet1'!J267</f>
        <v>127114</v>
      </c>
      <c r="G268" s="13">
        <f>'Final Sheet1'!K267+'Final Sheet1'!L267</f>
        <v>114383</v>
      </c>
      <c r="H268" s="13">
        <f>'Final Sheet1'!M267+'Final Sheet1'!N267</f>
        <v>147108</v>
      </c>
      <c r="I268" s="13">
        <f>'Final Sheet1'!O267+'Final Sheet1'!P267</f>
        <v>135485</v>
      </c>
      <c r="J268" s="13">
        <f>'Final Sheet1'!Q267+'Final Sheet1'!R267</f>
        <v>72264</v>
      </c>
      <c r="K268" s="13">
        <f>'Final Sheet1'!S267+'Final Sheet1'!T267</f>
        <v>42412</v>
      </c>
      <c r="L268" s="13">
        <f t="shared" si="8"/>
        <v>1030475</v>
      </c>
      <c r="M268" s="13">
        <f t="shared" si="9"/>
        <v>39.817223610470897</v>
      </c>
      <c r="N268">
        <v>335.685</v>
      </c>
      <c r="O268">
        <v>334.02499999999998</v>
      </c>
    </row>
    <row r="269" spans="1:15" x14ac:dyDescent="0.3">
      <c r="A269" t="s">
        <v>48</v>
      </c>
      <c r="B269" s="7">
        <v>2016</v>
      </c>
      <c r="C269" s="13">
        <f>'Final Sheet1'!C268+'Final Sheet1'!D268</f>
        <v>126707</v>
      </c>
      <c r="D269" s="13">
        <f>'Final Sheet1'!E268+'Final Sheet1'!F268</f>
        <v>126871</v>
      </c>
      <c r="E269" s="13">
        <f>'Final Sheet1'!G268+'Final Sheet1'!H268</f>
        <v>141026</v>
      </c>
      <c r="F269" s="13">
        <f>'Final Sheet1'!I268+'Final Sheet1'!J268</f>
        <v>129744</v>
      </c>
      <c r="G269" s="13">
        <f>'Final Sheet1'!K268+'Final Sheet1'!L268</f>
        <v>114658</v>
      </c>
      <c r="H269" s="13">
        <f>'Final Sheet1'!M268+'Final Sheet1'!N268</f>
        <v>143476</v>
      </c>
      <c r="I269" s="13">
        <f>'Final Sheet1'!O268+'Final Sheet1'!P268</f>
        <v>140712</v>
      </c>
      <c r="J269" s="13">
        <f>'Final Sheet1'!Q268+'Final Sheet1'!R268</f>
        <v>74674</v>
      </c>
      <c r="K269" s="13">
        <f>'Final Sheet1'!S268+'Final Sheet1'!T268</f>
        <v>42991</v>
      </c>
      <c r="L269" s="13">
        <f t="shared" si="8"/>
        <v>1040859</v>
      </c>
      <c r="M269" s="13">
        <f t="shared" si="9"/>
        <v>39.924918744998124</v>
      </c>
      <c r="N269">
        <v>351.04249999999996</v>
      </c>
      <c r="O269">
        <v>349.3175</v>
      </c>
    </row>
    <row r="270" spans="1:15" x14ac:dyDescent="0.3">
      <c r="A270" t="s">
        <v>48</v>
      </c>
      <c r="B270" s="7">
        <v>2017</v>
      </c>
      <c r="C270" s="13">
        <f>'Final Sheet1'!C269+'Final Sheet1'!D269</f>
        <v>126771</v>
      </c>
      <c r="D270" s="13">
        <f>'Final Sheet1'!E269+'Final Sheet1'!F269</f>
        <v>128129</v>
      </c>
      <c r="E270" s="13">
        <f>'Final Sheet1'!G269+'Final Sheet1'!H269</f>
        <v>143097</v>
      </c>
      <c r="F270" s="13">
        <f>'Final Sheet1'!I269+'Final Sheet1'!J269</f>
        <v>131991</v>
      </c>
      <c r="G270" s="13">
        <f>'Final Sheet1'!K269+'Final Sheet1'!L269</f>
        <v>116227</v>
      </c>
      <c r="H270" s="13">
        <f>'Final Sheet1'!M269+'Final Sheet1'!N269</f>
        <v>139657</v>
      </c>
      <c r="I270" s="13">
        <f>'Final Sheet1'!O269+'Final Sheet1'!P269</f>
        <v>142787</v>
      </c>
      <c r="J270" s="13">
        <f>'Final Sheet1'!Q269+'Final Sheet1'!R269</f>
        <v>80265</v>
      </c>
      <c r="K270" s="13">
        <f>'Final Sheet1'!S269+'Final Sheet1'!T269</f>
        <v>43558</v>
      </c>
      <c r="L270" s="13">
        <f t="shared" si="8"/>
        <v>1052482</v>
      </c>
      <c r="M270" s="13">
        <f t="shared" si="9"/>
        <v>40.060778236587417</v>
      </c>
      <c r="N270">
        <v>370.46249999999998</v>
      </c>
      <c r="O270">
        <v>368.60250000000002</v>
      </c>
    </row>
    <row r="271" spans="1:15" x14ac:dyDescent="0.3">
      <c r="A271" t="s">
        <v>48</v>
      </c>
      <c r="B271" s="7">
        <v>2018</v>
      </c>
      <c r="C271" s="13">
        <f>'Final Sheet1'!C270+'Final Sheet1'!D270</f>
        <v>125553</v>
      </c>
      <c r="D271" s="13">
        <f>'Final Sheet1'!E270+'Final Sheet1'!F270</f>
        <v>128937</v>
      </c>
      <c r="E271" s="13">
        <f>'Final Sheet1'!G270+'Final Sheet1'!H270</f>
        <v>143632</v>
      </c>
      <c r="F271" s="13">
        <f>'Final Sheet1'!I270+'Final Sheet1'!J270</f>
        <v>133478</v>
      </c>
      <c r="G271" s="13">
        <f>'Final Sheet1'!K270+'Final Sheet1'!L270</f>
        <v>117991</v>
      </c>
      <c r="H271" s="13">
        <f>'Final Sheet1'!M270+'Final Sheet1'!N270</f>
        <v>135831</v>
      </c>
      <c r="I271" s="13">
        <f>'Final Sheet1'!O270+'Final Sheet1'!P270</f>
        <v>145496</v>
      </c>
      <c r="J271" s="13">
        <f>'Final Sheet1'!Q270+'Final Sheet1'!R270</f>
        <v>85274</v>
      </c>
      <c r="K271" s="13">
        <f>'Final Sheet1'!S270+'Final Sheet1'!T270</f>
        <v>44473</v>
      </c>
      <c r="L271" s="13">
        <f t="shared" si="8"/>
        <v>1060665</v>
      </c>
      <c r="M271" s="13">
        <f t="shared" si="9"/>
        <v>40.285621756162406</v>
      </c>
      <c r="N271">
        <v>392.14749999999998</v>
      </c>
      <c r="O271">
        <v>390.23249999999996</v>
      </c>
    </row>
    <row r="272" spans="1:15" x14ac:dyDescent="0.3">
      <c r="A272" t="s">
        <v>48</v>
      </c>
      <c r="B272" s="7">
        <v>2019</v>
      </c>
      <c r="C272" s="13">
        <f>'Final Sheet1'!C271+'Final Sheet1'!D271</f>
        <v>125032</v>
      </c>
      <c r="D272" s="13">
        <f>'Final Sheet1'!E271+'Final Sheet1'!F271</f>
        <v>129384</v>
      </c>
      <c r="E272" s="13">
        <f>'Final Sheet1'!G271+'Final Sheet1'!H271</f>
        <v>143613</v>
      </c>
      <c r="F272" s="13">
        <f>'Final Sheet1'!I271+'Final Sheet1'!J271</f>
        <v>135406</v>
      </c>
      <c r="G272" s="13">
        <f>'Final Sheet1'!K271+'Final Sheet1'!L271</f>
        <v>119487</v>
      </c>
      <c r="H272" s="13">
        <f>'Final Sheet1'!M271+'Final Sheet1'!N271</f>
        <v>132379</v>
      </c>
      <c r="I272" s="13">
        <f>'Final Sheet1'!O271+'Final Sheet1'!P271</f>
        <v>147710</v>
      </c>
      <c r="J272" s="13">
        <f>'Final Sheet1'!Q271+'Final Sheet1'!R271</f>
        <v>90226</v>
      </c>
      <c r="K272" s="13">
        <f>'Final Sheet1'!S271+'Final Sheet1'!T271</f>
        <v>45541</v>
      </c>
      <c r="L272" s="13">
        <f t="shared" si="8"/>
        <v>1068778</v>
      </c>
      <c r="M272" s="13">
        <f t="shared" si="9"/>
        <v>40.495483159271615</v>
      </c>
      <c r="N272">
        <v>412.36500000000001</v>
      </c>
      <c r="O272">
        <v>410.32500000000005</v>
      </c>
    </row>
    <row r="273" spans="1:15" s="8" customFormat="1" x14ac:dyDescent="0.3">
      <c r="A273" s="8" t="s">
        <v>49</v>
      </c>
      <c r="B273" s="8">
        <v>2010</v>
      </c>
      <c r="C273" s="14">
        <f>'Final Sheet1'!C272+'Final Sheet1'!D272</f>
        <v>261126</v>
      </c>
      <c r="D273" s="14">
        <f>'Final Sheet1'!E272+'Final Sheet1'!F272</f>
        <v>252209</v>
      </c>
      <c r="E273" s="14">
        <f>'Final Sheet1'!G272+'Final Sheet1'!H272</f>
        <v>258035</v>
      </c>
      <c r="F273" s="14">
        <f>'Final Sheet1'!I272+'Final Sheet1'!J272</f>
        <v>227376</v>
      </c>
      <c r="G273" s="14">
        <f>'Final Sheet1'!K272+'Final Sheet1'!L272</f>
        <v>237990</v>
      </c>
      <c r="H273" s="14">
        <f>'Final Sheet1'!M272+'Final Sheet1'!N272</f>
        <v>248743</v>
      </c>
      <c r="I273" s="14">
        <f>'Final Sheet1'!O272+'Final Sheet1'!P272</f>
        <v>165972</v>
      </c>
      <c r="J273" s="14">
        <f>'Final Sheet1'!Q272+'Final Sheet1'!R272</f>
        <v>100671</v>
      </c>
      <c r="K273" s="14">
        <f>'Final Sheet1'!S272+'Final Sheet1'!T272</f>
        <v>77420</v>
      </c>
      <c r="L273" s="14">
        <f t="shared" si="8"/>
        <v>1829542</v>
      </c>
      <c r="M273" s="14">
        <f t="shared" si="9"/>
        <v>37.130253910541548</v>
      </c>
      <c r="N273" s="8">
        <v>190.73249999999999</v>
      </c>
      <c r="O273" s="8">
        <v>189.94500000000002</v>
      </c>
    </row>
    <row r="274" spans="1:15" x14ac:dyDescent="0.3">
      <c r="A274" t="s">
        <v>49</v>
      </c>
      <c r="B274">
        <v>2011</v>
      </c>
      <c r="C274" s="13">
        <f>'Final Sheet1'!C273+'Final Sheet1'!D273</f>
        <v>261717</v>
      </c>
      <c r="D274" s="13">
        <f>'Final Sheet1'!E273+'Final Sheet1'!F273</f>
        <v>253629</v>
      </c>
      <c r="E274" s="13">
        <f>'Final Sheet1'!G273+'Final Sheet1'!H273</f>
        <v>257723</v>
      </c>
      <c r="F274" s="13">
        <f>'Final Sheet1'!I273+'Final Sheet1'!J273</f>
        <v>230133</v>
      </c>
      <c r="G274" s="13">
        <f>'Final Sheet1'!K273+'Final Sheet1'!L273</f>
        <v>233540</v>
      </c>
      <c r="H274" s="13">
        <f>'Final Sheet1'!M273+'Final Sheet1'!N273</f>
        <v>251575</v>
      </c>
      <c r="I274" s="13">
        <f>'Final Sheet1'!O273+'Final Sheet1'!P273</f>
        <v>173623</v>
      </c>
      <c r="J274" s="13">
        <f>'Final Sheet1'!Q273+'Final Sheet1'!R273</f>
        <v>100760</v>
      </c>
      <c r="K274" s="13">
        <f>'Final Sheet1'!S273+'Final Sheet1'!T273</f>
        <v>77972</v>
      </c>
      <c r="L274" s="13">
        <f t="shared" si="8"/>
        <v>1840672</v>
      </c>
      <c r="M274" s="13">
        <f t="shared" si="9"/>
        <v>37.23935606126458</v>
      </c>
      <c r="N274">
        <v>189.29000000000002</v>
      </c>
      <c r="O274">
        <v>188.5275</v>
      </c>
    </row>
    <row r="275" spans="1:15" x14ac:dyDescent="0.3">
      <c r="A275" t="s">
        <v>49</v>
      </c>
      <c r="B275">
        <v>2012</v>
      </c>
      <c r="C275" s="13">
        <f>'Final Sheet1'!C274+'Final Sheet1'!D274</f>
        <v>262661</v>
      </c>
      <c r="D275" s="13">
        <f>'Final Sheet1'!E274+'Final Sheet1'!F274</f>
        <v>253811</v>
      </c>
      <c r="E275" s="13">
        <f>'Final Sheet1'!G274+'Final Sheet1'!H274</f>
        <v>258488</v>
      </c>
      <c r="F275" s="13">
        <f>'Final Sheet1'!I274+'Final Sheet1'!J274</f>
        <v>234060</v>
      </c>
      <c r="G275" s="13">
        <f>'Final Sheet1'!K274+'Final Sheet1'!L274</f>
        <v>229332</v>
      </c>
      <c r="H275" s="13">
        <f>'Final Sheet1'!M274+'Final Sheet1'!N274</f>
        <v>253074</v>
      </c>
      <c r="I275" s="13">
        <f>'Final Sheet1'!O274+'Final Sheet1'!P274</f>
        <v>181149</v>
      </c>
      <c r="J275" s="13">
        <f>'Final Sheet1'!Q274+'Final Sheet1'!R274</f>
        <v>101924</v>
      </c>
      <c r="K275" s="13">
        <f>'Final Sheet1'!S274+'Final Sheet1'!T274</f>
        <v>78804</v>
      </c>
      <c r="L275" s="13">
        <f t="shared" si="8"/>
        <v>1853303</v>
      </c>
      <c r="M275" s="13">
        <f t="shared" si="9"/>
        <v>37.362404042943865</v>
      </c>
      <c r="N275">
        <v>195.23750000000001</v>
      </c>
      <c r="O275">
        <v>194.43249999999998</v>
      </c>
    </row>
    <row r="276" spans="1:15" x14ac:dyDescent="0.3">
      <c r="A276" t="s">
        <v>49</v>
      </c>
      <c r="B276">
        <v>2013</v>
      </c>
      <c r="C276" s="13">
        <f>'Final Sheet1'!C275+'Final Sheet1'!D275</f>
        <v>263301</v>
      </c>
      <c r="D276" s="13">
        <f>'Final Sheet1'!E275+'Final Sheet1'!F275</f>
        <v>254774</v>
      </c>
      <c r="E276" s="13">
        <f>'Final Sheet1'!G275+'Final Sheet1'!H275</f>
        <v>258914</v>
      </c>
      <c r="F276" s="13">
        <f>'Final Sheet1'!I275+'Final Sheet1'!J275</f>
        <v>239349</v>
      </c>
      <c r="G276" s="13">
        <f>'Final Sheet1'!K275+'Final Sheet1'!L275</f>
        <v>224596</v>
      </c>
      <c r="H276" s="13">
        <f>'Final Sheet1'!M275+'Final Sheet1'!N275</f>
        <v>253969</v>
      </c>
      <c r="I276" s="13">
        <f>'Final Sheet1'!O275+'Final Sheet1'!P275</f>
        <v>187309</v>
      </c>
      <c r="J276" s="13">
        <f>'Final Sheet1'!Q275+'Final Sheet1'!R275</f>
        <v>104539</v>
      </c>
      <c r="K276" s="13">
        <f>'Final Sheet1'!S275+'Final Sheet1'!T275</f>
        <v>78528</v>
      </c>
      <c r="L276" s="13">
        <f t="shared" si="8"/>
        <v>1865279</v>
      </c>
      <c r="M276" s="13">
        <f t="shared" si="9"/>
        <v>37.453008102273174</v>
      </c>
      <c r="N276">
        <v>203.6875</v>
      </c>
      <c r="O276">
        <v>202.8475</v>
      </c>
    </row>
    <row r="277" spans="1:15" x14ac:dyDescent="0.3">
      <c r="A277" t="s">
        <v>49</v>
      </c>
      <c r="B277">
        <v>2014</v>
      </c>
      <c r="C277" s="13">
        <f>'Final Sheet1'!C276+'Final Sheet1'!D276</f>
        <v>263965</v>
      </c>
      <c r="D277" s="13">
        <f>'Final Sheet1'!E276+'Final Sheet1'!F276</f>
        <v>256484</v>
      </c>
      <c r="E277" s="13">
        <f>'Final Sheet1'!G276+'Final Sheet1'!H276</f>
        <v>261076</v>
      </c>
      <c r="F277" s="13">
        <f>'Final Sheet1'!I276+'Final Sheet1'!J276</f>
        <v>243690</v>
      </c>
      <c r="G277" s="13">
        <f>'Final Sheet1'!K276+'Final Sheet1'!L276</f>
        <v>220686</v>
      </c>
      <c r="H277" s="13">
        <f>'Final Sheet1'!M276+'Final Sheet1'!N276</f>
        <v>253108</v>
      </c>
      <c r="I277" s="13">
        <f>'Final Sheet1'!O276+'Final Sheet1'!P276</f>
        <v>194345</v>
      </c>
      <c r="J277" s="13">
        <f>'Final Sheet1'!Q276+'Final Sheet1'!R276</f>
        <v>107391</v>
      </c>
      <c r="K277" s="13">
        <f>'Final Sheet1'!S276+'Final Sheet1'!T276</f>
        <v>78576</v>
      </c>
      <c r="L277" s="13">
        <f t="shared" si="8"/>
        <v>1879321</v>
      </c>
      <c r="M277" s="13">
        <f t="shared" si="9"/>
        <v>37.53498337963552</v>
      </c>
      <c r="N277">
        <v>210.73249999999999</v>
      </c>
      <c r="O277">
        <v>209.84750000000003</v>
      </c>
    </row>
    <row r="278" spans="1:15" x14ac:dyDescent="0.3">
      <c r="A278" t="s">
        <v>49</v>
      </c>
      <c r="B278">
        <v>2015</v>
      </c>
      <c r="C278" s="13">
        <f>'Final Sheet1'!C277+'Final Sheet1'!D277</f>
        <v>264974</v>
      </c>
      <c r="D278" s="13">
        <f>'Final Sheet1'!E277+'Final Sheet1'!F277</f>
        <v>258116</v>
      </c>
      <c r="E278" s="13">
        <f>'Final Sheet1'!G277+'Final Sheet1'!H277</f>
        <v>261255</v>
      </c>
      <c r="F278" s="13">
        <f>'Final Sheet1'!I277+'Final Sheet1'!J277</f>
        <v>247692</v>
      </c>
      <c r="G278" s="13">
        <f>'Final Sheet1'!K277+'Final Sheet1'!L277</f>
        <v>218734</v>
      </c>
      <c r="H278" s="13">
        <f>'Final Sheet1'!M277+'Final Sheet1'!N277</f>
        <v>250448</v>
      </c>
      <c r="I278" s="13">
        <f>'Final Sheet1'!O277+'Final Sheet1'!P277</f>
        <v>201743</v>
      </c>
      <c r="J278" s="13">
        <f>'Final Sheet1'!Q277+'Final Sheet1'!R277</f>
        <v>109443</v>
      </c>
      <c r="K278" s="13">
        <f>'Final Sheet1'!S277+'Final Sheet1'!T277</f>
        <v>78872</v>
      </c>
      <c r="L278" s="13">
        <f t="shared" si="8"/>
        <v>1891277</v>
      </c>
      <c r="M278" s="13">
        <f t="shared" si="9"/>
        <v>37.611789547485643</v>
      </c>
      <c r="N278">
        <v>220.71</v>
      </c>
      <c r="O278">
        <v>219.8</v>
      </c>
    </row>
    <row r="279" spans="1:15" x14ac:dyDescent="0.3">
      <c r="A279" t="s">
        <v>49</v>
      </c>
      <c r="B279">
        <v>2016</v>
      </c>
      <c r="C279" s="13">
        <f>'Final Sheet1'!C278+'Final Sheet1'!D278</f>
        <v>265796</v>
      </c>
      <c r="D279" s="13">
        <f>'Final Sheet1'!E278+'Final Sheet1'!F278</f>
        <v>260644</v>
      </c>
      <c r="E279" s="13">
        <f>'Final Sheet1'!G278+'Final Sheet1'!H278</f>
        <v>262996</v>
      </c>
      <c r="F279" s="13">
        <f>'Final Sheet1'!I278+'Final Sheet1'!J278</f>
        <v>251716</v>
      </c>
      <c r="G279" s="13">
        <f>'Final Sheet1'!K278+'Final Sheet1'!L278</f>
        <v>217969</v>
      </c>
      <c r="H279" s="13">
        <f>'Final Sheet1'!M278+'Final Sheet1'!N278</f>
        <v>246292</v>
      </c>
      <c r="I279" s="13">
        <f>'Final Sheet1'!O278+'Final Sheet1'!P278</f>
        <v>209535</v>
      </c>
      <c r="J279" s="13">
        <f>'Final Sheet1'!Q278+'Final Sheet1'!R278</f>
        <v>111342</v>
      </c>
      <c r="K279" s="13">
        <f>'Final Sheet1'!S278+'Final Sheet1'!T278</f>
        <v>79326</v>
      </c>
      <c r="L279" s="13">
        <f t="shared" si="8"/>
        <v>1905616</v>
      </c>
      <c r="M279" s="13">
        <f t="shared" si="9"/>
        <v>37.6666941293524</v>
      </c>
      <c r="N279">
        <v>229.23249999999999</v>
      </c>
      <c r="O279">
        <v>228.26999999999998</v>
      </c>
    </row>
    <row r="280" spans="1:15" x14ac:dyDescent="0.3">
      <c r="A280" t="s">
        <v>49</v>
      </c>
      <c r="B280">
        <v>2017</v>
      </c>
      <c r="C280" s="13">
        <f>'Final Sheet1'!C279+'Final Sheet1'!D279</f>
        <v>265689</v>
      </c>
      <c r="D280" s="13">
        <f>'Final Sheet1'!E279+'Final Sheet1'!F279</f>
        <v>262880</v>
      </c>
      <c r="E280" s="13">
        <f>'Final Sheet1'!G279+'Final Sheet1'!H279</f>
        <v>263790</v>
      </c>
      <c r="F280" s="13">
        <f>'Final Sheet1'!I279+'Final Sheet1'!J279</f>
        <v>254182</v>
      </c>
      <c r="G280" s="13">
        <f>'Final Sheet1'!K279+'Final Sheet1'!L279</f>
        <v>218684</v>
      </c>
      <c r="H280" s="13">
        <f>'Final Sheet1'!M279+'Final Sheet1'!N279</f>
        <v>240892</v>
      </c>
      <c r="I280" s="13">
        <f>'Final Sheet1'!O279+'Final Sheet1'!P279</f>
        <v>212625</v>
      </c>
      <c r="J280" s="13">
        <f>'Final Sheet1'!Q279+'Final Sheet1'!R279</f>
        <v>117996</v>
      </c>
      <c r="K280" s="13">
        <f>'Final Sheet1'!S279+'Final Sheet1'!T279</f>
        <v>79209</v>
      </c>
      <c r="L280" s="13">
        <f t="shared" si="8"/>
        <v>1915947</v>
      </c>
      <c r="M280" s="13">
        <f t="shared" si="9"/>
        <v>37.755389893352998</v>
      </c>
      <c r="N280">
        <v>244.45250000000001</v>
      </c>
      <c r="O280">
        <v>243.44249999999997</v>
      </c>
    </row>
    <row r="281" spans="1:15" x14ac:dyDescent="0.3">
      <c r="A281" t="s">
        <v>49</v>
      </c>
      <c r="B281">
        <v>2018</v>
      </c>
      <c r="C281" s="13">
        <f>'Final Sheet1'!C280+'Final Sheet1'!D280</f>
        <v>264493</v>
      </c>
      <c r="D281" s="13">
        <f>'Final Sheet1'!E280+'Final Sheet1'!F280</f>
        <v>265113</v>
      </c>
      <c r="E281" s="13">
        <f>'Final Sheet1'!G280+'Final Sheet1'!H280</f>
        <v>264319</v>
      </c>
      <c r="F281" s="13">
        <f>'Final Sheet1'!I280+'Final Sheet1'!J280</f>
        <v>255404</v>
      </c>
      <c r="G281" s="13">
        <f>'Final Sheet1'!K280+'Final Sheet1'!L280</f>
        <v>220460</v>
      </c>
      <c r="H281" s="13">
        <f>'Final Sheet1'!M280+'Final Sheet1'!N280</f>
        <v>235469</v>
      </c>
      <c r="I281" s="13">
        <f>'Final Sheet1'!O280+'Final Sheet1'!P280</f>
        <v>216670</v>
      </c>
      <c r="J281" s="13">
        <f>'Final Sheet1'!Q280+'Final Sheet1'!R280</f>
        <v>123974</v>
      </c>
      <c r="K281" s="13">
        <f>'Final Sheet1'!S280+'Final Sheet1'!T280</f>
        <v>79712</v>
      </c>
      <c r="L281" s="13">
        <f t="shared" si="8"/>
        <v>1925614</v>
      </c>
      <c r="M281" s="13">
        <f t="shared" si="9"/>
        <v>37.885027321155746</v>
      </c>
      <c r="N281">
        <v>260.8075</v>
      </c>
      <c r="O281">
        <v>259.72750000000002</v>
      </c>
    </row>
    <row r="282" spans="1:15" x14ac:dyDescent="0.3">
      <c r="A282" t="s">
        <v>49</v>
      </c>
      <c r="B282" s="7">
        <v>2019</v>
      </c>
      <c r="C282" s="13">
        <f>'Final Sheet1'!C281+'Final Sheet1'!D281</f>
        <v>263237</v>
      </c>
      <c r="D282" s="13">
        <f>'Final Sheet1'!E281+'Final Sheet1'!F281</f>
        <v>266584</v>
      </c>
      <c r="E282" s="13">
        <f>'Final Sheet1'!G281+'Final Sheet1'!H281</f>
        <v>265260</v>
      </c>
      <c r="F282" s="13">
        <f>'Final Sheet1'!I281+'Final Sheet1'!J281</f>
        <v>255633</v>
      </c>
      <c r="G282" s="13">
        <f>'Final Sheet1'!K281+'Final Sheet1'!L281</f>
        <v>221837</v>
      </c>
      <c r="H282" s="13">
        <f>'Final Sheet1'!M281+'Final Sheet1'!N281</f>
        <v>230695</v>
      </c>
      <c r="I282" s="13">
        <f>'Final Sheet1'!O281+'Final Sheet1'!P281</f>
        <v>220274</v>
      </c>
      <c r="J282" s="13">
        <f>'Final Sheet1'!Q281+'Final Sheet1'!R281</f>
        <v>130484</v>
      </c>
      <c r="K282" s="13">
        <f>'Final Sheet1'!S281+'Final Sheet1'!T281</f>
        <v>80404</v>
      </c>
      <c r="L282" s="13">
        <f t="shared" si="8"/>
        <v>1934408</v>
      </c>
      <c r="M282" s="13">
        <f t="shared" si="9"/>
        <v>38.035377231690525</v>
      </c>
      <c r="N282">
        <v>273.4325</v>
      </c>
      <c r="O282">
        <v>272.27500000000003</v>
      </c>
    </row>
    <row r="283" spans="1:15" x14ac:dyDescent="0.3">
      <c r="A283" s="8" t="s">
        <v>50</v>
      </c>
      <c r="B283" s="8">
        <v>2010</v>
      </c>
      <c r="C283" s="13">
        <f>'Final Sheet1'!C282+'Final Sheet1'!D282</f>
        <v>369204</v>
      </c>
      <c r="D283" s="13">
        <f>'Final Sheet1'!E282+'Final Sheet1'!F282</f>
        <v>364237</v>
      </c>
      <c r="E283" s="13">
        <f>'Final Sheet1'!G282+'Final Sheet1'!H282</f>
        <v>374484</v>
      </c>
      <c r="F283" s="13">
        <f>'Final Sheet1'!I282+'Final Sheet1'!J282</f>
        <v>381291</v>
      </c>
      <c r="G283" s="13">
        <f>'Final Sheet1'!K282+'Final Sheet1'!L282</f>
        <v>385326</v>
      </c>
      <c r="H283" s="13">
        <f>'Final Sheet1'!M282+'Final Sheet1'!N282</f>
        <v>348691</v>
      </c>
      <c r="I283" s="13">
        <f>'Final Sheet1'!O282+'Final Sheet1'!P282</f>
        <v>268472</v>
      </c>
      <c r="J283" s="13">
        <f>'Final Sheet1'!Q282+'Final Sheet1'!R282</f>
        <v>140939</v>
      </c>
      <c r="K283" s="13">
        <f>'Final Sheet1'!S282+'Final Sheet1'!T282</f>
        <v>69761</v>
      </c>
      <c r="L283" s="13">
        <f t="shared" si="8"/>
        <v>2702405</v>
      </c>
      <c r="M283" s="13">
        <f t="shared" si="9"/>
        <v>36.696573237542118</v>
      </c>
      <c r="N283" s="8">
        <v>129.71249999999998</v>
      </c>
      <c r="O283" s="8">
        <v>128.95249999999999</v>
      </c>
    </row>
    <row r="284" spans="1:15" x14ac:dyDescent="0.3">
      <c r="A284" t="s">
        <v>50</v>
      </c>
      <c r="B284" s="7">
        <v>2011</v>
      </c>
      <c r="C284" s="13">
        <f>'Final Sheet1'!C283+'Final Sheet1'!D283</f>
        <v>365268</v>
      </c>
      <c r="D284" s="13">
        <f>'Final Sheet1'!E283+'Final Sheet1'!F283</f>
        <v>358460</v>
      </c>
      <c r="E284" s="13">
        <f>'Final Sheet1'!G283+'Final Sheet1'!H283</f>
        <v>376896</v>
      </c>
      <c r="F284" s="13">
        <f>'Final Sheet1'!I283+'Final Sheet1'!J283</f>
        <v>376891</v>
      </c>
      <c r="G284" s="13">
        <f>'Final Sheet1'!K283+'Final Sheet1'!L283</f>
        <v>384834</v>
      </c>
      <c r="H284" s="13">
        <f>'Final Sheet1'!M283+'Final Sheet1'!N283</f>
        <v>353305</v>
      </c>
      <c r="I284" s="13">
        <f>'Final Sheet1'!O283+'Final Sheet1'!P283</f>
        <v>277827</v>
      </c>
      <c r="J284" s="13">
        <f>'Final Sheet1'!Q283+'Final Sheet1'!R283</f>
        <v>146955</v>
      </c>
      <c r="K284" s="13">
        <f>'Final Sheet1'!S283+'Final Sheet1'!T283</f>
        <v>72294</v>
      </c>
      <c r="L284" s="13">
        <f t="shared" si="8"/>
        <v>2712730</v>
      </c>
      <c r="M284" s="13">
        <f t="shared" si="9"/>
        <v>37.0369635017123</v>
      </c>
      <c r="N284">
        <v>115.5275</v>
      </c>
      <c r="O284">
        <v>114.86999999999999</v>
      </c>
    </row>
    <row r="285" spans="1:15" x14ac:dyDescent="0.3">
      <c r="A285" t="s">
        <v>50</v>
      </c>
      <c r="B285" s="7">
        <v>2012</v>
      </c>
      <c r="C285" s="13">
        <f>'Final Sheet1'!C284+'Final Sheet1'!D284</f>
        <v>363962</v>
      </c>
      <c r="D285" s="13">
        <f>'Final Sheet1'!E284+'Final Sheet1'!F284</f>
        <v>356701</v>
      </c>
      <c r="E285" s="13">
        <f>'Final Sheet1'!G284+'Final Sheet1'!H284</f>
        <v>381299</v>
      </c>
      <c r="F285" s="13">
        <f>'Final Sheet1'!I284+'Final Sheet1'!J284</f>
        <v>378825</v>
      </c>
      <c r="G285" s="13">
        <f>'Final Sheet1'!K284+'Final Sheet1'!L284</f>
        <v>385126</v>
      </c>
      <c r="H285" s="13">
        <f>'Final Sheet1'!M284+'Final Sheet1'!N284</f>
        <v>360195</v>
      </c>
      <c r="I285" s="13">
        <f>'Final Sheet1'!O284+'Final Sheet1'!P284</f>
        <v>288447</v>
      </c>
      <c r="J285" s="13">
        <f>'Final Sheet1'!Q284+'Final Sheet1'!R284</f>
        <v>154641</v>
      </c>
      <c r="K285" s="13">
        <f>'Final Sheet1'!S284+'Final Sheet1'!T284</f>
        <v>74800</v>
      </c>
      <c r="L285" s="13">
        <f t="shared" si="8"/>
        <v>2743996</v>
      </c>
      <c r="M285" s="13">
        <f t="shared" si="9"/>
        <v>37.344661581139334</v>
      </c>
      <c r="N285">
        <v>122.79500000000002</v>
      </c>
      <c r="O285">
        <v>122.08250000000001</v>
      </c>
    </row>
    <row r="286" spans="1:15" x14ac:dyDescent="0.3">
      <c r="A286" t="s">
        <v>50</v>
      </c>
      <c r="B286" s="7">
        <v>2013</v>
      </c>
      <c r="C286" s="13">
        <f>'Final Sheet1'!C285+'Final Sheet1'!D285</f>
        <v>364375</v>
      </c>
      <c r="D286" s="13">
        <f>'Final Sheet1'!E285+'Final Sheet1'!F285</f>
        <v>357215</v>
      </c>
      <c r="E286" s="13">
        <f>'Final Sheet1'!G285+'Final Sheet1'!H285</f>
        <v>383679</v>
      </c>
      <c r="F286" s="13">
        <f>'Final Sheet1'!I285+'Final Sheet1'!J285</f>
        <v>382185</v>
      </c>
      <c r="G286" s="13">
        <f>'Final Sheet1'!K285+'Final Sheet1'!L285</f>
        <v>383138</v>
      </c>
      <c r="H286" s="13">
        <f>'Final Sheet1'!M285+'Final Sheet1'!N285</f>
        <v>366186</v>
      </c>
      <c r="I286" s="13">
        <f>'Final Sheet1'!O285+'Final Sheet1'!P285</f>
        <v>297009</v>
      </c>
      <c r="J286" s="13">
        <f>'Final Sheet1'!Q285+'Final Sheet1'!R285</f>
        <v>164884</v>
      </c>
      <c r="K286" s="13">
        <f>'Final Sheet1'!S285+'Final Sheet1'!T285</f>
        <v>77299</v>
      </c>
      <c r="L286" s="13">
        <f t="shared" si="8"/>
        <v>2775970</v>
      </c>
      <c r="M286" s="13">
        <f t="shared" si="9"/>
        <v>37.616744597383978</v>
      </c>
      <c r="N286">
        <v>151.67750000000001</v>
      </c>
      <c r="O286">
        <v>150.8075</v>
      </c>
    </row>
    <row r="287" spans="1:15" x14ac:dyDescent="0.3">
      <c r="A287" t="s">
        <v>50</v>
      </c>
      <c r="B287" s="7">
        <v>2014</v>
      </c>
      <c r="C287" s="13">
        <f>'Final Sheet1'!C286+'Final Sheet1'!D286</f>
        <v>366340</v>
      </c>
      <c r="D287" s="13">
        <f>'Final Sheet1'!E286+'Final Sheet1'!F286</f>
        <v>358499</v>
      </c>
      <c r="E287" s="13">
        <f>'Final Sheet1'!G286+'Final Sheet1'!H286</f>
        <v>388551</v>
      </c>
      <c r="F287" s="13">
        <f>'Final Sheet1'!I286+'Final Sheet1'!J286</f>
        <v>387739</v>
      </c>
      <c r="G287" s="13">
        <f>'Final Sheet1'!K286+'Final Sheet1'!L286</f>
        <v>381509</v>
      </c>
      <c r="H287" s="13">
        <f>'Final Sheet1'!M286+'Final Sheet1'!N286</f>
        <v>372480</v>
      </c>
      <c r="I287" s="13">
        <f>'Final Sheet1'!O286+'Final Sheet1'!P286</f>
        <v>307486</v>
      </c>
      <c r="J287" s="13">
        <f>'Final Sheet1'!Q286+'Final Sheet1'!R286</f>
        <v>174608</v>
      </c>
      <c r="K287" s="13">
        <f>'Final Sheet1'!S286+'Final Sheet1'!T286</f>
        <v>80416</v>
      </c>
      <c r="L287" s="13">
        <f t="shared" si="8"/>
        <v>2817628</v>
      </c>
      <c r="M287" s="13">
        <f t="shared" si="9"/>
        <v>37.86769367709293</v>
      </c>
      <c r="N287">
        <v>171.11749999999998</v>
      </c>
      <c r="O287">
        <v>170.155</v>
      </c>
    </row>
    <row r="288" spans="1:15" x14ac:dyDescent="0.3">
      <c r="A288" t="s">
        <v>50</v>
      </c>
      <c r="B288" s="7">
        <v>2015</v>
      </c>
      <c r="C288" s="13">
        <f>'Final Sheet1'!C287+'Final Sheet1'!D287</f>
        <v>370302</v>
      </c>
      <c r="D288" s="13">
        <f>'Final Sheet1'!E287+'Final Sheet1'!F287</f>
        <v>361065</v>
      </c>
      <c r="E288" s="13">
        <f>'Final Sheet1'!G287+'Final Sheet1'!H287</f>
        <v>393559</v>
      </c>
      <c r="F288" s="13">
        <f>'Final Sheet1'!I287+'Final Sheet1'!J287</f>
        <v>396210</v>
      </c>
      <c r="G288" s="13">
        <f>'Final Sheet1'!K287+'Final Sheet1'!L287</f>
        <v>381838</v>
      </c>
      <c r="H288" s="13">
        <f>'Final Sheet1'!M287+'Final Sheet1'!N287</f>
        <v>376949</v>
      </c>
      <c r="I288" s="13">
        <f>'Final Sheet1'!O287+'Final Sheet1'!P287</f>
        <v>319602</v>
      </c>
      <c r="J288" s="13">
        <f>'Final Sheet1'!Q287+'Final Sheet1'!R287</f>
        <v>183654</v>
      </c>
      <c r="K288" s="13">
        <f>'Final Sheet1'!S287+'Final Sheet1'!T287</f>
        <v>83760</v>
      </c>
      <c r="L288" s="13">
        <f t="shared" si="8"/>
        <v>2866939</v>
      </c>
      <c r="M288" s="13">
        <f t="shared" si="9"/>
        <v>38.077163657824599</v>
      </c>
      <c r="N288">
        <v>188.39749999999998</v>
      </c>
      <c r="O288">
        <v>187.32750000000001</v>
      </c>
    </row>
    <row r="289" spans="1:15" x14ac:dyDescent="0.3">
      <c r="A289" t="s">
        <v>50</v>
      </c>
      <c r="B289" s="7">
        <v>2016</v>
      </c>
      <c r="C289" s="13">
        <f>'Final Sheet1'!C288+'Final Sheet1'!D288</f>
        <v>373731</v>
      </c>
      <c r="D289" s="13">
        <f>'Final Sheet1'!E288+'Final Sheet1'!F288</f>
        <v>365491</v>
      </c>
      <c r="E289" s="13">
        <f>'Final Sheet1'!G288+'Final Sheet1'!H288</f>
        <v>398453</v>
      </c>
      <c r="F289" s="13">
        <f>'Final Sheet1'!I288+'Final Sheet1'!J288</f>
        <v>405708</v>
      </c>
      <c r="G289" s="13">
        <f>'Final Sheet1'!K288+'Final Sheet1'!L288</f>
        <v>383620</v>
      </c>
      <c r="H289" s="13">
        <f>'Final Sheet1'!M288+'Final Sheet1'!N288</f>
        <v>380528</v>
      </c>
      <c r="I289" s="13">
        <f>'Final Sheet1'!O288+'Final Sheet1'!P288</f>
        <v>330522</v>
      </c>
      <c r="J289" s="13">
        <f>'Final Sheet1'!Q288+'Final Sheet1'!R288</f>
        <v>192451</v>
      </c>
      <c r="K289" s="13">
        <f>'Final Sheet1'!S288+'Final Sheet1'!T288</f>
        <v>87059</v>
      </c>
      <c r="L289" s="13">
        <f t="shared" ref="L289:L352" si="10">SUM(C289:K289)</f>
        <v>2917563</v>
      </c>
      <c r="M289" s="13">
        <f t="shared" si="9"/>
        <v>38.253358367925557</v>
      </c>
      <c r="N289">
        <v>206.36</v>
      </c>
      <c r="O289">
        <v>205.20000000000002</v>
      </c>
    </row>
    <row r="290" spans="1:15" x14ac:dyDescent="0.3">
      <c r="A290" t="s">
        <v>50</v>
      </c>
      <c r="B290" s="7">
        <v>2017</v>
      </c>
      <c r="C290" s="13">
        <f>'Final Sheet1'!C289+'Final Sheet1'!D289</f>
        <v>375392</v>
      </c>
      <c r="D290" s="13">
        <f>'Final Sheet1'!E289+'Final Sheet1'!F289</f>
        <v>371317</v>
      </c>
      <c r="E290" s="13">
        <f>'Final Sheet1'!G289+'Final Sheet1'!H289</f>
        <v>403664</v>
      </c>
      <c r="F290" s="13">
        <f>'Final Sheet1'!I289+'Final Sheet1'!J289</f>
        <v>415458</v>
      </c>
      <c r="G290" s="13">
        <f>'Final Sheet1'!K289+'Final Sheet1'!L289</f>
        <v>387301</v>
      </c>
      <c r="H290" s="13">
        <f>'Final Sheet1'!M289+'Final Sheet1'!N289</f>
        <v>382998</v>
      </c>
      <c r="I290" s="13">
        <f>'Final Sheet1'!O289+'Final Sheet1'!P289</f>
        <v>334904</v>
      </c>
      <c r="J290" s="13">
        <f>'Final Sheet1'!Q289+'Final Sheet1'!R289</f>
        <v>208186</v>
      </c>
      <c r="K290" s="13">
        <f>'Final Sheet1'!S289+'Final Sheet1'!T289</f>
        <v>90685</v>
      </c>
      <c r="L290" s="13">
        <f t="shared" si="10"/>
        <v>2969905</v>
      </c>
      <c r="M290" s="13">
        <f t="shared" si="9"/>
        <v>38.460524831602356</v>
      </c>
      <c r="N290">
        <v>226.16750000000002</v>
      </c>
      <c r="O290">
        <v>224.88</v>
      </c>
    </row>
    <row r="291" spans="1:15" x14ac:dyDescent="0.3">
      <c r="A291" t="s">
        <v>50</v>
      </c>
      <c r="B291" s="7">
        <v>2018</v>
      </c>
      <c r="C291" s="13">
        <f>'Final Sheet1'!C290+'Final Sheet1'!D290</f>
        <v>377090</v>
      </c>
      <c r="D291" s="13">
        <f>'Final Sheet1'!E290+'Final Sheet1'!F290</f>
        <v>377796</v>
      </c>
      <c r="E291" s="13">
        <f>'Final Sheet1'!G290+'Final Sheet1'!H290</f>
        <v>408422</v>
      </c>
      <c r="F291" s="13">
        <f>'Final Sheet1'!I290+'Final Sheet1'!J290</f>
        <v>427273</v>
      </c>
      <c r="G291" s="13">
        <f>'Final Sheet1'!K290+'Final Sheet1'!L290</f>
        <v>392168</v>
      </c>
      <c r="H291" s="13">
        <f>'Final Sheet1'!M290+'Final Sheet1'!N290</f>
        <v>386875</v>
      </c>
      <c r="I291" s="13">
        <f>'Final Sheet1'!O290+'Final Sheet1'!P290</f>
        <v>341958</v>
      </c>
      <c r="J291" s="13">
        <f>'Final Sheet1'!Q290+'Final Sheet1'!R290</f>
        <v>220837</v>
      </c>
      <c r="K291" s="13">
        <f>'Final Sheet1'!S290+'Final Sheet1'!T290</f>
        <v>94922</v>
      </c>
      <c r="L291" s="13">
        <f t="shared" si="10"/>
        <v>3027341</v>
      </c>
      <c r="M291" s="13">
        <f t="shared" si="9"/>
        <v>38.659465682921088</v>
      </c>
      <c r="N291">
        <v>256.30500000000001</v>
      </c>
      <c r="O291">
        <v>254.82499999999999</v>
      </c>
    </row>
    <row r="292" spans="1:15" x14ac:dyDescent="0.3">
      <c r="A292" t="s">
        <v>50</v>
      </c>
      <c r="B292" s="7">
        <v>2019</v>
      </c>
      <c r="C292" s="13">
        <f>'Final Sheet1'!C291+'Final Sheet1'!D291</f>
        <v>378625</v>
      </c>
      <c r="D292" s="13">
        <f>'Final Sheet1'!E291+'Final Sheet1'!F291</f>
        <v>381647</v>
      </c>
      <c r="E292" s="13">
        <f>'Final Sheet1'!G291+'Final Sheet1'!H291</f>
        <v>411954</v>
      </c>
      <c r="F292" s="13">
        <f>'Final Sheet1'!I291+'Final Sheet1'!J291</f>
        <v>438950</v>
      </c>
      <c r="G292" s="13">
        <f>'Final Sheet1'!K291+'Final Sheet1'!L291</f>
        <v>395465</v>
      </c>
      <c r="H292" s="13">
        <f>'Final Sheet1'!M291+'Final Sheet1'!N291</f>
        <v>392005</v>
      </c>
      <c r="I292" s="13">
        <f>'Final Sheet1'!O291+'Final Sheet1'!P291</f>
        <v>349747</v>
      </c>
      <c r="J292" s="13">
        <f>'Final Sheet1'!Q291+'Final Sheet1'!R291</f>
        <v>232429</v>
      </c>
      <c r="K292" s="13">
        <f>'Final Sheet1'!S291+'Final Sheet1'!T291</f>
        <v>99334</v>
      </c>
      <c r="L292" s="13">
        <f t="shared" si="10"/>
        <v>3080156</v>
      </c>
      <c r="M292" s="13">
        <f t="shared" si="9"/>
        <v>38.879472013755148</v>
      </c>
      <c r="N292">
        <v>272.53499999999997</v>
      </c>
      <c r="O292">
        <v>270.97500000000002</v>
      </c>
    </row>
    <row r="293" spans="1:15" s="8" customFormat="1" x14ac:dyDescent="0.3">
      <c r="A293" s="8" t="s">
        <v>51</v>
      </c>
      <c r="B293" s="8">
        <v>2010</v>
      </c>
      <c r="C293" s="14">
        <f>'Final Sheet1'!C292+'Final Sheet1'!D292</f>
        <v>146893</v>
      </c>
      <c r="D293" s="14">
        <f>'Final Sheet1'!E292+'Final Sheet1'!F292</f>
        <v>177969</v>
      </c>
      <c r="E293" s="14">
        <f>'Final Sheet1'!G292+'Final Sheet1'!H292</f>
        <v>158057</v>
      </c>
      <c r="F293" s="14">
        <f>'Final Sheet1'!I292+'Final Sheet1'!J292</f>
        <v>152550</v>
      </c>
      <c r="G293" s="14">
        <f>'Final Sheet1'!K292+'Final Sheet1'!L292</f>
        <v>209401</v>
      </c>
      <c r="H293" s="14">
        <f>'Final Sheet1'!M292+'Final Sheet1'!N292</f>
        <v>209714</v>
      </c>
      <c r="I293" s="14">
        <f>'Final Sheet1'!O292+'Final Sheet1'!P292</f>
        <v>140501</v>
      </c>
      <c r="J293" s="14">
        <f>'Final Sheet1'!Q292+'Final Sheet1'!R292</f>
        <v>71604</v>
      </c>
      <c r="K293" s="14">
        <f>'Final Sheet1'!S292+'Final Sheet1'!T292</f>
        <v>50073</v>
      </c>
      <c r="L293" s="14">
        <f t="shared" si="10"/>
        <v>1316762</v>
      </c>
      <c r="M293" s="14">
        <f t="shared" si="9"/>
        <v>39.322000103283663</v>
      </c>
      <c r="N293" s="8">
        <v>195.1</v>
      </c>
      <c r="O293" s="8">
        <v>195.27749999999997</v>
      </c>
    </row>
    <row r="294" spans="1:15" x14ac:dyDescent="0.3">
      <c r="A294" t="s">
        <v>51</v>
      </c>
      <c r="B294" s="7">
        <v>2011</v>
      </c>
      <c r="C294" s="13">
        <f>'Final Sheet1'!C293+'Final Sheet1'!D293</f>
        <v>144555</v>
      </c>
      <c r="D294" s="13">
        <f>'Final Sheet1'!E293+'Final Sheet1'!F293</f>
        <v>176800</v>
      </c>
      <c r="E294" s="13">
        <f>'Final Sheet1'!G293+'Final Sheet1'!H293</f>
        <v>160242</v>
      </c>
      <c r="F294" s="13">
        <f>'Final Sheet1'!I293+'Final Sheet1'!J293</f>
        <v>149295</v>
      </c>
      <c r="G294" s="13">
        <f>'Final Sheet1'!K293+'Final Sheet1'!L293</f>
        <v>204207</v>
      </c>
      <c r="H294" s="13">
        <f>'Final Sheet1'!M293+'Final Sheet1'!N293</f>
        <v>213925</v>
      </c>
      <c r="I294" s="13">
        <f>'Final Sheet1'!O293+'Final Sheet1'!P293</f>
        <v>146684</v>
      </c>
      <c r="J294" s="13">
        <f>'Final Sheet1'!Q293+'Final Sheet1'!R293</f>
        <v>73320</v>
      </c>
      <c r="K294" s="13">
        <f>'Final Sheet1'!S293+'Final Sheet1'!T293</f>
        <v>51174</v>
      </c>
      <c r="L294" s="13">
        <f t="shared" si="10"/>
        <v>1320202</v>
      </c>
      <c r="M294" s="13">
        <f t="shared" si="9"/>
        <v>39.622781968213957</v>
      </c>
      <c r="N294">
        <v>187.2475</v>
      </c>
      <c r="O294">
        <v>187.505</v>
      </c>
    </row>
    <row r="295" spans="1:15" x14ac:dyDescent="0.3">
      <c r="A295" t="s">
        <v>51</v>
      </c>
      <c r="B295" s="7">
        <v>2012</v>
      </c>
      <c r="C295" s="13">
        <f>'Final Sheet1'!C294+'Final Sheet1'!D294</f>
        <v>141824</v>
      </c>
      <c r="D295" s="13">
        <f>'Final Sheet1'!E294+'Final Sheet1'!F294</f>
        <v>174517</v>
      </c>
      <c r="E295" s="13">
        <f>'Final Sheet1'!G294+'Final Sheet1'!H294</f>
        <v>163078</v>
      </c>
      <c r="F295" s="13">
        <f>'Final Sheet1'!I294+'Final Sheet1'!J294</f>
        <v>147798</v>
      </c>
      <c r="G295" s="13">
        <f>'Final Sheet1'!K294+'Final Sheet1'!L294</f>
        <v>198700</v>
      </c>
      <c r="H295" s="13">
        <f>'Final Sheet1'!M294+'Final Sheet1'!N294</f>
        <v>217136</v>
      </c>
      <c r="I295" s="13">
        <f>'Final Sheet1'!O294+'Final Sheet1'!P294</f>
        <v>152878</v>
      </c>
      <c r="J295" s="13">
        <f>'Final Sheet1'!Q294+'Final Sheet1'!R294</f>
        <v>76018</v>
      </c>
      <c r="K295" s="13">
        <f>'Final Sheet1'!S294+'Final Sheet1'!T294</f>
        <v>52283</v>
      </c>
      <c r="L295" s="13">
        <f t="shared" si="10"/>
        <v>1324232</v>
      </c>
      <c r="M295" s="13">
        <f t="shared" si="9"/>
        <v>39.953146805091556</v>
      </c>
      <c r="N295">
        <v>186.36250000000001</v>
      </c>
      <c r="O295">
        <v>186.66</v>
      </c>
    </row>
    <row r="296" spans="1:15" x14ac:dyDescent="0.3">
      <c r="A296" t="s">
        <v>51</v>
      </c>
      <c r="B296" s="7">
        <v>2013</v>
      </c>
      <c r="C296" s="13">
        <f>'Final Sheet1'!C295+'Final Sheet1'!D295</f>
        <v>139578</v>
      </c>
      <c r="D296" s="13">
        <f>'Final Sheet1'!E295+'Final Sheet1'!F295</f>
        <v>171644</v>
      </c>
      <c r="E296" s="13">
        <f>'Final Sheet1'!G295+'Final Sheet1'!H295</f>
        <v>166012</v>
      </c>
      <c r="F296" s="13">
        <f>'Final Sheet1'!I295+'Final Sheet1'!J295</f>
        <v>147996</v>
      </c>
      <c r="G296" s="13">
        <f>'Final Sheet1'!K295+'Final Sheet1'!L295</f>
        <v>191334</v>
      </c>
      <c r="H296" s="13">
        <f>'Final Sheet1'!M295+'Final Sheet1'!N295</f>
        <v>218779</v>
      </c>
      <c r="I296" s="13">
        <f>'Final Sheet1'!O295+'Final Sheet1'!P295</f>
        <v>157894</v>
      </c>
      <c r="J296" s="13">
        <f>'Final Sheet1'!Q295+'Final Sheet1'!R295</f>
        <v>80223</v>
      </c>
      <c r="K296" s="13">
        <f>'Final Sheet1'!S295+'Final Sheet1'!T295</f>
        <v>53162</v>
      </c>
      <c r="L296" s="13">
        <f t="shared" si="10"/>
        <v>1326622</v>
      </c>
      <c r="M296" s="13">
        <f t="shared" si="9"/>
        <v>40.258234824991597</v>
      </c>
      <c r="N296">
        <v>193.28750000000002</v>
      </c>
      <c r="O296">
        <v>193.63499999999999</v>
      </c>
    </row>
    <row r="297" spans="1:15" x14ac:dyDescent="0.3">
      <c r="A297" t="s">
        <v>51</v>
      </c>
      <c r="B297" s="7">
        <v>2014</v>
      </c>
      <c r="C297" s="13">
        <f>'Final Sheet1'!C296+'Final Sheet1'!D296</f>
        <v>137450</v>
      </c>
      <c r="D297" s="13">
        <f>'Final Sheet1'!E296+'Final Sheet1'!F296</f>
        <v>169387</v>
      </c>
      <c r="E297" s="13">
        <f>'Final Sheet1'!G296+'Final Sheet1'!H296</f>
        <v>170347</v>
      </c>
      <c r="F297" s="13">
        <f>'Final Sheet1'!I296+'Final Sheet1'!J296</f>
        <v>149523</v>
      </c>
      <c r="G297" s="13">
        <f>'Final Sheet1'!K296+'Final Sheet1'!L296</f>
        <v>184076</v>
      </c>
      <c r="H297" s="13">
        <f>'Final Sheet1'!M296+'Final Sheet1'!N296</f>
        <v>220169</v>
      </c>
      <c r="I297" s="13">
        <f>'Final Sheet1'!O296+'Final Sheet1'!P296</f>
        <v>164190</v>
      </c>
      <c r="J297" s="13">
        <f>'Final Sheet1'!Q296+'Final Sheet1'!R296</f>
        <v>84140</v>
      </c>
      <c r="K297" s="13">
        <f>'Final Sheet1'!S296+'Final Sheet1'!T296</f>
        <v>54059</v>
      </c>
      <c r="L297" s="13">
        <f t="shared" si="10"/>
        <v>1333341</v>
      </c>
      <c r="M297" s="13">
        <f t="shared" si="9"/>
        <v>40.537997406514911</v>
      </c>
      <c r="N297">
        <v>200.01750000000001</v>
      </c>
      <c r="O297">
        <v>200.38249999999999</v>
      </c>
    </row>
    <row r="298" spans="1:15" x14ac:dyDescent="0.3">
      <c r="A298" t="s">
        <v>51</v>
      </c>
      <c r="B298" s="7">
        <v>2015</v>
      </c>
      <c r="C298" s="13">
        <f>'Final Sheet1'!C297+'Final Sheet1'!D297</f>
        <v>136042</v>
      </c>
      <c r="D298" s="13">
        <f>'Final Sheet1'!E297+'Final Sheet1'!F297</f>
        <v>166732</v>
      </c>
      <c r="E298" s="13">
        <f>'Final Sheet1'!G297+'Final Sheet1'!H297</f>
        <v>172169</v>
      </c>
      <c r="F298" s="13">
        <f>'Final Sheet1'!I297+'Final Sheet1'!J297</f>
        <v>151834</v>
      </c>
      <c r="G298" s="13">
        <f>'Final Sheet1'!K297+'Final Sheet1'!L297</f>
        <v>177709</v>
      </c>
      <c r="H298" s="13">
        <f>'Final Sheet1'!M297+'Final Sheet1'!N297</f>
        <v>219644</v>
      </c>
      <c r="I298" s="13">
        <f>'Final Sheet1'!O297+'Final Sheet1'!P297</f>
        <v>170627</v>
      </c>
      <c r="J298" s="13">
        <f>'Final Sheet1'!Q297+'Final Sheet1'!R297</f>
        <v>86967</v>
      </c>
      <c r="K298" s="13">
        <f>'Final Sheet1'!S297+'Final Sheet1'!T297</f>
        <v>54626</v>
      </c>
      <c r="L298" s="13">
        <f t="shared" si="10"/>
        <v>1336350</v>
      </c>
      <c r="M298" s="13">
        <f t="shared" si="9"/>
        <v>40.77716017510383</v>
      </c>
      <c r="N298">
        <v>209.58249999999998</v>
      </c>
      <c r="O298">
        <v>209.92750000000001</v>
      </c>
    </row>
    <row r="299" spans="1:15" x14ac:dyDescent="0.3">
      <c r="A299" t="s">
        <v>51</v>
      </c>
      <c r="B299" s="7">
        <v>2016</v>
      </c>
      <c r="C299" s="13">
        <f>'Final Sheet1'!C298+'Final Sheet1'!D298</f>
        <v>135071</v>
      </c>
      <c r="D299" s="13">
        <f>'Final Sheet1'!E298+'Final Sheet1'!F298</f>
        <v>164738</v>
      </c>
      <c r="E299" s="13">
        <f>'Final Sheet1'!G298+'Final Sheet1'!H298</f>
        <v>173849</v>
      </c>
      <c r="F299" s="13">
        <f>'Final Sheet1'!I298+'Final Sheet1'!J298</f>
        <v>155669</v>
      </c>
      <c r="G299" s="13">
        <f>'Final Sheet1'!K298+'Final Sheet1'!L298</f>
        <v>172208</v>
      </c>
      <c r="H299" s="13">
        <f>'Final Sheet1'!M298+'Final Sheet1'!N298</f>
        <v>217942</v>
      </c>
      <c r="I299" s="13">
        <f>'Final Sheet1'!O298+'Final Sheet1'!P298</f>
        <v>177232</v>
      </c>
      <c r="J299" s="13">
        <f>'Final Sheet1'!Q298+'Final Sheet1'!R298</f>
        <v>90086</v>
      </c>
      <c r="K299" s="13">
        <f>'Final Sheet1'!S298+'Final Sheet1'!T298</f>
        <v>55512</v>
      </c>
      <c r="L299" s="13">
        <f t="shared" si="10"/>
        <v>1342307</v>
      </c>
      <c r="M299" s="13">
        <f t="shared" si="9"/>
        <v>40.995753951964787</v>
      </c>
      <c r="N299">
        <v>218.33500000000001</v>
      </c>
      <c r="O299">
        <v>218.63</v>
      </c>
    </row>
    <row r="300" spans="1:15" x14ac:dyDescent="0.3">
      <c r="A300" t="s">
        <v>51</v>
      </c>
      <c r="B300" s="7">
        <v>2017</v>
      </c>
      <c r="C300" s="13">
        <f>'Final Sheet1'!C299+'Final Sheet1'!D299</f>
        <v>134078</v>
      </c>
      <c r="D300" s="13">
        <f>'Final Sheet1'!E299+'Final Sheet1'!F299</f>
        <v>163056</v>
      </c>
      <c r="E300" s="13">
        <f>'Final Sheet1'!G299+'Final Sheet1'!H299</f>
        <v>175272</v>
      </c>
      <c r="F300" s="13">
        <f>'Final Sheet1'!I299+'Final Sheet1'!J299</f>
        <v>159543</v>
      </c>
      <c r="G300" s="13">
        <f>'Final Sheet1'!K299+'Final Sheet1'!L299</f>
        <v>167839</v>
      </c>
      <c r="H300" s="13">
        <f>'Final Sheet1'!M299+'Final Sheet1'!N299</f>
        <v>214632</v>
      </c>
      <c r="I300" s="13">
        <f>'Final Sheet1'!O299+'Final Sheet1'!P299</f>
        <v>180127</v>
      </c>
      <c r="J300" s="13">
        <f>'Final Sheet1'!Q299+'Final Sheet1'!R299</f>
        <v>98313</v>
      </c>
      <c r="K300" s="13">
        <f>'Final Sheet1'!S299+'Final Sheet1'!T299</f>
        <v>55927</v>
      </c>
      <c r="L300" s="13">
        <f t="shared" si="10"/>
        <v>1348787</v>
      </c>
      <c r="M300" s="13">
        <f t="shared" si="9"/>
        <v>41.243461717824978</v>
      </c>
      <c r="N300">
        <v>233.29750000000001</v>
      </c>
      <c r="O300">
        <v>233.59999999999997</v>
      </c>
    </row>
    <row r="301" spans="1:15" x14ac:dyDescent="0.3">
      <c r="A301" t="s">
        <v>51</v>
      </c>
      <c r="B301" s="7">
        <v>2018</v>
      </c>
      <c r="C301" s="13">
        <f>'Final Sheet1'!C300+'Final Sheet1'!D300</f>
        <v>133119</v>
      </c>
      <c r="D301" s="13">
        <f>'Final Sheet1'!E300+'Final Sheet1'!F300</f>
        <v>160803</v>
      </c>
      <c r="E301" s="13">
        <f>'Final Sheet1'!G300+'Final Sheet1'!H300</f>
        <v>175111</v>
      </c>
      <c r="F301" s="13">
        <f>'Final Sheet1'!I300+'Final Sheet1'!J300</f>
        <v>163008</v>
      </c>
      <c r="G301" s="13">
        <f>'Final Sheet1'!K300+'Final Sheet1'!L300</f>
        <v>164591</v>
      </c>
      <c r="H301" s="13">
        <f>'Final Sheet1'!M300+'Final Sheet1'!N300</f>
        <v>210988</v>
      </c>
      <c r="I301" s="13">
        <f>'Final Sheet1'!O300+'Final Sheet1'!P300</f>
        <v>184266</v>
      </c>
      <c r="J301" s="13">
        <f>'Final Sheet1'!Q300+'Final Sheet1'!R300</f>
        <v>105064</v>
      </c>
      <c r="K301" s="13">
        <f>'Final Sheet1'!S300+'Final Sheet1'!T300</f>
        <v>56515</v>
      </c>
      <c r="L301" s="13">
        <f t="shared" si="10"/>
        <v>1353465</v>
      </c>
      <c r="M301" s="13">
        <f t="shared" si="9"/>
        <v>41.511247058475838</v>
      </c>
      <c r="N301">
        <v>246.375</v>
      </c>
      <c r="O301">
        <v>246.6875</v>
      </c>
    </row>
    <row r="302" spans="1:15" x14ac:dyDescent="0.3">
      <c r="A302" t="s">
        <v>51</v>
      </c>
      <c r="B302" s="7">
        <v>2019</v>
      </c>
      <c r="C302" s="13">
        <f>'Final Sheet1'!C301+'Final Sheet1'!D301</f>
        <v>132359</v>
      </c>
      <c r="D302" s="13">
        <f>'Final Sheet1'!E301+'Final Sheet1'!F301</f>
        <v>158679</v>
      </c>
      <c r="E302" s="13">
        <f>'Final Sheet1'!G301+'Final Sheet1'!H301</f>
        <v>175301</v>
      </c>
      <c r="F302" s="13">
        <f>'Final Sheet1'!I301+'Final Sheet1'!J301</f>
        <v>166811</v>
      </c>
      <c r="G302" s="13">
        <f>'Final Sheet1'!K301+'Final Sheet1'!L301</f>
        <v>161333</v>
      </c>
      <c r="H302" s="13">
        <f>'Final Sheet1'!M301+'Final Sheet1'!N301</f>
        <v>207295</v>
      </c>
      <c r="I302" s="13">
        <f>'Final Sheet1'!O301+'Final Sheet1'!P301</f>
        <v>189206</v>
      </c>
      <c r="J302" s="13">
        <f>'Final Sheet1'!Q301+'Final Sheet1'!R301</f>
        <v>111309</v>
      </c>
      <c r="K302" s="13">
        <f>'Final Sheet1'!S301+'Final Sheet1'!T301</f>
        <v>57418</v>
      </c>
      <c r="L302" s="13">
        <f t="shared" si="10"/>
        <v>1359711</v>
      </c>
      <c r="M302" s="13">
        <f t="shared" si="9"/>
        <v>41.773618438035733</v>
      </c>
      <c r="N302">
        <v>260.83499999999998</v>
      </c>
      <c r="O302">
        <v>261.15750000000003</v>
      </c>
    </row>
    <row r="303" spans="1:15" s="8" customFormat="1" x14ac:dyDescent="0.3">
      <c r="A303" s="8" t="s">
        <v>52</v>
      </c>
      <c r="B303" s="8">
        <v>2010</v>
      </c>
      <c r="C303" s="14">
        <f>'Final Sheet1'!C302+'Final Sheet1'!D302</f>
        <v>1104293</v>
      </c>
      <c r="D303" s="14">
        <f>'Final Sheet1'!E302+'Final Sheet1'!F302</f>
        <v>1184642</v>
      </c>
      <c r="E303" s="14">
        <f>'Final Sheet1'!G302+'Final Sheet1'!H302</f>
        <v>1096077</v>
      </c>
      <c r="F303" s="14">
        <f>'Final Sheet1'!I302+'Final Sheet1'!J302</f>
        <v>1142703</v>
      </c>
      <c r="G303" s="14">
        <f>'Final Sheet1'!K302+'Final Sheet1'!L302</f>
        <v>1350550</v>
      </c>
      <c r="H303" s="14">
        <f>'Final Sheet1'!M302+'Final Sheet1'!N302</f>
        <v>1246607</v>
      </c>
      <c r="I303" s="14">
        <f>'Final Sheet1'!O302+'Final Sheet1'!P302</f>
        <v>837862</v>
      </c>
      <c r="J303" s="14">
        <f>'Final Sheet1'!Q302+'Final Sheet1'!R302</f>
        <v>476366</v>
      </c>
      <c r="K303" s="14">
        <f>'Final Sheet1'!S302+'Final Sheet1'!T302</f>
        <v>360346</v>
      </c>
      <c r="L303" s="14">
        <f t="shared" si="10"/>
        <v>8799446</v>
      </c>
      <c r="M303" s="14">
        <f t="shared" si="9"/>
        <v>38.255146971752538</v>
      </c>
      <c r="N303" s="8">
        <v>215.4675</v>
      </c>
      <c r="O303" s="8">
        <v>215.63</v>
      </c>
    </row>
    <row r="304" spans="1:15" x14ac:dyDescent="0.3">
      <c r="A304" t="s">
        <v>52</v>
      </c>
      <c r="B304" s="7">
        <v>2011</v>
      </c>
      <c r="C304" s="13">
        <f>'Final Sheet1'!C303+'Final Sheet1'!D303</f>
        <v>1099241</v>
      </c>
      <c r="D304" s="13">
        <f>'Final Sheet1'!E303+'Final Sheet1'!F303</f>
        <v>1178561</v>
      </c>
      <c r="E304" s="13">
        <f>'Final Sheet1'!G303+'Final Sheet1'!H303</f>
        <v>1104086</v>
      </c>
      <c r="F304" s="13">
        <f>'Final Sheet1'!I303+'Final Sheet1'!J303</f>
        <v>1131362</v>
      </c>
      <c r="G304" s="13">
        <f>'Final Sheet1'!K303+'Final Sheet1'!L303</f>
        <v>1332522</v>
      </c>
      <c r="H304" s="13">
        <f>'Final Sheet1'!M303+'Final Sheet1'!N303</f>
        <v>1270593</v>
      </c>
      <c r="I304" s="13">
        <f>'Final Sheet1'!O303+'Final Sheet1'!P303</f>
        <v>866674</v>
      </c>
      <c r="J304" s="13">
        <f>'Final Sheet1'!Q303+'Final Sheet1'!R303</f>
        <v>481082</v>
      </c>
      <c r="K304" s="13">
        <f>'Final Sheet1'!S303+'Final Sheet1'!T303</f>
        <v>363996</v>
      </c>
      <c r="L304" s="13">
        <f t="shared" si="10"/>
        <v>8828117</v>
      </c>
      <c r="M304" s="13">
        <f t="shared" si="9"/>
        <v>38.438899767640144</v>
      </c>
      <c r="N304">
        <v>203.92999999999998</v>
      </c>
      <c r="O304">
        <v>204.10999999999999</v>
      </c>
    </row>
    <row r="305" spans="1:15" x14ac:dyDescent="0.3">
      <c r="A305" t="s">
        <v>52</v>
      </c>
      <c r="B305" s="7">
        <v>2012</v>
      </c>
      <c r="C305" s="13">
        <f>'Final Sheet1'!C304+'Final Sheet1'!D304</f>
        <v>1092105</v>
      </c>
      <c r="D305" s="13">
        <f>'Final Sheet1'!E304+'Final Sheet1'!F304</f>
        <v>1165277</v>
      </c>
      <c r="E305" s="13">
        <f>'Final Sheet1'!G304+'Final Sheet1'!H304</f>
        <v>1110434</v>
      </c>
      <c r="F305" s="13">
        <f>'Final Sheet1'!I304+'Final Sheet1'!J304</f>
        <v>1127389</v>
      </c>
      <c r="G305" s="13">
        <f>'Final Sheet1'!K304+'Final Sheet1'!L304</f>
        <v>1307736</v>
      </c>
      <c r="H305" s="13">
        <f>'Final Sheet1'!M304+'Final Sheet1'!N304</f>
        <v>1290641</v>
      </c>
      <c r="I305" s="13">
        <f>'Final Sheet1'!O304+'Final Sheet1'!P304</f>
        <v>891137</v>
      </c>
      <c r="J305" s="13">
        <f>'Final Sheet1'!Q304+'Final Sheet1'!R304</f>
        <v>492541</v>
      </c>
      <c r="K305" s="13">
        <f>'Final Sheet1'!S304+'Final Sheet1'!T304</f>
        <v>367682</v>
      </c>
      <c r="L305" s="13">
        <f t="shared" si="10"/>
        <v>8844942</v>
      </c>
      <c r="M305" s="13">
        <f t="shared" si="9"/>
        <v>38.651620327188127</v>
      </c>
      <c r="N305">
        <v>199.60500000000002</v>
      </c>
      <c r="O305">
        <v>199.8</v>
      </c>
    </row>
    <row r="306" spans="1:15" x14ac:dyDescent="0.3">
      <c r="A306" t="s">
        <v>52</v>
      </c>
      <c r="B306" s="7">
        <v>2013</v>
      </c>
      <c r="C306" s="13">
        <f>'Final Sheet1'!C305+'Final Sheet1'!D305</f>
        <v>1083687</v>
      </c>
      <c r="D306" s="13">
        <f>'Final Sheet1'!E305+'Final Sheet1'!F305</f>
        <v>1152787</v>
      </c>
      <c r="E306" s="13">
        <f>'Final Sheet1'!G305+'Final Sheet1'!H305</f>
        <v>1118962</v>
      </c>
      <c r="F306" s="13">
        <f>'Final Sheet1'!I305+'Final Sheet1'!J305</f>
        <v>1128414</v>
      </c>
      <c r="G306" s="13">
        <f>'Final Sheet1'!K305+'Final Sheet1'!L305</f>
        <v>1276174</v>
      </c>
      <c r="H306" s="13">
        <f>'Final Sheet1'!M305+'Final Sheet1'!N305</f>
        <v>1306737</v>
      </c>
      <c r="I306" s="13">
        <f>'Final Sheet1'!O305+'Final Sheet1'!P305</f>
        <v>909896</v>
      </c>
      <c r="J306" s="13">
        <f>'Final Sheet1'!Q305+'Final Sheet1'!R305</f>
        <v>512604</v>
      </c>
      <c r="K306" s="13">
        <f>'Final Sheet1'!S305+'Final Sheet1'!T305</f>
        <v>367711</v>
      </c>
      <c r="L306" s="13">
        <f t="shared" si="10"/>
        <v>8856972</v>
      </c>
      <c r="M306" s="13">
        <f t="shared" si="9"/>
        <v>38.848094980993501</v>
      </c>
      <c r="N306">
        <v>204.0325</v>
      </c>
      <c r="O306">
        <v>204.24499999999998</v>
      </c>
    </row>
    <row r="307" spans="1:15" x14ac:dyDescent="0.3">
      <c r="A307" t="s">
        <v>52</v>
      </c>
      <c r="B307" s="7">
        <v>2014</v>
      </c>
      <c r="C307" s="13">
        <f>'Final Sheet1'!C306+'Final Sheet1'!D306</f>
        <v>1075556</v>
      </c>
      <c r="D307" s="13">
        <f>'Final Sheet1'!E306+'Final Sheet1'!F306</f>
        <v>1143054</v>
      </c>
      <c r="E307" s="13">
        <f>'Final Sheet1'!G306+'Final Sheet1'!H306</f>
        <v>1124369</v>
      </c>
      <c r="F307" s="13">
        <f>'Final Sheet1'!I306+'Final Sheet1'!J306</f>
        <v>1129486</v>
      </c>
      <c r="G307" s="13">
        <f>'Final Sheet1'!K306+'Final Sheet1'!L306</f>
        <v>1242936</v>
      </c>
      <c r="H307" s="13">
        <f>'Final Sheet1'!M306+'Final Sheet1'!N306</f>
        <v>1316813</v>
      </c>
      <c r="I307" s="13">
        <f>'Final Sheet1'!O306+'Final Sheet1'!P306</f>
        <v>936430</v>
      </c>
      <c r="J307" s="13">
        <f>'Final Sheet1'!Q306+'Final Sheet1'!R306</f>
        <v>527632</v>
      </c>
      <c r="K307" s="13">
        <f>'Final Sheet1'!S306+'Final Sheet1'!T306</f>
        <v>368249</v>
      </c>
      <c r="L307" s="13">
        <f t="shared" si="10"/>
        <v>8864525</v>
      </c>
      <c r="M307" s="13">
        <f t="shared" si="9"/>
        <v>39.033680541258555</v>
      </c>
      <c r="N307">
        <v>208.30500000000001</v>
      </c>
      <c r="O307">
        <v>208.54</v>
      </c>
    </row>
    <row r="308" spans="1:15" x14ac:dyDescent="0.3">
      <c r="A308" t="s">
        <v>52</v>
      </c>
      <c r="B308" s="7">
        <v>2015</v>
      </c>
      <c r="C308" s="13">
        <f>'Final Sheet1'!C307+'Final Sheet1'!D307</f>
        <v>1067720</v>
      </c>
      <c r="D308" s="13">
        <f>'Final Sheet1'!E307+'Final Sheet1'!F307</f>
        <v>1132869</v>
      </c>
      <c r="E308" s="13">
        <f>'Final Sheet1'!G307+'Final Sheet1'!H307</f>
        <v>1126745</v>
      </c>
      <c r="F308" s="13">
        <f>'Final Sheet1'!I307+'Final Sheet1'!J307</f>
        <v>1131481</v>
      </c>
      <c r="G308" s="13">
        <f>'Final Sheet1'!K307+'Final Sheet1'!L307</f>
        <v>1214216</v>
      </c>
      <c r="H308" s="13">
        <f>'Final Sheet1'!M307+'Final Sheet1'!N307</f>
        <v>1318473</v>
      </c>
      <c r="I308" s="13">
        <f>'Final Sheet1'!O307+'Final Sheet1'!P307</f>
        <v>966313</v>
      </c>
      <c r="J308" s="13">
        <f>'Final Sheet1'!Q307+'Final Sheet1'!R307</f>
        <v>541011</v>
      </c>
      <c r="K308" s="13">
        <f>'Final Sheet1'!S307+'Final Sheet1'!T307</f>
        <v>369121</v>
      </c>
      <c r="L308" s="13">
        <f t="shared" si="10"/>
        <v>8867949</v>
      </c>
      <c r="M308" s="13">
        <f t="shared" si="9"/>
        <v>39.216494253631815</v>
      </c>
      <c r="N308">
        <v>212.33999999999997</v>
      </c>
      <c r="O308">
        <v>212.5925</v>
      </c>
    </row>
    <row r="309" spans="1:15" x14ac:dyDescent="0.3">
      <c r="A309" t="s">
        <v>52</v>
      </c>
      <c r="B309" s="7">
        <v>2016</v>
      </c>
      <c r="C309" s="13">
        <f>'Final Sheet1'!C308+'Final Sheet1'!D308</f>
        <v>1061478</v>
      </c>
      <c r="D309" s="13">
        <f>'Final Sheet1'!E308+'Final Sheet1'!F308</f>
        <v>1124605</v>
      </c>
      <c r="E309" s="13">
        <f>'Final Sheet1'!G308+'Final Sheet1'!H308</f>
        <v>1125457</v>
      </c>
      <c r="F309" s="13">
        <f>'Final Sheet1'!I308+'Final Sheet1'!J308</f>
        <v>1137917</v>
      </c>
      <c r="G309" s="13">
        <f>'Final Sheet1'!K308+'Final Sheet1'!L308</f>
        <v>1189169</v>
      </c>
      <c r="H309" s="13">
        <f>'Final Sheet1'!M308+'Final Sheet1'!N308</f>
        <v>1310604</v>
      </c>
      <c r="I309" s="13">
        <f>'Final Sheet1'!O308+'Final Sheet1'!P308</f>
        <v>994817</v>
      </c>
      <c r="J309" s="13">
        <f>'Final Sheet1'!Q308+'Final Sheet1'!R308</f>
        <v>555142</v>
      </c>
      <c r="K309" s="13">
        <f>'Final Sheet1'!S308+'Final Sheet1'!T308</f>
        <v>371638</v>
      </c>
      <c r="L309" s="13">
        <f t="shared" si="10"/>
        <v>8870827</v>
      </c>
      <c r="M309" s="13">
        <f t="shared" si="9"/>
        <v>39.384625638624222</v>
      </c>
      <c r="N309">
        <v>217.41249999999999</v>
      </c>
      <c r="O309">
        <v>217.67250000000001</v>
      </c>
    </row>
    <row r="310" spans="1:15" x14ac:dyDescent="0.3">
      <c r="A310" t="s">
        <v>52</v>
      </c>
      <c r="B310" s="7">
        <v>2017</v>
      </c>
      <c r="C310" s="13">
        <f>'Final Sheet1'!C309+'Final Sheet1'!D309</f>
        <v>1056945</v>
      </c>
      <c r="D310" s="13">
        <f>'Final Sheet1'!E309+'Final Sheet1'!F309</f>
        <v>1120137</v>
      </c>
      <c r="E310" s="13">
        <f>'Final Sheet1'!G309+'Final Sheet1'!H309</f>
        <v>1129212</v>
      </c>
      <c r="F310" s="13">
        <f>'Final Sheet1'!I309+'Final Sheet1'!J309</f>
        <v>1144120</v>
      </c>
      <c r="G310" s="13">
        <f>'Final Sheet1'!K309+'Final Sheet1'!L309</f>
        <v>1171595</v>
      </c>
      <c r="H310" s="13">
        <f>'Final Sheet1'!M309+'Final Sheet1'!N309</f>
        <v>1295935</v>
      </c>
      <c r="I310" s="13">
        <f>'Final Sheet1'!O309+'Final Sheet1'!P309</f>
        <v>1005613</v>
      </c>
      <c r="J310" s="13">
        <f>'Final Sheet1'!Q309+'Final Sheet1'!R309</f>
        <v>588891</v>
      </c>
      <c r="K310" s="13">
        <f>'Final Sheet1'!S309+'Final Sheet1'!T309</f>
        <v>373077</v>
      </c>
      <c r="L310" s="13">
        <f t="shared" si="10"/>
        <v>8885525</v>
      </c>
      <c r="M310" s="13">
        <f t="shared" si="9"/>
        <v>39.541441951938687</v>
      </c>
      <c r="N310">
        <v>224.75</v>
      </c>
      <c r="O310">
        <v>225.01500000000001</v>
      </c>
    </row>
    <row r="311" spans="1:15" x14ac:dyDescent="0.3">
      <c r="A311" t="s">
        <v>52</v>
      </c>
      <c r="B311" s="7">
        <v>2018</v>
      </c>
      <c r="C311" s="13">
        <f>'Final Sheet1'!C310+'Final Sheet1'!D310</f>
        <v>1051543</v>
      </c>
      <c r="D311" s="13">
        <f>'Final Sheet1'!E310+'Final Sheet1'!F310</f>
        <v>1113827</v>
      </c>
      <c r="E311" s="13">
        <f>'Final Sheet1'!G310+'Final Sheet1'!H310</f>
        <v>1126102</v>
      </c>
      <c r="F311" s="13">
        <f>'Final Sheet1'!I310+'Final Sheet1'!J310</f>
        <v>1148120</v>
      </c>
      <c r="G311" s="13">
        <f>'Final Sheet1'!K310+'Final Sheet1'!L310</f>
        <v>1156520</v>
      </c>
      <c r="H311" s="13">
        <f>'Final Sheet1'!M310+'Final Sheet1'!N310</f>
        <v>1277071</v>
      </c>
      <c r="I311" s="13">
        <f>'Final Sheet1'!O310+'Final Sheet1'!P310</f>
        <v>1023318</v>
      </c>
      <c r="J311" s="13">
        <f>'Final Sheet1'!Q310+'Final Sheet1'!R310</f>
        <v>612817</v>
      </c>
      <c r="K311" s="13">
        <f>'Final Sheet1'!S310+'Final Sheet1'!T310</f>
        <v>376707</v>
      </c>
      <c r="L311" s="13">
        <f t="shared" si="10"/>
        <v>8886025</v>
      </c>
      <c r="M311" s="13">
        <f t="shared" si="9"/>
        <v>39.705780256076252</v>
      </c>
      <c r="N311">
        <v>234.17000000000002</v>
      </c>
      <c r="O311">
        <v>234.43749999999997</v>
      </c>
    </row>
    <row r="312" spans="1:15" x14ac:dyDescent="0.3">
      <c r="A312" t="s">
        <v>52</v>
      </c>
      <c r="B312" s="7">
        <v>2019</v>
      </c>
      <c r="C312" s="13">
        <f>'Final Sheet1'!C311+'Final Sheet1'!D311</f>
        <v>1046948</v>
      </c>
      <c r="D312" s="13">
        <f>'Final Sheet1'!E311+'Final Sheet1'!F311</f>
        <v>1104539</v>
      </c>
      <c r="E312" s="13">
        <f>'Final Sheet1'!G311+'Final Sheet1'!H311</f>
        <v>1119963</v>
      </c>
      <c r="F312" s="13">
        <f>'Final Sheet1'!I311+'Final Sheet1'!J311</f>
        <v>1153179</v>
      </c>
      <c r="G312" s="13">
        <f>'Final Sheet1'!K311+'Final Sheet1'!L311</f>
        <v>1142438</v>
      </c>
      <c r="H312" s="13">
        <f>'Final Sheet1'!M311+'Final Sheet1'!N311</f>
        <v>1258541</v>
      </c>
      <c r="I312" s="13">
        <f>'Final Sheet1'!O311+'Final Sheet1'!P311</f>
        <v>1042503</v>
      </c>
      <c r="J312" s="13">
        <f>'Final Sheet1'!Q311+'Final Sheet1'!R311</f>
        <v>633990</v>
      </c>
      <c r="K312" s="13">
        <f>'Final Sheet1'!S311+'Final Sheet1'!T311</f>
        <v>380089</v>
      </c>
      <c r="L312" s="13">
        <f t="shared" si="10"/>
        <v>8882190</v>
      </c>
      <c r="M312" s="13">
        <f t="shared" si="9"/>
        <v>39.873171987989451</v>
      </c>
      <c r="N312">
        <v>242.41249999999999</v>
      </c>
      <c r="O312">
        <v>242.66000000000003</v>
      </c>
    </row>
    <row r="313" spans="1:15" s="8" customFormat="1" x14ac:dyDescent="0.3">
      <c r="A313" s="8" t="s">
        <v>53</v>
      </c>
      <c r="B313" s="8">
        <v>2010</v>
      </c>
      <c r="C313" s="14">
        <f>'Final Sheet1'!C312+'Final Sheet1'!D312</f>
        <v>288240</v>
      </c>
      <c r="D313" s="14">
        <f>'Final Sheet1'!E312+'Final Sheet1'!F312</f>
        <v>291442</v>
      </c>
      <c r="E313" s="14">
        <f>'Final Sheet1'!G312+'Final Sheet1'!H312</f>
        <v>283713</v>
      </c>
      <c r="F313" s="14">
        <f>'Final Sheet1'!I312+'Final Sheet1'!J312</f>
        <v>251844</v>
      </c>
      <c r="G313" s="14">
        <f>'Final Sheet1'!K312+'Final Sheet1'!L312</f>
        <v>268971</v>
      </c>
      <c r="H313" s="14">
        <f>'Final Sheet1'!M312+'Final Sheet1'!N312</f>
        <v>284799</v>
      </c>
      <c r="I313" s="14">
        <f>'Final Sheet1'!O312+'Final Sheet1'!P312</f>
        <v>209936</v>
      </c>
      <c r="J313" s="14">
        <f>'Final Sheet1'!Q312+'Final Sheet1'!R312</f>
        <v>116808</v>
      </c>
      <c r="K313" s="14">
        <f>'Final Sheet1'!S312+'Final Sheet1'!T312</f>
        <v>68799</v>
      </c>
      <c r="L313" s="14">
        <f t="shared" si="10"/>
        <v>2064552</v>
      </c>
      <c r="M313" s="14">
        <f t="shared" si="9"/>
        <v>37.172380981442949</v>
      </c>
      <c r="N313" s="8">
        <v>214.755</v>
      </c>
      <c r="O313" s="8">
        <v>213.96249999999998</v>
      </c>
    </row>
    <row r="314" spans="1:15" x14ac:dyDescent="0.3">
      <c r="A314" t="s">
        <v>53</v>
      </c>
      <c r="B314" s="7">
        <v>2011</v>
      </c>
      <c r="C314" s="13">
        <f>'Final Sheet1'!C313+'Final Sheet1'!D313</f>
        <v>288183</v>
      </c>
      <c r="D314" s="13">
        <f>'Final Sheet1'!E313+'Final Sheet1'!F313</f>
        <v>289517</v>
      </c>
      <c r="E314" s="13">
        <f>'Final Sheet1'!G313+'Final Sheet1'!H313</f>
        <v>289350</v>
      </c>
      <c r="F314" s="13">
        <f>'Final Sheet1'!I313+'Final Sheet1'!J313</f>
        <v>253767</v>
      </c>
      <c r="G314" s="13">
        <f>'Final Sheet1'!K313+'Final Sheet1'!L313</f>
        <v>263773</v>
      </c>
      <c r="H314" s="13">
        <f>'Final Sheet1'!M313+'Final Sheet1'!N313</f>
        <v>287115</v>
      </c>
      <c r="I314" s="13">
        <f>'Final Sheet1'!O313+'Final Sheet1'!P313</f>
        <v>218432</v>
      </c>
      <c r="J314" s="13">
        <f>'Final Sheet1'!Q313+'Final Sheet1'!R313</f>
        <v>119782</v>
      </c>
      <c r="K314" s="13">
        <f>'Final Sheet1'!S313+'Final Sheet1'!T313</f>
        <v>70531</v>
      </c>
      <c r="L314" s="13">
        <f t="shared" si="10"/>
        <v>2080450</v>
      </c>
      <c r="M314" s="13">
        <f t="shared" si="9"/>
        <v>37.363205316157561</v>
      </c>
      <c r="N314">
        <v>202.15499999999997</v>
      </c>
      <c r="O314">
        <v>201.39749999999998</v>
      </c>
    </row>
    <row r="315" spans="1:15" x14ac:dyDescent="0.3">
      <c r="A315" t="s">
        <v>53</v>
      </c>
      <c r="B315" s="7">
        <v>2012</v>
      </c>
      <c r="C315" s="13">
        <f>'Final Sheet1'!C314+'Final Sheet1'!D314</f>
        <v>285860</v>
      </c>
      <c r="D315" s="13">
        <f>'Final Sheet1'!E314+'Final Sheet1'!F314</f>
        <v>286526</v>
      </c>
      <c r="E315" s="13">
        <f>'Final Sheet1'!G314+'Final Sheet1'!H314</f>
        <v>293138</v>
      </c>
      <c r="F315" s="13">
        <f>'Final Sheet1'!I314+'Final Sheet1'!J314</f>
        <v>256270</v>
      </c>
      <c r="G315" s="13">
        <f>'Final Sheet1'!K314+'Final Sheet1'!L314</f>
        <v>257157</v>
      </c>
      <c r="H315" s="13">
        <f>'Final Sheet1'!M314+'Final Sheet1'!N314</f>
        <v>287124</v>
      </c>
      <c r="I315" s="13">
        <f>'Final Sheet1'!O314+'Final Sheet1'!P314</f>
        <v>225720</v>
      </c>
      <c r="J315" s="13">
        <f>'Final Sheet1'!Q314+'Final Sheet1'!R314</f>
        <v>123240</v>
      </c>
      <c r="K315" s="13">
        <f>'Final Sheet1'!S314+'Final Sheet1'!T314</f>
        <v>72274</v>
      </c>
      <c r="L315" s="13">
        <f t="shared" si="10"/>
        <v>2087309</v>
      </c>
      <c r="M315" s="13">
        <f t="shared" si="9"/>
        <v>37.579269528373615</v>
      </c>
      <c r="N315">
        <v>202.32749999999999</v>
      </c>
      <c r="O315">
        <v>201.55250000000001</v>
      </c>
    </row>
    <row r="316" spans="1:15" x14ac:dyDescent="0.3">
      <c r="A316" t="s">
        <v>53</v>
      </c>
      <c r="B316" s="7">
        <v>2013</v>
      </c>
      <c r="C316" s="13">
        <f>'Final Sheet1'!C315+'Final Sheet1'!D315</f>
        <v>282976</v>
      </c>
      <c r="D316" s="13">
        <f>'Final Sheet1'!E315+'Final Sheet1'!F315</f>
        <v>283907</v>
      </c>
      <c r="E316" s="13">
        <f>'Final Sheet1'!G315+'Final Sheet1'!H315</f>
        <v>295463</v>
      </c>
      <c r="F316" s="13">
        <f>'Final Sheet1'!I315+'Final Sheet1'!J315</f>
        <v>259415</v>
      </c>
      <c r="G316" s="13">
        <f>'Final Sheet1'!K315+'Final Sheet1'!L315</f>
        <v>250851</v>
      </c>
      <c r="H316" s="13">
        <f>'Final Sheet1'!M315+'Final Sheet1'!N315</f>
        <v>285874</v>
      </c>
      <c r="I316" s="13">
        <f>'Final Sheet1'!O315+'Final Sheet1'!P315</f>
        <v>231662</v>
      </c>
      <c r="J316" s="13">
        <f>'Final Sheet1'!Q315+'Final Sheet1'!R315</f>
        <v>128529</v>
      </c>
      <c r="K316" s="13">
        <f>'Final Sheet1'!S315+'Final Sheet1'!T315</f>
        <v>73596</v>
      </c>
      <c r="L316" s="13">
        <f t="shared" si="10"/>
        <v>2092273</v>
      </c>
      <c r="M316" s="13">
        <f t="shared" si="9"/>
        <v>37.803372934602706</v>
      </c>
      <c r="N316">
        <v>207.22249999999997</v>
      </c>
      <c r="O316">
        <v>206.435</v>
      </c>
    </row>
    <row r="317" spans="1:15" x14ac:dyDescent="0.3">
      <c r="A317" t="s">
        <v>53</v>
      </c>
      <c r="B317" s="7">
        <v>2014</v>
      </c>
      <c r="C317" s="13">
        <f>'Final Sheet1'!C316+'Final Sheet1'!D316</f>
        <v>278584</v>
      </c>
      <c r="D317" s="13">
        <f>'Final Sheet1'!E316+'Final Sheet1'!F316</f>
        <v>281129</v>
      </c>
      <c r="E317" s="13">
        <f>'Final Sheet1'!G316+'Final Sheet1'!H316</f>
        <v>294752</v>
      </c>
      <c r="F317" s="13">
        <f>'Final Sheet1'!I316+'Final Sheet1'!J316</f>
        <v>261867</v>
      </c>
      <c r="G317" s="13">
        <f>'Final Sheet1'!K316+'Final Sheet1'!L316</f>
        <v>244025</v>
      </c>
      <c r="H317" s="13">
        <f>'Final Sheet1'!M316+'Final Sheet1'!N316</f>
        <v>282868</v>
      </c>
      <c r="I317" s="13">
        <f>'Final Sheet1'!O316+'Final Sheet1'!P316</f>
        <v>238040</v>
      </c>
      <c r="J317" s="13">
        <f>'Final Sheet1'!Q316+'Final Sheet1'!R316</f>
        <v>133326</v>
      </c>
      <c r="K317" s="13">
        <f>'Final Sheet1'!S316+'Final Sheet1'!T316</f>
        <v>74977</v>
      </c>
      <c r="L317" s="13">
        <f t="shared" si="10"/>
        <v>2089568</v>
      </c>
      <c r="M317" s="13">
        <f t="shared" si="9"/>
        <v>38.056030959509336</v>
      </c>
      <c r="N317">
        <v>209.45499999999998</v>
      </c>
      <c r="O317">
        <v>208.67250000000001</v>
      </c>
    </row>
    <row r="318" spans="1:15" x14ac:dyDescent="0.3">
      <c r="A318" t="s">
        <v>53</v>
      </c>
      <c r="B318" s="7">
        <v>2015</v>
      </c>
      <c r="C318" s="13">
        <f>'Final Sheet1'!C317+'Final Sheet1'!D317</f>
        <v>274358</v>
      </c>
      <c r="D318" s="13">
        <f>'Final Sheet1'!E317+'Final Sheet1'!F317</f>
        <v>279719</v>
      </c>
      <c r="E318" s="13">
        <f>'Final Sheet1'!G317+'Final Sheet1'!H317</f>
        <v>292854</v>
      </c>
      <c r="F318" s="13">
        <f>'Final Sheet1'!I317+'Final Sheet1'!J317</f>
        <v>264437</v>
      </c>
      <c r="G318" s="13">
        <f>'Final Sheet1'!K317+'Final Sheet1'!L317</f>
        <v>239509</v>
      </c>
      <c r="H318" s="13">
        <f>'Final Sheet1'!M317+'Final Sheet1'!N317</f>
        <v>279011</v>
      </c>
      <c r="I318" s="13">
        <f>'Final Sheet1'!O317+'Final Sheet1'!P317</f>
        <v>244789</v>
      </c>
      <c r="J318" s="13">
        <f>'Final Sheet1'!Q317+'Final Sheet1'!R317</f>
        <v>137657</v>
      </c>
      <c r="K318" s="13">
        <f>'Final Sheet1'!S317+'Final Sheet1'!T317</f>
        <v>76957</v>
      </c>
      <c r="L318" s="13">
        <f t="shared" si="10"/>
        <v>2089291</v>
      </c>
      <c r="M318" s="13">
        <f t="shared" si="9"/>
        <v>38.308913406509674</v>
      </c>
      <c r="N318">
        <v>214.625</v>
      </c>
      <c r="O318">
        <v>213.82750000000001</v>
      </c>
    </row>
    <row r="319" spans="1:15" x14ac:dyDescent="0.3">
      <c r="A319" t="s">
        <v>53</v>
      </c>
      <c r="B319" s="7">
        <v>2016</v>
      </c>
      <c r="C319" s="13">
        <f>'Final Sheet1'!C318+'Final Sheet1'!D318</f>
        <v>270113</v>
      </c>
      <c r="D319" s="13">
        <f>'Final Sheet1'!E318+'Final Sheet1'!F318</f>
        <v>279418</v>
      </c>
      <c r="E319" s="13">
        <f>'Final Sheet1'!G318+'Final Sheet1'!H318</f>
        <v>291058</v>
      </c>
      <c r="F319" s="13">
        <f>'Final Sheet1'!I318+'Final Sheet1'!J318</f>
        <v>267626</v>
      </c>
      <c r="G319" s="13">
        <f>'Final Sheet1'!K318+'Final Sheet1'!L318</f>
        <v>237569</v>
      </c>
      <c r="H319" s="13">
        <f>'Final Sheet1'!M318+'Final Sheet1'!N318</f>
        <v>273192</v>
      </c>
      <c r="I319" s="13">
        <f>'Final Sheet1'!O318+'Final Sheet1'!P318</f>
        <v>251828</v>
      </c>
      <c r="J319" s="13">
        <f>'Final Sheet1'!Q318+'Final Sheet1'!R318</f>
        <v>141915</v>
      </c>
      <c r="K319" s="13">
        <f>'Final Sheet1'!S318+'Final Sheet1'!T318</f>
        <v>78911</v>
      </c>
      <c r="L319" s="13">
        <f t="shared" si="10"/>
        <v>2091630</v>
      </c>
      <c r="M319" s="13">
        <f t="shared" si="9"/>
        <v>38.541654355693886</v>
      </c>
      <c r="N319">
        <v>220.01750000000001</v>
      </c>
      <c r="O319">
        <v>219.20749999999998</v>
      </c>
    </row>
    <row r="320" spans="1:15" x14ac:dyDescent="0.3">
      <c r="A320" t="s">
        <v>53</v>
      </c>
      <c r="B320" s="7">
        <v>2017</v>
      </c>
      <c r="C320" s="13">
        <f>'Final Sheet1'!C319+'Final Sheet1'!D319</f>
        <v>264533</v>
      </c>
      <c r="D320" s="13">
        <f>'Final Sheet1'!E319+'Final Sheet1'!F319</f>
        <v>279241</v>
      </c>
      <c r="E320" s="13">
        <f>'Final Sheet1'!G319+'Final Sheet1'!H319</f>
        <v>289098</v>
      </c>
      <c r="F320" s="13">
        <f>'Final Sheet1'!I319+'Final Sheet1'!J319</f>
        <v>269295</v>
      </c>
      <c r="G320" s="13">
        <f>'Final Sheet1'!K319+'Final Sheet1'!L319</f>
        <v>236554</v>
      </c>
      <c r="H320" s="13">
        <f>'Final Sheet1'!M319+'Final Sheet1'!N319</f>
        <v>266442</v>
      </c>
      <c r="I320" s="13">
        <f>'Final Sheet1'!O319+'Final Sheet1'!P319</f>
        <v>253928</v>
      </c>
      <c r="J320" s="13">
        <f>'Final Sheet1'!Q319+'Final Sheet1'!R319</f>
        <v>151829</v>
      </c>
      <c r="K320" s="13">
        <f>'Final Sheet1'!S319+'Final Sheet1'!T319</f>
        <v>80864</v>
      </c>
      <c r="L320" s="13">
        <f t="shared" si="10"/>
        <v>2091784</v>
      </c>
      <c r="M320" s="13">
        <f t="shared" si="9"/>
        <v>38.829903087508079</v>
      </c>
      <c r="N320">
        <v>229.96250000000001</v>
      </c>
      <c r="O320">
        <v>229.11</v>
      </c>
    </row>
    <row r="321" spans="1:15" x14ac:dyDescent="0.3">
      <c r="A321" t="s">
        <v>53</v>
      </c>
      <c r="B321" s="7">
        <v>2018</v>
      </c>
      <c r="C321" s="13">
        <f>'Final Sheet1'!C320+'Final Sheet1'!D320</f>
        <v>258702</v>
      </c>
      <c r="D321" s="13">
        <f>'Final Sheet1'!E320+'Final Sheet1'!F320</f>
        <v>278964</v>
      </c>
      <c r="E321" s="13">
        <f>'Final Sheet1'!G320+'Final Sheet1'!H320</f>
        <v>286689</v>
      </c>
      <c r="F321" s="13">
        <f>'Final Sheet1'!I320+'Final Sheet1'!J320</f>
        <v>271565</v>
      </c>
      <c r="G321" s="13">
        <f>'Final Sheet1'!K320+'Final Sheet1'!L320</f>
        <v>236394</v>
      </c>
      <c r="H321" s="13">
        <f>'Final Sheet1'!M320+'Final Sheet1'!N320</f>
        <v>260577</v>
      </c>
      <c r="I321" s="13">
        <f>'Final Sheet1'!O320+'Final Sheet1'!P320</f>
        <v>256222</v>
      </c>
      <c r="J321" s="13">
        <f>'Final Sheet1'!Q320+'Final Sheet1'!R320</f>
        <v>160488</v>
      </c>
      <c r="K321" s="13">
        <f>'Final Sheet1'!S320+'Final Sheet1'!T320</f>
        <v>83140</v>
      </c>
      <c r="L321" s="13">
        <f t="shared" si="10"/>
        <v>2092741</v>
      </c>
      <c r="M321" s="13">
        <f t="shared" si="9"/>
        <v>39.122167769446861</v>
      </c>
      <c r="N321">
        <v>239.435</v>
      </c>
      <c r="O321">
        <v>238.54499999999999</v>
      </c>
    </row>
    <row r="322" spans="1:15" x14ac:dyDescent="0.3">
      <c r="A322" t="s">
        <v>53</v>
      </c>
      <c r="B322" s="7">
        <v>2019</v>
      </c>
      <c r="C322" s="13">
        <f>'Final Sheet1'!C321+'Final Sheet1'!D321</f>
        <v>253765</v>
      </c>
      <c r="D322" s="13">
        <f>'Final Sheet1'!E321+'Final Sheet1'!F321</f>
        <v>277947</v>
      </c>
      <c r="E322" s="13">
        <f>'Final Sheet1'!G321+'Final Sheet1'!H321</f>
        <v>285635</v>
      </c>
      <c r="F322" s="13">
        <f>'Final Sheet1'!I321+'Final Sheet1'!J321</f>
        <v>273997</v>
      </c>
      <c r="G322" s="13">
        <f>'Final Sheet1'!K321+'Final Sheet1'!L321</f>
        <v>236684</v>
      </c>
      <c r="H322" s="13">
        <f>'Final Sheet1'!M321+'Final Sheet1'!N321</f>
        <v>255804</v>
      </c>
      <c r="I322" s="13">
        <f>'Final Sheet1'!O321+'Final Sheet1'!P321</f>
        <v>258580</v>
      </c>
      <c r="J322" s="13">
        <f>'Final Sheet1'!Q321+'Final Sheet1'!R321</f>
        <v>168907</v>
      </c>
      <c r="K322" s="13">
        <f>'Final Sheet1'!S321+'Final Sheet1'!T321</f>
        <v>85510</v>
      </c>
      <c r="L322" s="13">
        <f t="shared" si="10"/>
        <v>2096829</v>
      </c>
      <c r="M322" s="13">
        <f t="shared" si="9"/>
        <v>39.405795846967017</v>
      </c>
      <c r="N322">
        <v>252.58250000000001</v>
      </c>
      <c r="O322">
        <v>251.64750000000001</v>
      </c>
    </row>
    <row r="323" spans="1:15" s="8" customFormat="1" x14ac:dyDescent="0.3">
      <c r="A323" s="8" t="s">
        <v>54</v>
      </c>
      <c r="B323" s="8">
        <v>2010</v>
      </c>
      <c r="C323" s="14">
        <f>'Final Sheet1'!C322+'Final Sheet1'!D322</f>
        <v>2321443</v>
      </c>
      <c r="D323" s="14">
        <f>'Final Sheet1'!E322+'Final Sheet1'!F322</f>
        <v>2567528</v>
      </c>
      <c r="E323" s="14">
        <f>'Final Sheet1'!G322+'Final Sheet1'!H322</f>
        <v>2799452</v>
      </c>
      <c r="F323" s="14">
        <f>'Final Sheet1'!I322+'Final Sheet1'!J322</f>
        <v>2531953</v>
      </c>
      <c r="G323" s="14">
        <f>'Final Sheet1'!K322+'Final Sheet1'!L322</f>
        <v>2807950</v>
      </c>
      <c r="H323" s="14">
        <f>'Final Sheet1'!M322+'Final Sheet1'!N322</f>
        <v>2667344</v>
      </c>
      <c r="I323" s="14">
        <f>'Final Sheet1'!O322+'Final Sheet1'!P322</f>
        <v>1853923</v>
      </c>
      <c r="J323" s="14">
        <f>'Final Sheet1'!Q322+'Final Sheet1'!R322</f>
        <v>1063701</v>
      </c>
      <c r="K323" s="14">
        <f>'Final Sheet1'!S322+'Final Sheet1'!T322</f>
        <v>786584</v>
      </c>
      <c r="L323" s="14">
        <f t="shared" si="10"/>
        <v>19399878</v>
      </c>
      <c r="M323" s="14">
        <f t="shared" si="9"/>
        <v>38.125086302089116</v>
      </c>
      <c r="N323" s="8">
        <v>203.33249999999998</v>
      </c>
      <c r="O323" s="8">
        <v>202.35999999999999</v>
      </c>
    </row>
    <row r="324" spans="1:15" x14ac:dyDescent="0.3">
      <c r="A324" t="s">
        <v>54</v>
      </c>
      <c r="B324" s="7">
        <v>2011</v>
      </c>
      <c r="C324" s="13">
        <f>'Final Sheet1'!C323+'Final Sheet1'!D323</f>
        <v>2325841</v>
      </c>
      <c r="D324" s="13">
        <f>'Final Sheet1'!E323+'Final Sheet1'!F323</f>
        <v>2529793</v>
      </c>
      <c r="E324" s="13">
        <f>'Final Sheet1'!G323+'Final Sheet1'!H323</f>
        <v>2840785</v>
      </c>
      <c r="F324" s="13">
        <f>'Final Sheet1'!I323+'Final Sheet1'!J323</f>
        <v>2527904</v>
      </c>
      <c r="G324" s="13">
        <f>'Final Sheet1'!K323+'Final Sheet1'!L323</f>
        <v>2776605</v>
      </c>
      <c r="H324" s="13">
        <f>'Final Sheet1'!M323+'Final Sheet1'!N323</f>
        <v>2706188</v>
      </c>
      <c r="I324" s="13">
        <f>'Final Sheet1'!O323+'Final Sheet1'!P323</f>
        <v>1920287</v>
      </c>
      <c r="J324" s="13">
        <f>'Final Sheet1'!Q323+'Final Sheet1'!R323</f>
        <v>1076599</v>
      </c>
      <c r="K324" s="13">
        <f>'Final Sheet1'!S323+'Final Sheet1'!T323</f>
        <v>795239</v>
      </c>
      <c r="L324" s="13">
        <f t="shared" si="10"/>
        <v>19499241</v>
      </c>
      <c r="M324" s="13">
        <f t="shared" ref="M324:M387" si="11">SUM(C324*$C$2,D324*$D$2,E324*$E$2,F324*$F$2,G324*$G$2,H324*$H$2,I324*$I$2,J324*$J$2,K324*$K$2)/L324</f>
        <v>38.292096805203855</v>
      </c>
      <c r="N324">
        <v>197.9025</v>
      </c>
      <c r="O324">
        <v>196.94749999999999</v>
      </c>
    </row>
    <row r="325" spans="1:15" x14ac:dyDescent="0.3">
      <c r="A325" t="s">
        <v>54</v>
      </c>
      <c r="B325" s="7">
        <v>2012</v>
      </c>
      <c r="C325" s="13">
        <f>'Final Sheet1'!C324+'Final Sheet1'!D324</f>
        <v>2326455</v>
      </c>
      <c r="D325" s="13">
        <f>'Final Sheet1'!E324+'Final Sheet1'!F324</f>
        <v>2491439</v>
      </c>
      <c r="E325" s="13">
        <f>'Final Sheet1'!G324+'Final Sheet1'!H324</f>
        <v>2864534</v>
      </c>
      <c r="F325" s="13">
        <f>'Final Sheet1'!I324+'Final Sheet1'!J324</f>
        <v>2544005</v>
      </c>
      <c r="G325" s="13">
        <f>'Final Sheet1'!K324+'Final Sheet1'!L324</f>
        <v>2728267</v>
      </c>
      <c r="H325" s="13">
        <f>'Final Sheet1'!M324+'Final Sheet1'!N324</f>
        <v>2735456</v>
      </c>
      <c r="I325" s="13">
        <f>'Final Sheet1'!O324+'Final Sheet1'!P324</f>
        <v>1977938</v>
      </c>
      <c r="J325" s="13">
        <f>'Final Sheet1'!Q324+'Final Sheet1'!R324</f>
        <v>1101420</v>
      </c>
      <c r="K325" s="13">
        <f>'Final Sheet1'!S324+'Final Sheet1'!T324</f>
        <v>803418</v>
      </c>
      <c r="L325" s="13">
        <f t="shared" si="10"/>
        <v>19572932</v>
      </c>
      <c r="M325" s="13">
        <f t="shared" si="11"/>
        <v>38.469337297038585</v>
      </c>
      <c r="N325">
        <v>197.3</v>
      </c>
      <c r="O325">
        <v>196.3475</v>
      </c>
    </row>
    <row r="326" spans="1:15" x14ac:dyDescent="0.3">
      <c r="A326" t="s">
        <v>54</v>
      </c>
      <c r="B326" s="7">
        <v>2013</v>
      </c>
      <c r="C326" s="13">
        <f>'Final Sheet1'!C325+'Final Sheet1'!D325</f>
        <v>2324375</v>
      </c>
      <c r="D326" s="13">
        <f>'Final Sheet1'!E325+'Final Sheet1'!F325</f>
        <v>2453884</v>
      </c>
      <c r="E326" s="13">
        <f>'Final Sheet1'!G325+'Final Sheet1'!H325</f>
        <v>2880028</v>
      </c>
      <c r="F326" s="13">
        <f>'Final Sheet1'!I325+'Final Sheet1'!J325</f>
        <v>2569664</v>
      </c>
      <c r="G326" s="13">
        <f>'Final Sheet1'!K325+'Final Sheet1'!L325</f>
        <v>2663501</v>
      </c>
      <c r="H326" s="13">
        <f>'Final Sheet1'!M325+'Final Sheet1'!N325</f>
        <v>2761013</v>
      </c>
      <c r="I326" s="13">
        <f>'Final Sheet1'!O325+'Final Sheet1'!P325</f>
        <v>2023524</v>
      </c>
      <c r="J326" s="13">
        <f>'Final Sheet1'!Q325+'Final Sheet1'!R325</f>
        <v>1141110</v>
      </c>
      <c r="K326" s="13">
        <f>'Final Sheet1'!S325+'Final Sheet1'!T325</f>
        <v>807348</v>
      </c>
      <c r="L326" s="13">
        <f t="shared" si="10"/>
        <v>19624447</v>
      </c>
      <c r="M326" s="13">
        <f t="shared" si="11"/>
        <v>38.64621894823329</v>
      </c>
      <c r="N326">
        <v>201.19749999999999</v>
      </c>
      <c r="O326">
        <v>200.22250000000003</v>
      </c>
    </row>
    <row r="327" spans="1:15" x14ac:dyDescent="0.3">
      <c r="A327" t="s">
        <v>54</v>
      </c>
      <c r="B327" s="7">
        <v>2014</v>
      </c>
      <c r="C327" s="13">
        <f>'Final Sheet1'!C326+'Final Sheet1'!D326</f>
        <v>2315280</v>
      </c>
      <c r="D327" s="13">
        <f>'Final Sheet1'!E326+'Final Sheet1'!F326</f>
        <v>2417931</v>
      </c>
      <c r="E327" s="13">
        <f>'Final Sheet1'!G326+'Final Sheet1'!H326</f>
        <v>2889165</v>
      </c>
      <c r="F327" s="13">
        <f>'Final Sheet1'!I326+'Final Sheet1'!J326</f>
        <v>2589940</v>
      </c>
      <c r="G327" s="13">
        <f>'Final Sheet1'!K326+'Final Sheet1'!L326</f>
        <v>2592440</v>
      </c>
      <c r="H327" s="13">
        <f>'Final Sheet1'!M326+'Final Sheet1'!N326</f>
        <v>2777724</v>
      </c>
      <c r="I327" s="13">
        <f>'Final Sheet1'!O326+'Final Sheet1'!P326</f>
        <v>2082171</v>
      </c>
      <c r="J327" s="13">
        <f>'Final Sheet1'!Q326+'Final Sheet1'!R326</f>
        <v>1173758</v>
      </c>
      <c r="K327" s="13">
        <f>'Final Sheet1'!S326+'Final Sheet1'!T326</f>
        <v>812640</v>
      </c>
      <c r="L327" s="13">
        <f t="shared" si="10"/>
        <v>19651049</v>
      </c>
      <c r="M327" s="13">
        <f t="shared" si="11"/>
        <v>38.836866698566574</v>
      </c>
      <c r="N327">
        <v>203.84</v>
      </c>
      <c r="O327">
        <v>202.85749999999999</v>
      </c>
    </row>
    <row r="328" spans="1:15" x14ac:dyDescent="0.3">
      <c r="A328" t="s">
        <v>54</v>
      </c>
      <c r="B328" s="7">
        <v>2015</v>
      </c>
      <c r="C328" s="13">
        <f>'Final Sheet1'!C327+'Final Sheet1'!D327</f>
        <v>2309334</v>
      </c>
      <c r="D328" s="13">
        <f>'Final Sheet1'!E327+'Final Sheet1'!F327</f>
        <v>2385282</v>
      </c>
      <c r="E328" s="13">
        <f>'Final Sheet1'!G327+'Final Sheet1'!H327</f>
        <v>2874629</v>
      </c>
      <c r="F328" s="13">
        <f>'Final Sheet1'!I327+'Final Sheet1'!J327</f>
        <v>2608947</v>
      </c>
      <c r="G328" s="13">
        <f>'Final Sheet1'!K327+'Final Sheet1'!L327</f>
        <v>2533193</v>
      </c>
      <c r="H328" s="13">
        <f>'Final Sheet1'!M327+'Final Sheet1'!N327</f>
        <v>2776545</v>
      </c>
      <c r="I328" s="13">
        <f>'Final Sheet1'!O327+'Final Sheet1'!P327</f>
        <v>2145856</v>
      </c>
      <c r="J328" s="13">
        <f>'Final Sheet1'!Q327+'Final Sheet1'!R327</f>
        <v>1201598</v>
      </c>
      <c r="K328" s="13">
        <f>'Final Sheet1'!S327+'Final Sheet1'!T327</f>
        <v>819282</v>
      </c>
      <c r="L328" s="13">
        <f t="shared" si="10"/>
        <v>19654666</v>
      </c>
      <c r="M328" s="13">
        <f t="shared" si="11"/>
        <v>39.025348891708461</v>
      </c>
      <c r="N328">
        <v>209.29250000000002</v>
      </c>
      <c r="O328">
        <v>208.2775</v>
      </c>
    </row>
    <row r="329" spans="1:15" x14ac:dyDescent="0.3">
      <c r="A329" t="s">
        <v>54</v>
      </c>
      <c r="B329" s="7">
        <v>2016</v>
      </c>
      <c r="C329" s="13">
        <f>'Final Sheet1'!C328+'Final Sheet1'!D328</f>
        <v>2298255</v>
      </c>
      <c r="D329" s="13">
        <f>'Final Sheet1'!E328+'Final Sheet1'!F328</f>
        <v>2356603</v>
      </c>
      <c r="E329" s="13">
        <f>'Final Sheet1'!G328+'Final Sheet1'!H328</f>
        <v>2850856</v>
      </c>
      <c r="F329" s="13">
        <f>'Final Sheet1'!I328+'Final Sheet1'!J328</f>
        <v>2632052</v>
      </c>
      <c r="G329" s="13">
        <f>'Final Sheet1'!K328+'Final Sheet1'!L328</f>
        <v>2478139</v>
      </c>
      <c r="H329" s="13">
        <f>'Final Sheet1'!M328+'Final Sheet1'!N328</f>
        <v>2755097</v>
      </c>
      <c r="I329" s="13">
        <f>'Final Sheet1'!O328+'Final Sheet1'!P328</f>
        <v>2205025</v>
      </c>
      <c r="J329" s="13">
        <f>'Final Sheet1'!Q328+'Final Sheet1'!R328</f>
        <v>1228951</v>
      </c>
      <c r="K329" s="13">
        <f>'Final Sheet1'!S328+'Final Sheet1'!T328</f>
        <v>828450</v>
      </c>
      <c r="L329" s="13">
        <f t="shared" si="10"/>
        <v>19633428</v>
      </c>
      <c r="M329" s="13">
        <f t="shared" si="11"/>
        <v>39.208325769702569</v>
      </c>
      <c r="N329">
        <v>217.03749999999999</v>
      </c>
      <c r="O329">
        <v>215.9975</v>
      </c>
    </row>
    <row r="330" spans="1:15" x14ac:dyDescent="0.3">
      <c r="A330" t="s">
        <v>54</v>
      </c>
      <c r="B330" s="7">
        <v>2017</v>
      </c>
      <c r="C330" s="13">
        <f>'Final Sheet1'!C329+'Final Sheet1'!D329</f>
        <v>2281242</v>
      </c>
      <c r="D330" s="13">
        <f>'Final Sheet1'!E329+'Final Sheet1'!F329</f>
        <v>2330807</v>
      </c>
      <c r="E330" s="13">
        <f>'Final Sheet1'!G329+'Final Sheet1'!H329</f>
        <v>2818426</v>
      </c>
      <c r="F330" s="13">
        <f>'Final Sheet1'!I329+'Final Sheet1'!J329</f>
        <v>2645512</v>
      </c>
      <c r="G330" s="13">
        <f>'Final Sheet1'!K329+'Final Sheet1'!L329</f>
        <v>2434593</v>
      </c>
      <c r="H330" s="13">
        <f>'Final Sheet1'!M329+'Final Sheet1'!N329</f>
        <v>2716372</v>
      </c>
      <c r="I330" s="13">
        <f>'Final Sheet1'!O329+'Final Sheet1'!P329</f>
        <v>2224935</v>
      </c>
      <c r="J330" s="13">
        <f>'Final Sheet1'!Q329+'Final Sheet1'!R329</f>
        <v>1300240</v>
      </c>
      <c r="K330" s="13">
        <f>'Final Sheet1'!S329+'Final Sheet1'!T329</f>
        <v>837445</v>
      </c>
      <c r="L330" s="13">
        <f t="shared" si="10"/>
        <v>19589572</v>
      </c>
      <c r="M330" s="13">
        <f t="shared" si="11"/>
        <v>39.425290481078399</v>
      </c>
      <c r="N330">
        <v>228.33750000000001</v>
      </c>
      <c r="O330">
        <v>227.23249999999999</v>
      </c>
    </row>
    <row r="331" spans="1:15" x14ac:dyDescent="0.3">
      <c r="A331" t="s">
        <v>54</v>
      </c>
      <c r="B331" s="7">
        <v>2018</v>
      </c>
      <c r="C331" s="13">
        <f>'Final Sheet1'!C330+'Final Sheet1'!D330</f>
        <v>2262098</v>
      </c>
      <c r="D331" s="13">
        <f>'Final Sheet1'!E330+'Final Sheet1'!F330</f>
        <v>2305821</v>
      </c>
      <c r="E331" s="13">
        <f>'Final Sheet1'!G330+'Final Sheet1'!H330</f>
        <v>2779359</v>
      </c>
      <c r="F331" s="13">
        <f>'Final Sheet1'!I330+'Final Sheet1'!J330</f>
        <v>2661628</v>
      </c>
      <c r="G331" s="13">
        <f>'Final Sheet1'!K330+'Final Sheet1'!L330</f>
        <v>2394178</v>
      </c>
      <c r="H331" s="13">
        <f>'Final Sheet1'!M330+'Final Sheet1'!N330</f>
        <v>2670659</v>
      </c>
      <c r="I331" s="13">
        <f>'Final Sheet1'!O330+'Final Sheet1'!P330</f>
        <v>2253267</v>
      </c>
      <c r="J331" s="13">
        <f>'Final Sheet1'!Q330+'Final Sheet1'!R330</f>
        <v>1354725</v>
      </c>
      <c r="K331" s="13">
        <f>'Final Sheet1'!S330+'Final Sheet1'!T330</f>
        <v>848616</v>
      </c>
      <c r="L331" s="13">
        <f t="shared" si="10"/>
        <v>19530351</v>
      </c>
      <c r="M331" s="13">
        <f t="shared" si="11"/>
        <v>39.631711560125062</v>
      </c>
      <c r="N331">
        <v>241.5325</v>
      </c>
      <c r="O331">
        <v>240.36749999999998</v>
      </c>
    </row>
    <row r="332" spans="1:15" x14ac:dyDescent="0.3">
      <c r="A332" t="s">
        <v>54</v>
      </c>
      <c r="B332" s="7">
        <v>2019</v>
      </c>
      <c r="C332" s="13">
        <f>'Final Sheet1'!C331+'Final Sheet1'!D331</f>
        <v>2244892</v>
      </c>
      <c r="D332" s="13">
        <f>'Final Sheet1'!E331+'Final Sheet1'!F331</f>
        <v>2276104</v>
      </c>
      <c r="E332" s="13">
        <f>'Final Sheet1'!G331+'Final Sheet1'!H331</f>
        <v>2734850</v>
      </c>
      <c r="F332" s="13">
        <f>'Final Sheet1'!I331+'Final Sheet1'!J331</f>
        <v>2673653</v>
      </c>
      <c r="G332" s="13">
        <f>'Final Sheet1'!K331+'Final Sheet1'!L331</f>
        <v>2355707</v>
      </c>
      <c r="H332" s="13">
        <f>'Final Sheet1'!M331+'Final Sheet1'!N331</f>
        <v>2623899</v>
      </c>
      <c r="I332" s="13">
        <f>'Final Sheet1'!O331+'Final Sheet1'!P331</f>
        <v>2280456</v>
      </c>
      <c r="J332" s="13">
        <f>'Final Sheet1'!Q331+'Final Sheet1'!R331</f>
        <v>1405882</v>
      </c>
      <c r="K332" s="13">
        <f>'Final Sheet1'!S331+'Final Sheet1'!T331</f>
        <v>858118</v>
      </c>
      <c r="L332" s="13">
        <f t="shared" si="10"/>
        <v>19453561</v>
      </c>
      <c r="M332" s="13">
        <f t="shared" si="11"/>
        <v>39.835867762205595</v>
      </c>
      <c r="N332">
        <v>251.6</v>
      </c>
      <c r="O332">
        <v>250.38499999999999</v>
      </c>
    </row>
    <row r="333" spans="1:15" s="8" customFormat="1" x14ac:dyDescent="0.3">
      <c r="A333" s="8" t="s">
        <v>55</v>
      </c>
      <c r="B333" s="8">
        <v>2010</v>
      </c>
      <c r="C333" s="14">
        <f>'Final Sheet1'!C332+'Final Sheet1'!D332</f>
        <v>1265993</v>
      </c>
      <c r="D333" s="14">
        <f>'Final Sheet1'!E332+'Final Sheet1'!F332</f>
        <v>1295241</v>
      </c>
      <c r="E333" s="14">
        <f>'Final Sheet1'!G332+'Final Sheet1'!H332</f>
        <v>1303570</v>
      </c>
      <c r="F333" s="14">
        <f>'Final Sheet1'!I332+'Final Sheet1'!J332</f>
        <v>1277338</v>
      </c>
      <c r="G333" s="14">
        <f>'Final Sheet1'!K332+'Final Sheet1'!L332</f>
        <v>1368602</v>
      </c>
      <c r="H333" s="14">
        <f>'Final Sheet1'!M332+'Final Sheet1'!N332</f>
        <v>1277581</v>
      </c>
      <c r="I333" s="14">
        <f>'Final Sheet1'!O332+'Final Sheet1'!P332</f>
        <v>949295</v>
      </c>
      <c r="J333" s="14">
        <f>'Final Sheet1'!Q332+'Final Sheet1'!R332</f>
        <v>521575</v>
      </c>
      <c r="K333" s="14">
        <f>'Final Sheet1'!S332+'Final Sheet1'!T332</f>
        <v>315128</v>
      </c>
      <c r="L333" s="14">
        <f t="shared" si="10"/>
        <v>9574323</v>
      </c>
      <c r="M333" s="14">
        <f t="shared" si="11"/>
        <v>37.379905346832359</v>
      </c>
      <c r="N333" s="8">
        <v>182.45999999999998</v>
      </c>
      <c r="O333" s="8">
        <v>181.85999999999999</v>
      </c>
    </row>
    <row r="334" spans="1:15" x14ac:dyDescent="0.3">
      <c r="A334" t="s">
        <v>55</v>
      </c>
      <c r="B334" s="7">
        <v>2011</v>
      </c>
      <c r="C334" s="13">
        <f>'Final Sheet1'!C333+'Final Sheet1'!D333</f>
        <v>1260850</v>
      </c>
      <c r="D334" s="13">
        <f>'Final Sheet1'!E333+'Final Sheet1'!F333</f>
        <v>1297282</v>
      </c>
      <c r="E334" s="13">
        <f>'Final Sheet1'!G333+'Final Sheet1'!H333</f>
        <v>1315548</v>
      </c>
      <c r="F334" s="13">
        <f>'Final Sheet1'!I333+'Final Sheet1'!J333</f>
        <v>1262618</v>
      </c>
      <c r="G334" s="13">
        <f>'Final Sheet1'!K333+'Final Sheet1'!L333</f>
        <v>1373735</v>
      </c>
      <c r="H334" s="13">
        <f>'Final Sheet1'!M333+'Final Sheet1'!N333</f>
        <v>1302198</v>
      </c>
      <c r="I334" s="13">
        <f>'Final Sheet1'!O333+'Final Sheet1'!P333</f>
        <v>987120</v>
      </c>
      <c r="J334" s="13">
        <f>'Final Sheet1'!Q333+'Final Sheet1'!R333</f>
        <v>537042</v>
      </c>
      <c r="K334" s="13">
        <f>'Final Sheet1'!S333+'Final Sheet1'!T333</f>
        <v>321199</v>
      </c>
      <c r="L334" s="13">
        <f t="shared" si="10"/>
        <v>9657592</v>
      </c>
      <c r="M334" s="13">
        <f t="shared" si="11"/>
        <v>37.624020925713161</v>
      </c>
      <c r="N334">
        <v>173.85750000000002</v>
      </c>
      <c r="O334">
        <v>173.31500000000003</v>
      </c>
    </row>
    <row r="335" spans="1:15" x14ac:dyDescent="0.3">
      <c r="A335" t="s">
        <v>55</v>
      </c>
      <c r="B335" s="7">
        <v>2012</v>
      </c>
      <c r="C335" s="13">
        <f>'Final Sheet1'!C334+'Final Sheet1'!D334</f>
        <v>1256423</v>
      </c>
      <c r="D335" s="13">
        <f>'Final Sheet1'!E334+'Final Sheet1'!F334</f>
        <v>1298552</v>
      </c>
      <c r="E335" s="13">
        <f>'Final Sheet1'!G334+'Final Sheet1'!H334</f>
        <v>1331628</v>
      </c>
      <c r="F335" s="13">
        <f>'Final Sheet1'!I334+'Final Sheet1'!J334</f>
        <v>1257395</v>
      </c>
      <c r="G335" s="13">
        <f>'Final Sheet1'!K334+'Final Sheet1'!L334</f>
        <v>1372010</v>
      </c>
      <c r="H335" s="13">
        <f>'Final Sheet1'!M334+'Final Sheet1'!N334</f>
        <v>1323547</v>
      </c>
      <c r="I335" s="13">
        <f>'Final Sheet1'!O334+'Final Sheet1'!P334</f>
        <v>1023783</v>
      </c>
      <c r="J335" s="13">
        <f>'Final Sheet1'!Q334+'Final Sheet1'!R334</f>
        <v>556890</v>
      </c>
      <c r="K335" s="13">
        <f>'Final Sheet1'!S334+'Final Sheet1'!T334</f>
        <v>329248</v>
      </c>
      <c r="L335" s="13">
        <f t="shared" si="10"/>
        <v>9749476</v>
      </c>
      <c r="M335" s="13">
        <f t="shared" si="11"/>
        <v>37.867067522398123</v>
      </c>
      <c r="N335">
        <v>173.86750000000001</v>
      </c>
      <c r="O335">
        <v>173.33500000000001</v>
      </c>
    </row>
    <row r="336" spans="1:15" x14ac:dyDescent="0.3">
      <c r="A336" t="s">
        <v>55</v>
      </c>
      <c r="B336" s="7">
        <v>2013</v>
      </c>
      <c r="C336" s="13">
        <f>'Final Sheet1'!C335+'Final Sheet1'!D335</f>
        <v>1252174</v>
      </c>
      <c r="D336" s="13">
        <f>'Final Sheet1'!E335+'Final Sheet1'!F335</f>
        <v>1300637</v>
      </c>
      <c r="E336" s="13">
        <f>'Final Sheet1'!G335+'Final Sheet1'!H335</f>
        <v>1350593</v>
      </c>
      <c r="F336" s="13">
        <f>'Final Sheet1'!I335+'Final Sheet1'!J335</f>
        <v>1260042</v>
      </c>
      <c r="G336" s="13">
        <f>'Final Sheet1'!K335+'Final Sheet1'!L335</f>
        <v>1362453</v>
      </c>
      <c r="H336" s="13">
        <f>'Final Sheet1'!M335+'Final Sheet1'!N335</f>
        <v>1342899</v>
      </c>
      <c r="I336" s="13">
        <f>'Final Sheet1'!O335+'Final Sheet1'!P335</f>
        <v>1053057</v>
      </c>
      <c r="J336" s="13">
        <f>'Final Sheet1'!Q335+'Final Sheet1'!R335</f>
        <v>585927</v>
      </c>
      <c r="K336" s="13">
        <f>'Final Sheet1'!S335+'Final Sheet1'!T335</f>
        <v>335554</v>
      </c>
      <c r="L336" s="13">
        <f t="shared" si="10"/>
        <v>9843336</v>
      </c>
      <c r="M336" s="13">
        <f t="shared" si="11"/>
        <v>38.09358727569596</v>
      </c>
      <c r="N336">
        <v>181.13</v>
      </c>
      <c r="O336">
        <v>180.61500000000001</v>
      </c>
    </row>
    <row r="337" spans="1:15" x14ac:dyDescent="0.3">
      <c r="A337" t="s">
        <v>55</v>
      </c>
      <c r="B337" s="7">
        <v>2014</v>
      </c>
      <c r="C337" s="13">
        <f>'Final Sheet1'!C336+'Final Sheet1'!D336</f>
        <v>1247575</v>
      </c>
      <c r="D337" s="13">
        <f>'Final Sheet1'!E336+'Final Sheet1'!F336</f>
        <v>1303833</v>
      </c>
      <c r="E337" s="13">
        <f>'Final Sheet1'!G336+'Final Sheet1'!H336</f>
        <v>1366371</v>
      </c>
      <c r="F337" s="13">
        <f>'Final Sheet1'!I336+'Final Sheet1'!J336</f>
        <v>1264665</v>
      </c>
      <c r="G337" s="13">
        <f>'Final Sheet1'!K336+'Final Sheet1'!L336</f>
        <v>1347694</v>
      </c>
      <c r="H337" s="13">
        <f>'Final Sheet1'!M336+'Final Sheet1'!N336</f>
        <v>1359036</v>
      </c>
      <c r="I337" s="13">
        <f>'Final Sheet1'!O336+'Final Sheet1'!P336</f>
        <v>1089421</v>
      </c>
      <c r="J337" s="13">
        <f>'Final Sheet1'!Q336+'Final Sheet1'!R336</f>
        <v>611589</v>
      </c>
      <c r="K337" s="13">
        <f>'Final Sheet1'!S336+'Final Sheet1'!T336</f>
        <v>342703</v>
      </c>
      <c r="L337" s="13">
        <f t="shared" si="10"/>
        <v>9932887</v>
      </c>
      <c r="M337" s="13">
        <f t="shared" si="11"/>
        <v>38.319909710036974</v>
      </c>
      <c r="N337">
        <v>186.61750000000001</v>
      </c>
      <c r="O337">
        <v>186.07249999999999</v>
      </c>
    </row>
    <row r="338" spans="1:15" x14ac:dyDescent="0.3">
      <c r="A338" t="s">
        <v>55</v>
      </c>
      <c r="B338" s="7">
        <v>2015</v>
      </c>
      <c r="C338" s="13">
        <f>'Final Sheet1'!C337+'Final Sheet1'!D337</f>
        <v>1244048</v>
      </c>
      <c r="D338" s="13">
        <f>'Final Sheet1'!E337+'Final Sheet1'!F337</f>
        <v>1310915</v>
      </c>
      <c r="E338" s="13">
        <f>'Final Sheet1'!G337+'Final Sheet1'!H337</f>
        <v>1382089</v>
      </c>
      <c r="F338" s="13">
        <f>'Final Sheet1'!I337+'Final Sheet1'!J337</f>
        <v>1271847</v>
      </c>
      <c r="G338" s="13">
        <f>'Final Sheet1'!K337+'Final Sheet1'!L337</f>
        <v>1339113</v>
      </c>
      <c r="H338" s="13">
        <f>'Final Sheet1'!M337+'Final Sheet1'!N337</f>
        <v>1370770</v>
      </c>
      <c r="I338" s="13">
        <f>'Final Sheet1'!O337+'Final Sheet1'!P337</f>
        <v>1127686</v>
      </c>
      <c r="J338" s="13">
        <f>'Final Sheet1'!Q337+'Final Sheet1'!R337</f>
        <v>633854</v>
      </c>
      <c r="K338" s="13">
        <f>'Final Sheet1'!S337+'Final Sheet1'!T337</f>
        <v>351324</v>
      </c>
      <c r="L338" s="13">
        <f t="shared" si="10"/>
        <v>10031646</v>
      </c>
      <c r="M338" s="13">
        <f t="shared" si="11"/>
        <v>38.524514222292133</v>
      </c>
      <c r="N338">
        <v>196.57</v>
      </c>
      <c r="O338">
        <v>195.97750000000002</v>
      </c>
    </row>
    <row r="339" spans="1:15" x14ac:dyDescent="0.3">
      <c r="A339" t="s">
        <v>55</v>
      </c>
      <c r="B339" s="7">
        <v>2016</v>
      </c>
      <c r="C339" s="13">
        <f>'Final Sheet1'!C338+'Final Sheet1'!D338</f>
        <v>1243483</v>
      </c>
      <c r="D339" s="13">
        <f>'Final Sheet1'!E338+'Final Sheet1'!F338</f>
        <v>1326653</v>
      </c>
      <c r="E339" s="13">
        <f>'Final Sheet1'!G338+'Final Sheet1'!H338</f>
        <v>1401732</v>
      </c>
      <c r="F339" s="13">
        <f>'Final Sheet1'!I338+'Final Sheet1'!J338</f>
        <v>1288957</v>
      </c>
      <c r="G339" s="13">
        <f>'Final Sheet1'!K338+'Final Sheet1'!L338</f>
        <v>1333975</v>
      </c>
      <c r="H339" s="13">
        <f>'Final Sheet1'!M338+'Final Sheet1'!N338</f>
        <v>1375256</v>
      </c>
      <c r="I339" s="13">
        <f>'Final Sheet1'!O338+'Final Sheet1'!P338</f>
        <v>1168041</v>
      </c>
      <c r="J339" s="13">
        <f>'Final Sheet1'!Q338+'Final Sheet1'!R338</f>
        <v>656688</v>
      </c>
      <c r="K339" s="13">
        <f>'Final Sheet1'!S338+'Final Sheet1'!T338</f>
        <v>360003</v>
      </c>
      <c r="L339" s="13">
        <f t="shared" si="10"/>
        <v>10154788</v>
      </c>
      <c r="M339" s="13">
        <f t="shared" si="11"/>
        <v>38.683140160089998</v>
      </c>
      <c r="N339">
        <v>208.16250000000002</v>
      </c>
      <c r="O339">
        <v>207.51499999999999</v>
      </c>
    </row>
    <row r="340" spans="1:15" x14ac:dyDescent="0.3">
      <c r="A340" t="s">
        <v>55</v>
      </c>
      <c r="B340" s="7">
        <v>2017</v>
      </c>
      <c r="C340" s="13">
        <f>'Final Sheet1'!C339+'Final Sheet1'!D339</f>
        <v>1242268</v>
      </c>
      <c r="D340" s="13">
        <f>'Final Sheet1'!E339+'Final Sheet1'!F339</f>
        <v>1338469</v>
      </c>
      <c r="E340" s="13">
        <f>'Final Sheet1'!G339+'Final Sheet1'!H339</f>
        <v>1414024</v>
      </c>
      <c r="F340" s="13">
        <f>'Final Sheet1'!I339+'Final Sheet1'!J339</f>
        <v>1304363</v>
      </c>
      <c r="G340" s="13">
        <f>'Final Sheet1'!K339+'Final Sheet1'!L339</f>
        <v>1333917</v>
      </c>
      <c r="H340" s="13">
        <f>'Final Sheet1'!M339+'Final Sheet1'!N339</f>
        <v>1375790</v>
      </c>
      <c r="I340" s="13">
        <f>'Final Sheet1'!O339+'Final Sheet1'!P339</f>
        <v>1183295</v>
      </c>
      <c r="J340" s="13">
        <f>'Final Sheet1'!Q339+'Final Sheet1'!R339</f>
        <v>708167</v>
      </c>
      <c r="K340" s="13">
        <f>'Final Sheet1'!S339+'Final Sheet1'!T339</f>
        <v>367940</v>
      </c>
      <c r="L340" s="13">
        <f t="shared" si="10"/>
        <v>10268233</v>
      </c>
      <c r="M340" s="13">
        <f t="shared" si="11"/>
        <v>38.890610341623528</v>
      </c>
      <c r="N340">
        <v>221.66499999999999</v>
      </c>
      <c r="O340">
        <v>220.95250000000001</v>
      </c>
    </row>
    <row r="341" spans="1:15" x14ac:dyDescent="0.3">
      <c r="A341" t="s">
        <v>55</v>
      </c>
      <c r="B341" s="7">
        <v>2018</v>
      </c>
      <c r="C341" s="13">
        <f>'Final Sheet1'!C340+'Final Sheet1'!D340</f>
        <v>1239817</v>
      </c>
      <c r="D341" s="13">
        <f>'Final Sheet1'!E340+'Final Sheet1'!F340</f>
        <v>1350341</v>
      </c>
      <c r="E341" s="13">
        <f>'Final Sheet1'!G340+'Final Sheet1'!H340</f>
        <v>1426409</v>
      </c>
      <c r="F341" s="13">
        <f>'Final Sheet1'!I340+'Final Sheet1'!J340</f>
        <v>1321495</v>
      </c>
      <c r="G341" s="13">
        <f>'Final Sheet1'!K340+'Final Sheet1'!L340</f>
        <v>1333738</v>
      </c>
      <c r="H341" s="13">
        <f>'Final Sheet1'!M340+'Final Sheet1'!N340</f>
        <v>1375678</v>
      </c>
      <c r="I341" s="13">
        <f>'Final Sheet1'!O340+'Final Sheet1'!P340</f>
        <v>1206629</v>
      </c>
      <c r="J341" s="13">
        <f>'Final Sheet1'!Q340+'Final Sheet1'!R340</f>
        <v>749843</v>
      </c>
      <c r="K341" s="13">
        <f>'Final Sheet1'!S340+'Final Sheet1'!T340</f>
        <v>377665</v>
      </c>
      <c r="L341" s="13">
        <f t="shared" si="10"/>
        <v>10381615</v>
      </c>
      <c r="M341" s="13">
        <f t="shared" si="11"/>
        <v>39.089863186026449</v>
      </c>
      <c r="N341">
        <v>237.26249999999999</v>
      </c>
      <c r="O341">
        <v>236.4975</v>
      </c>
    </row>
    <row r="342" spans="1:15" x14ac:dyDescent="0.3">
      <c r="A342" t="s">
        <v>55</v>
      </c>
      <c r="B342" s="7">
        <v>2019</v>
      </c>
      <c r="C342" s="13">
        <f>'Final Sheet1'!C341+'Final Sheet1'!D341</f>
        <v>1238636</v>
      </c>
      <c r="D342" s="13">
        <f>'Final Sheet1'!E341+'Final Sheet1'!F341</f>
        <v>1353801</v>
      </c>
      <c r="E342" s="13">
        <f>'Final Sheet1'!G341+'Final Sheet1'!H341</f>
        <v>1432441</v>
      </c>
      <c r="F342" s="13">
        <f>'Final Sheet1'!I341+'Final Sheet1'!J341</f>
        <v>1344753</v>
      </c>
      <c r="G342" s="13">
        <f>'Final Sheet1'!K341+'Final Sheet1'!L341</f>
        <v>1329766</v>
      </c>
      <c r="H342" s="13">
        <f>'Final Sheet1'!M341+'Final Sheet1'!N341</f>
        <v>1378762</v>
      </c>
      <c r="I342" s="13">
        <f>'Final Sheet1'!O341+'Final Sheet1'!P341</f>
        <v>1232675</v>
      </c>
      <c r="J342" s="13">
        <f>'Final Sheet1'!Q341+'Final Sheet1'!R341</f>
        <v>788970</v>
      </c>
      <c r="K342" s="13">
        <f>'Final Sheet1'!S341+'Final Sheet1'!T341</f>
        <v>388280</v>
      </c>
      <c r="L342" s="13">
        <f t="shared" si="10"/>
        <v>10488084</v>
      </c>
      <c r="M342" s="13">
        <f t="shared" si="11"/>
        <v>39.311229582066659</v>
      </c>
      <c r="N342">
        <v>251.995</v>
      </c>
      <c r="O342">
        <v>251.18</v>
      </c>
    </row>
    <row r="343" spans="1:15" s="8" customFormat="1" x14ac:dyDescent="0.3">
      <c r="A343" s="8" t="s">
        <v>56</v>
      </c>
      <c r="B343" s="8">
        <v>2010</v>
      </c>
      <c r="C343" s="14">
        <f>'Final Sheet1'!C342+'Final Sheet1'!D342</f>
        <v>85230</v>
      </c>
      <c r="D343" s="14">
        <f>'Final Sheet1'!E342+'Final Sheet1'!F342</f>
        <v>87338</v>
      </c>
      <c r="E343" s="14">
        <f>'Final Sheet1'!G342+'Final Sheet1'!H342</f>
        <v>109106</v>
      </c>
      <c r="F343" s="14">
        <f>'Final Sheet1'!I342+'Final Sheet1'!J342</f>
        <v>78485</v>
      </c>
      <c r="G343" s="14">
        <f>'Final Sheet1'!K342+'Final Sheet1'!L342</f>
        <v>84095</v>
      </c>
      <c r="H343" s="14">
        <f>'Final Sheet1'!M342+'Final Sheet1'!N342</f>
        <v>96529</v>
      </c>
      <c r="I343" s="14">
        <f>'Final Sheet1'!O342+'Final Sheet1'!P342</f>
        <v>62493</v>
      </c>
      <c r="J343" s="14">
        <f>'Final Sheet1'!Q342+'Final Sheet1'!R342</f>
        <v>39118</v>
      </c>
      <c r="K343" s="14">
        <f>'Final Sheet1'!S342+'Final Sheet1'!T342</f>
        <v>32321</v>
      </c>
      <c r="L343" s="14">
        <f t="shared" si="10"/>
        <v>674715</v>
      </c>
      <c r="M343" s="14">
        <f t="shared" si="11"/>
        <v>38.128984830632191</v>
      </c>
      <c r="N343" s="8">
        <v>218.41749999999999</v>
      </c>
      <c r="O343" s="8">
        <v>218.06499999999997</v>
      </c>
    </row>
    <row r="344" spans="1:15" x14ac:dyDescent="0.3">
      <c r="A344" t="s">
        <v>56</v>
      </c>
      <c r="B344" s="7">
        <v>2011</v>
      </c>
      <c r="C344" s="13">
        <f>'Final Sheet1'!C343+'Final Sheet1'!D343</f>
        <v>87692</v>
      </c>
      <c r="D344" s="13">
        <f>'Final Sheet1'!E343+'Final Sheet1'!F343</f>
        <v>87442</v>
      </c>
      <c r="E344" s="13">
        <f>'Final Sheet1'!G343+'Final Sheet1'!H343</f>
        <v>112277</v>
      </c>
      <c r="F344" s="13">
        <f>'Final Sheet1'!I343+'Final Sheet1'!J343</f>
        <v>80775</v>
      </c>
      <c r="G344" s="13">
        <f>'Final Sheet1'!K343+'Final Sheet1'!L343</f>
        <v>82304</v>
      </c>
      <c r="H344" s="13">
        <f>'Final Sheet1'!M343+'Final Sheet1'!N343</f>
        <v>97734</v>
      </c>
      <c r="I344" s="13">
        <f>'Final Sheet1'!O343+'Final Sheet1'!P343</f>
        <v>65434</v>
      </c>
      <c r="J344" s="13">
        <f>'Final Sheet1'!Q343+'Final Sheet1'!R343</f>
        <v>39016</v>
      </c>
      <c r="K344" s="13">
        <f>'Final Sheet1'!S343+'Final Sheet1'!T343</f>
        <v>32551</v>
      </c>
      <c r="L344" s="13">
        <f t="shared" si="10"/>
        <v>685225</v>
      </c>
      <c r="M344" s="13">
        <f t="shared" si="11"/>
        <v>38.065012222262759</v>
      </c>
      <c r="N344">
        <v>225.79250000000002</v>
      </c>
      <c r="O344">
        <v>225.39499999999998</v>
      </c>
    </row>
    <row r="345" spans="1:15" x14ac:dyDescent="0.3">
      <c r="A345" t="s">
        <v>56</v>
      </c>
      <c r="B345" s="7">
        <v>2012</v>
      </c>
      <c r="C345" s="13">
        <f>'Final Sheet1'!C344+'Final Sheet1'!D344</f>
        <v>91633</v>
      </c>
      <c r="D345" s="13">
        <f>'Final Sheet1'!E344+'Final Sheet1'!F344</f>
        <v>87912</v>
      </c>
      <c r="E345" s="13">
        <f>'Final Sheet1'!G344+'Final Sheet1'!H344</f>
        <v>116631</v>
      </c>
      <c r="F345" s="13">
        <f>'Final Sheet1'!I344+'Final Sheet1'!J344</f>
        <v>85103</v>
      </c>
      <c r="G345" s="13">
        <f>'Final Sheet1'!K344+'Final Sheet1'!L344</f>
        <v>81110</v>
      </c>
      <c r="H345" s="13">
        <f>'Final Sheet1'!M344+'Final Sheet1'!N344</f>
        <v>98450</v>
      </c>
      <c r="I345" s="13">
        <f>'Final Sheet1'!O344+'Final Sheet1'!P344</f>
        <v>68547</v>
      </c>
      <c r="J345" s="13">
        <f>'Final Sheet1'!Q344+'Final Sheet1'!R344</f>
        <v>39005</v>
      </c>
      <c r="K345" s="13">
        <f>'Final Sheet1'!S344+'Final Sheet1'!T344</f>
        <v>32785</v>
      </c>
      <c r="L345" s="13">
        <f t="shared" si="10"/>
        <v>701176</v>
      </c>
      <c r="M345" s="13">
        <f t="shared" si="11"/>
        <v>37.892603996714094</v>
      </c>
      <c r="N345">
        <v>243.9975</v>
      </c>
      <c r="O345">
        <v>243.57749999999999</v>
      </c>
    </row>
    <row r="346" spans="1:15" x14ac:dyDescent="0.3">
      <c r="A346" t="s">
        <v>56</v>
      </c>
      <c r="B346" s="7">
        <v>2013</v>
      </c>
      <c r="C346" s="13">
        <f>'Final Sheet1'!C345+'Final Sheet1'!D345</f>
        <v>96144</v>
      </c>
      <c r="D346" s="13">
        <f>'Final Sheet1'!E345+'Final Sheet1'!F345</f>
        <v>89487</v>
      </c>
      <c r="E346" s="13">
        <f>'Final Sheet1'!G345+'Final Sheet1'!H345</f>
        <v>122066</v>
      </c>
      <c r="F346" s="13">
        <f>'Final Sheet1'!I345+'Final Sheet1'!J345</f>
        <v>90799</v>
      </c>
      <c r="G346" s="13">
        <f>'Final Sheet1'!K345+'Final Sheet1'!L345</f>
        <v>80598</v>
      </c>
      <c r="H346" s="13">
        <f>'Final Sheet1'!M345+'Final Sheet1'!N345</f>
        <v>99243</v>
      </c>
      <c r="I346" s="13">
        <f>'Final Sheet1'!O345+'Final Sheet1'!P345</f>
        <v>71285</v>
      </c>
      <c r="J346" s="13">
        <f>'Final Sheet1'!Q345+'Final Sheet1'!R345</f>
        <v>39650</v>
      </c>
      <c r="K346" s="13">
        <f>'Final Sheet1'!S345+'Final Sheet1'!T345</f>
        <v>32764</v>
      </c>
      <c r="L346" s="13">
        <f t="shared" si="10"/>
        <v>722036</v>
      </c>
      <c r="M346" s="13">
        <f t="shared" si="11"/>
        <v>37.651161437933844</v>
      </c>
      <c r="N346">
        <v>262.1825</v>
      </c>
      <c r="O346">
        <v>261.71000000000004</v>
      </c>
    </row>
    <row r="347" spans="1:15" x14ac:dyDescent="0.3">
      <c r="A347" t="s">
        <v>56</v>
      </c>
      <c r="B347" s="7">
        <v>2014</v>
      </c>
      <c r="C347" s="13">
        <f>'Final Sheet1'!C346+'Final Sheet1'!D346</f>
        <v>99820</v>
      </c>
      <c r="D347" s="13">
        <f>'Final Sheet1'!E346+'Final Sheet1'!F346</f>
        <v>90915</v>
      </c>
      <c r="E347" s="13">
        <f>'Final Sheet1'!G346+'Final Sheet1'!H346</f>
        <v>125718</v>
      </c>
      <c r="F347" s="13">
        <f>'Final Sheet1'!I346+'Final Sheet1'!J346</f>
        <v>94803</v>
      </c>
      <c r="G347" s="13">
        <f>'Final Sheet1'!K346+'Final Sheet1'!L346</f>
        <v>79852</v>
      </c>
      <c r="H347" s="13">
        <f>'Final Sheet1'!M346+'Final Sheet1'!N346</f>
        <v>99096</v>
      </c>
      <c r="I347" s="13">
        <f>'Final Sheet1'!O346+'Final Sheet1'!P346</f>
        <v>74039</v>
      </c>
      <c r="J347" s="13">
        <f>'Final Sheet1'!Q346+'Final Sheet1'!R346</f>
        <v>40407</v>
      </c>
      <c r="K347" s="13">
        <f>'Final Sheet1'!S346+'Final Sheet1'!T346</f>
        <v>32751</v>
      </c>
      <c r="L347" s="13">
        <f t="shared" si="10"/>
        <v>737401</v>
      </c>
      <c r="M347" s="13">
        <f t="shared" si="11"/>
        <v>37.485804874145821</v>
      </c>
      <c r="N347">
        <v>281.38250000000005</v>
      </c>
      <c r="O347">
        <v>280.91999999999996</v>
      </c>
    </row>
    <row r="348" spans="1:15" x14ac:dyDescent="0.3">
      <c r="A348" t="s">
        <v>56</v>
      </c>
      <c r="B348" s="7">
        <v>2015</v>
      </c>
      <c r="C348" s="13">
        <f>'Final Sheet1'!C347+'Final Sheet1'!D347</f>
        <v>103459</v>
      </c>
      <c r="D348" s="13">
        <f>'Final Sheet1'!E347+'Final Sheet1'!F347</f>
        <v>92754</v>
      </c>
      <c r="E348" s="13">
        <f>'Final Sheet1'!G347+'Final Sheet1'!H347</f>
        <v>129280</v>
      </c>
      <c r="F348" s="13">
        <f>'Final Sheet1'!I347+'Final Sheet1'!J347</f>
        <v>99256</v>
      </c>
      <c r="G348" s="13">
        <f>'Final Sheet1'!K347+'Final Sheet1'!L347</f>
        <v>80116</v>
      </c>
      <c r="H348" s="13">
        <f>'Final Sheet1'!M347+'Final Sheet1'!N347</f>
        <v>98106</v>
      </c>
      <c r="I348" s="13">
        <f>'Final Sheet1'!O347+'Final Sheet1'!P347</f>
        <v>77170</v>
      </c>
      <c r="J348" s="13">
        <f>'Final Sheet1'!Q347+'Final Sheet1'!R347</f>
        <v>41032</v>
      </c>
      <c r="K348" s="13">
        <f>'Final Sheet1'!S347+'Final Sheet1'!T347</f>
        <v>32893</v>
      </c>
      <c r="L348" s="13">
        <f t="shared" si="10"/>
        <v>754066</v>
      </c>
      <c r="M348" s="13">
        <f t="shared" si="11"/>
        <v>37.323501523739303</v>
      </c>
      <c r="N348">
        <v>294.91250000000002</v>
      </c>
      <c r="O348">
        <v>294.46250000000003</v>
      </c>
    </row>
    <row r="349" spans="1:15" x14ac:dyDescent="0.3">
      <c r="A349" t="s">
        <v>56</v>
      </c>
      <c r="B349" s="7">
        <v>2016</v>
      </c>
      <c r="C349" s="13">
        <f>'Final Sheet1'!C348+'Final Sheet1'!D348</f>
        <v>103971</v>
      </c>
      <c r="D349" s="13">
        <f>'Final Sheet1'!E348+'Final Sheet1'!F348</f>
        <v>93083</v>
      </c>
      <c r="E349" s="13">
        <f>'Final Sheet1'!G348+'Final Sheet1'!H348</f>
        <v>126982</v>
      </c>
      <c r="F349" s="13">
        <f>'Final Sheet1'!I348+'Final Sheet1'!J348</f>
        <v>101156</v>
      </c>
      <c r="G349" s="13">
        <f>'Final Sheet1'!K348+'Final Sheet1'!L348</f>
        <v>79283</v>
      </c>
      <c r="H349" s="13">
        <f>'Final Sheet1'!M348+'Final Sheet1'!N348</f>
        <v>95151</v>
      </c>
      <c r="I349" s="13">
        <f>'Final Sheet1'!O348+'Final Sheet1'!P348</f>
        <v>80122</v>
      </c>
      <c r="J349" s="13">
        <f>'Final Sheet1'!Q348+'Final Sheet1'!R348</f>
        <v>41591</v>
      </c>
      <c r="K349" s="13">
        <f>'Final Sheet1'!S348+'Final Sheet1'!T348</f>
        <v>33095</v>
      </c>
      <c r="L349" s="13">
        <f t="shared" si="10"/>
        <v>754434</v>
      </c>
      <c r="M349" s="13">
        <f t="shared" si="11"/>
        <v>37.394670044033013</v>
      </c>
      <c r="N349">
        <v>300.4975</v>
      </c>
      <c r="O349">
        <v>300.05500000000001</v>
      </c>
    </row>
    <row r="350" spans="1:15" x14ac:dyDescent="0.3">
      <c r="A350" t="s">
        <v>56</v>
      </c>
      <c r="B350" s="7">
        <v>2017</v>
      </c>
      <c r="C350" s="13">
        <f>'Final Sheet1'!C349+'Final Sheet1'!D349</f>
        <v>103933</v>
      </c>
      <c r="D350" s="13">
        <f>'Final Sheet1'!E349+'Final Sheet1'!F349</f>
        <v>93584</v>
      </c>
      <c r="E350" s="13">
        <f>'Final Sheet1'!G349+'Final Sheet1'!H349</f>
        <v>125505</v>
      </c>
      <c r="F350" s="13">
        <f>'Final Sheet1'!I349+'Final Sheet1'!J349</f>
        <v>102090</v>
      </c>
      <c r="G350" s="13">
        <f>'Final Sheet1'!K349+'Final Sheet1'!L349</f>
        <v>78981</v>
      </c>
      <c r="H350" s="13">
        <f>'Final Sheet1'!M349+'Final Sheet1'!N349</f>
        <v>91963</v>
      </c>
      <c r="I350" s="13">
        <f>'Final Sheet1'!O349+'Final Sheet1'!P349</f>
        <v>81692</v>
      </c>
      <c r="J350" s="13">
        <f>'Final Sheet1'!Q349+'Final Sheet1'!R349</f>
        <v>43803</v>
      </c>
      <c r="K350" s="13">
        <f>'Final Sheet1'!S349+'Final Sheet1'!T349</f>
        <v>33391</v>
      </c>
      <c r="L350" s="13">
        <f t="shared" si="10"/>
        <v>754942</v>
      </c>
      <c r="M350" s="13">
        <f t="shared" si="11"/>
        <v>37.511457171544301</v>
      </c>
      <c r="N350">
        <v>303.3725</v>
      </c>
      <c r="O350">
        <v>302.89749999999998</v>
      </c>
    </row>
    <row r="351" spans="1:15" x14ac:dyDescent="0.3">
      <c r="A351" t="s">
        <v>56</v>
      </c>
      <c r="B351" s="7">
        <v>2018</v>
      </c>
      <c r="C351" s="13">
        <f>'Final Sheet1'!C350+'Final Sheet1'!D350</f>
        <v>104480</v>
      </c>
      <c r="D351" s="13">
        <f>'Final Sheet1'!E350+'Final Sheet1'!F350</f>
        <v>94608</v>
      </c>
      <c r="E351" s="13">
        <f>'Final Sheet1'!G350+'Final Sheet1'!H350</f>
        <v>124159</v>
      </c>
      <c r="F351" s="13">
        <f>'Final Sheet1'!I350+'Final Sheet1'!J350</f>
        <v>103233</v>
      </c>
      <c r="G351" s="13">
        <f>'Final Sheet1'!K350+'Final Sheet1'!L350</f>
        <v>79641</v>
      </c>
      <c r="H351" s="13">
        <f>'Final Sheet1'!M350+'Final Sheet1'!N350</f>
        <v>89075</v>
      </c>
      <c r="I351" s="13">
        <f>'Final Sheet1'!O350+'Final Sheet1'!P350</f>
        <v>83551</v>
      </c>
      <c r="J351" s="13">
        <f>'Final Sheet1'!Q350+'Final Sheet1'!R350</f>
        <v>45786</v>
      </c>
      <c r="K351" s="13">
        <f>'Final Sheet1'!S350+'Final Sheet1'!T350</f>
        <v>33547</v>
      </c>
      <c r="L351" s="13">
        <f t="shared" si="10"/>
        <v>758080</v>
      </c>
      <c r="M351" s="13">
        <f t="shared" si="11"/>
        <v>37.589190454833265</v>
      </c>
      <c r="N351">
        <v>307.48750000000001</v>
      </c>
      <c r="O351">
        <v>307.01</v>
      </c>
    </row>
    <row r="352" spans="1:15" x14ac:dyDescent="0.3">
      <c r="A352" t="s">
        <v>56</v>
      </c>
      <c r="B352" s="7">
        <v>2019</v>
      </c>
      <c r="C352" s="13">
        <f>'Final Sheet1'!C351+'Final Sheet1'!D351</f>
        <v>105132</v>
      </c>
      <c r="D352" s="13">
        <f>'Final Sheet1'!E351+'Final Sheet1'!F351</f>
        <v>95645</v>
      </c>
      <c r="E352" s="13">
        <f>'Final Sheet1'!G351+'Final Sheet1'!H351</f>
        <v>122502</v>
      </c>
      <c r="F352" s="13">
        <f>'Final Sheet1'!I351+'Final Sheet1'!J351</f>
        <v>105114</v>
      </c>
      <c r="G352" s="13">
        <f>'Final Sheet1'!K351+'Final Sheet1'!L351</f>
        <v>80439</v>
      </c>
      <c r="H352" s="13">
        <f>'Final Sheet1'!M351+'Final Sheet1'!N351</f>
        <v>86559</v>
      </c>
      <c r="I352" s="13">
        <f>'Final Sheet1'!O351+'Final Sheet1'!P351</f>
        <v>85275</v>
      </c>
      <c r="J352" s="13">
        <f>'Final Sheet1'!Q351+'Final Sheet1'!R351</f>
        <v>47804</v>
      </c>
      <c r="K352" s="13">
        <f>'Final Sheet1'!S351+'Final Sheet1'!T351</f>
        <v>33592</v>
      </c>
      <c r="L352" s="13">
        <f t="shared" si="10"/>
        <v>762062</v>
      </c>
      <c r="M352" s="13">
        <f t="shared" si="11"/>
        <v>37.663123210447445</v>
      </c>
      <c r="N352">
        <v>317.69749999999999</v>
      </c>
      <c r="O352">
        <v>317.1875</v>
      </c>
    </row>
    <row r="353" spans="1:15" s="8" customFormat="1" x14ac:dyDescent="0.3">
      <c r="A353" s="8" t="s">
        <v>57</v>
      </c>
      <c r="B353" s="8">
        <v>2010</v>
      </c>
      <c r="C353" s="14">
        <f>'Final Sheet1'!C352+'Final Sheet1'!D352</f>
        <v>1463799</v>
      </c>
      <c r="D353" s="14">
        <f>'Final Sheet1'!E352+'Final Sheet1'!F352</f>
        <v>1595475</v>
      </c>
      <c r="E353" s="14">
        <f>'Final Sheet1'!G352+'Final Sheet1'!H352</f>
        <v>1485404</v>
      </c>
      <c r="F353" s="14">
        <f>'Final Sheet1'!I352+'Final Sheet1'!J352</f>
        <v>1405896</v>
      </c>
      <c r="G353" s="14">
        <f>'Final Sheet1'!K352+'Final Sheet1'!L352</f>
        <v>1611247</v>
      </c>
      <c r="H353" s="14">
        <f>'Final Sheet1'!M352+'Final Sheet1'!N352</f>
        <v>1678186</v>
      </c>
      <c r="I353" s="14">
        <f>'Final Sheet1'!O352+'Final Sheet1'!P352</f>
        <v>1153699</v>
      </c>
      <c r="J353" s="14">
        <f>'Final Sheet1'!Q352+'Final Sheet1'!R352</f>
        <v>669501</v>
      </c>
      <c r="K353" s="14">
        <f>'Final Sheet1'!S352+'Final Sheet1'!T352</f>
        <v>476129</v>
      </c>
      <c r="L353" s="14">
        <f t="shared" ref="L353:L416" si="12">SUM(C353:K353)</f>
        <v>11539336</v>
      </c>
      <c r="M353" s="14">
        <f t="shared" si="11"/>
        <v>38.350672560362227</v>
      </c>
      <c r="N353" s="8">
        <v>153.32249999999999</v>
      </c>
      <c r="O353" s="8">
        <v>152.45250000000001</v>
      </c>
    </row>
    <row r="354" spans="1:15" x14ac:dyDescent="0.3">
      <c r="A354" t="s">
        <v>57</v>
      </c>
      <c r="B354" s="7">
        <v>2011</v>
      </c>
      <c r="C354" s="13">
        <f>'Final Sheet1'!C353+'Final Sheet1'!D353</f>
        <v>1446816</v>
      </c>
      <c r="D354" s="13">
        <f>'Final Sheet1'!E353+'Final Sheet1'!F353</f>
        <v>1577303</v>
      </c>
      <c r="E354" s="13">
        <f>'Final Sheet1'!G353+'Final Sheet1'!H353</f>
        <v>1499209</v>
      </c>
      <c r="F354" s="13">
        <f>'Final Sheet1'!I353+'Final Sheet1'!J353</f>
        <v>1389291</v>
      </c>
      <c r="G354" s="13">
        <f>'Final Sheet1'!K353+'Final Sheet1'!L353</f>
        <v>1585453</v>
      </c>
      <c r="H354" s="13">
        <f>'Final Sheet1'!M353+'Final Sheet1'!N353</f>
        <v>1693002</v>
      </c>
      <c r="I354" s="13">
        <f>'Final Sheet1'!O353+'Final Sheet1'!P353</f>
        <v>1197256</v>
      </c>
      <c r="J354" s="13">
        <f>'Final Sheet1'!Q353+'Final Sheet1'!R353</f>
        <v>676732</v>
      </c>
      <c r="K354" s="13">
        <f>'Final Sheet1'!S353+'Final Sheet1'!T353</f>
        <v>479601</v>
      </c>
      <c r="L354" s="13">
        <f t="shared" si="12"/>
        <v>11544663</v>
      </c>
      <c r="M354" s="13">
        <f t="shared" si="11"/>
        <v>38.569304621538109</v>
      </c>
      <c r="N354">
        <v>147.23249999999999</v>
      </c>
      <c r="O354">
        <v>146.40249999999997</v>
      </c>
    </row>
    <row r="355" spans="1:15" x14ac:dyDescent="0.3">
      <c r="A355" t="s">
        <v>57</v>
      </c>
      <c r="B355" s="7">
        <v>2012</v>
      </c>
      <c r="C355" s="13">
        <f>'Final Sheet1'!C354+'Final Sheet1'!D354</f>
        <v>1435128</v>
      </c>
      <c r="D355" s="13">
        <f>'Final Sheet1'!E354+'Final Sheet1'!F354</f>
        <v>1554979</v>
      </c>
      <c r="E355" s="13">
        <f>'Final Sheet1'!G354+'Final Sheet1'!H354</f>
        <v>1513813</v>
      </c>
      <c r="F355" s="13">
        <f>'Final Sheet1'!I354+'Final Sheet1'!J354</f>
        <v>1383773</v>
      </c>
      <c r="G355" s="13">
        <f>'Final Sheet1'!K354+'Final Sheet1'!L354</f>
        <v>1553432</v>
      </c>
      <c r="H355" s="13">
        <f>'Final Sheet1'!M354+'Final Sheet1'!N354</f>
        <v>1698117</v>
      </c>
      <c r="I355" s="13">
        <f>'Final Sheet1'!O354+'Final Sheet1'!P354</f>
        <v>1236585</v>
      </c>
      <c r="J355" s="13">
        <f>'Final Sheet1'!Q354+'Final Sheet1'!R354</f>
        <v>691665</v>
      </c>
      <c r="K355" s="13">
        <f>'Final Sheet1'!S354+'Final Sheet1'!T354</f>
        <v>481431</v>
      </c>
      <c r="L355" s="13">
        <f t="shared" si="12"/>
        <v>11548923</v>
      </c>
      <c r="M355" s="13">
        <f t="shared" si="11"/>
        <v>38.767196646821525</v>
      </c>
      <c r="N355">
        <v>150.14500000000001</v>
      </c>
      <c r="O355">
        <v>149.29749999999999</v>
      </c>
    </row>
    <row r="356" spans="1:15" x14ac:dyDescent="0.3">
      <c r="A356" t="s">
        <v>57</v>
      </c>
      <c r="B356" s="7">
        <v>2013</v>
      </c>
      <c r="C356" s="13">
        <f>'Final Sheet1'!C355+'Final Sheet1'!D355</f>
        <v>1429954</v>
      </c>
      <c r="D356" s="13">
        <f>'Final Sheet1'!E355+'Final Sheet1'!F355</f>
        <v>1539979</v>
      </c>
      <c r="E356" s="13">
        <f>'Final Sheet1'!G355+'Final Sheet1'!H355</f>
        <v>1533114</v>
      </c>
      <c r="F356" s="13">
        <f>'Final Sheet1'!I355+'Final Sheet1'!J355</f>
        <v>1391719</v>
      </c>
      <c r="G356" s="13">
        <f>'Final Sheet1'!K355+'Final Sheet1'!L355</f>
        <v>1518459</v>
      </c>
      <c r="H356" s="13">
        <f>'Final Sheet1'!M355+'Final Sheet1'!N355</f>
        <v>1697826</v>
      </c>
      <c r="I356" s="13">
        <f>'Final Sheet1'!O355+'Final Sheet1'!P355</f>
        <v>1268793</v>
      </c>
      <c r="J356" s="13">
        <f>'Final Sheet1'!Q355+'Final Sheet1'!R355</f>
        <v>716225</v>
      </c>
      <c r="K356" s="13">
        <f>'Final Sheet1'!S355+'Final Sheet1'!T355</f>
        <v>480615</v>
      </c>
      <c r="L356" s="13">
        <f t="shared" si="12"/>
        <v>11576684</v>
      </c>
      <c r="M356" s="13">
        <f t="shared" si="11"/>
        <v>38.913666080891559</v>
      </c>
      <c r="N356">
        <v>155.55000000000001</v>
      </c>
      <c r="O356">
        <v>154.685</v>
      </c>
    </row>
    <row r="357" spans="1:15" x14ac:dyDescent="0.3">
      <c r="A357" t="s">
        <v>57</v>
      </c>
      <c r="B357" s="7">
        <v>2014</v>
      </c>
      <c r="C357" s="13">
        <f>'Final Sheet1'!C356+'Final Sheet1'!D356</f>
        <v>1425459</v>
      </c>
      <c r="D357" s="13">
        <f>'Final Sheet1'!E356+'Final Sheet1'!F356</f>
        <v>1527834</v>
      </c>
      <c r="E357" s="13">
        <f>'Final Sheet1'!G356+'Final Sheet1'!H356</f>
        <v>1548191</v>
      </c>
      <c r="F357" s="13">
        <f>'Final Sheet1'!I356+'Final Sheet1'!J356</f>
        <v>1401151</v>
      </c>
      <c r="G357" s="13">
        <f>'Final Sheet1'!K356+'Final Sheet1'!L356</f>
        <v>1480512</v>
      </c>
      <c r="H357" s="13">
        <f>'Final Sheet1'!M356+'Final Sheet1'!N356</f>
        <v>1691979</v>
      </c>
      <c r="I357" s="13">
        <f>'Final Sheet1'!O356+'Final Sheet1'!P356</f>
        <v>1312675</v>
      </c>
      <c r="J357" s="13">
        <f>'Final Sheet1'!Q356+'Final Sheet1'!R356</f>
        <v>733319</v>
      </c>
      <c r="K357" s="13">
        <f>'Final Sheet1'!S356+'Final Sheet1'!T356</f>
        <v>481580</v>
      </c>
      <c r="L357" s="13">
        <f t="shared" si="12"/>
        <v>11602700</v>
      </c>
      <c r="M357" s="13">
        <f t="shared" si="11"/>
        <v>39.057141010282088</v>
      </c>
      <c r="N357">
        <v>161.75</v>
      </c>
      <c r="O357">
        <v>160.85250000000002</v>
      </c>
    </row>
    <row r="358" spans="1:15" x14ac:dyDescent="0.3">
      <c r="A358" t="s">
        <v>57</v>
      </c>
      <c r="B358" s="7">
        <v>2015</v>
      </c>
      <c r="C358" s="13">
        <f>'Final Sheet1'!C357+'Final Sheet1'!D357</f>
        <v>1420507</v>
      </c>
      <c r="D358" s="13">
        <f>'Final Sheet1'!E357+'Final Sheet1'!F357</f>
        <v>1516950</v>
      </c>
      <c r="E358" s="13">
        <f>'Final Sheet1'!G357+'Final Sheet1'!H357</f>
        <v>1554733</v>
      </c>
      <c r="F358" s="13">
        <f>'Final Sheet1'!I357+'Final Sheet1'!J357</f>
        <v>1412603</v>
      </c>
      <c r="G358" s="13">
        <f>'Final Sheet1'!K357+'Final Sheet1'!L357</f>
        <v>1451096</v>
      </c>
      <c r="H358" s="13">
        <f>'Final Sheet1'!M357+'Final Sheet1'!N357</f>
        <v>1673974</v>
      </c>
      <c r="I358" s="13">
        <f>'Final Sheet1'!O357+'Final Sheet1'!P357</f>
        <v>1361086</v>
      </c>
      <c r="J358" s="13">
        <f>'Final Sheet1'!Q357+'Final Sheet1'!R357</f>
        <v>743528</v>
      </c>
      <c r="K358" s="13">
        <f>'Final Sheet1'!S357+'Final Sheet1'!T357</f>
        <v>483050</v>
      </c>
      <c r="L358" s="13">
        <f t="shared" si="12"/>
        <v>11617527</v>
      </c>
      <c r="M358" s="13">
        <f t="shared" si="11"/>
        <v>39.187454137184275</v>
      </c>
      <c r="N358">
        <v>167.85499999999999</v>
      </c>
      <c r="O358">
        <v>166.92749999999998</v>
      </c>
    </row>
    <row r="359" spans="1:15" x14ac:dyDescent="0.3">
      <c r="A359" t="s">
        <v>57</v>
      </c>
      <c r="B359" s="7">
        <v>2016</v>
      </c>
      <c r="C359" s="13">
        <f>'Final Sheet1'!C358+'Final Sheet1'!D358</f>
        <v>1414847</v>
      </c>
      <c r="D359" s="13">
        <f>'Final Sheet1'!E358+'Final Sheet1'!F358</f>
        <v>1508281</v>
      </c>
      <c r="E359" s="13">
        <f>'Final Sheet1'!G358+'Final Sheet1'!H358</f>
        <v>1559647</v>
      </c>
      <c r="F359" s="13">
        <f>'Final Sheet1'!I358+'Final Sheet1'!J358</f>
        <v>1429709</v>
      </c>
      <c r="G359" s="13">
        <f>'Final Sheet1'!K358+'Final Sheet1'!L358</f>
        <v>1426559</v>
      </c>
      <c r="H359" s="13">
        <f>'Final Sheet1'!M358+'Final Sheet1'!N358</f>
        <v>1646043</v>
      </c>
      <c r="I359" s="13">
        <f>'Final Sheet1'!O358+'Final Sheet1'!P358</f>
        <v>1406961</v>
      </c>
      <c r="J359" s="13">
        <f>'Final Sheet1'!Q358+'Final Sheet1'!R358</f>
        <v>756566</v>
      </c>
      <c r="K359" s="13">
        <f>'Final Sheet1'!S358+'Final Sheet1'!T358</f>
        <v>485757</v>
      </c>
      <c r="L359" s="13">
        <f t="shared" si="12"/>
        <v>11634370</v>
      </c>
      <c r="M359" s="13">
        <f t="shared" si="11"/>
        <v>39.311704329499577</v>
      </c>
      <c r="N359">
        <v>176.07249999999999</v>
      </c>
      <c r="O359">
        <v>175.1</v>
      </c>
    </row>
    <row r="360" spans="1:15" x14ac:dyDescent="0.3">
      <c r="A360" t="s">
        <v>57</v>
      </c>
      <c r="B360" s="7">
        <v>2017</v>
      </c>
      <c r="C360" s="13">
        <f>'Final Sheet1'!C359+'Final Sheet1'!D359</f>
        <v>1409454</v>
      </c>
      <c r="D360" s="13">
        <f>'Final Sheet1'!E359+'Final Sheet1'!F359</f>
        <v>1506523</v>
      </c>
      <c r="E360" s="13">
        <f>'Final Sheet1'!G359+'Final Sheet1'!H359</f>
        <v>1563832</v>
      </c>
      <c r="F360" s="13">
        <f>'Final Sheet1'!I359+'Final Sheet1'!J359</f>
        <v>1444277</v>
      </c>
      <c r="G360" s="13">
        <f>'Final Sheet1'!K359+'Final Sheet1'!L359</f>
        <v>1409698</v>
      </c>
      <c r="H360" s="13">
        <f>'Final Sheet1'!M359+'Final Sheet1'!N359</f>
        <v>1611091</v>
      </c>
      <c r="I360" s="13">
        <f>'Final Sheet1'!O359+'Final Sheet1'!P359</f>
        <v>1421047</v>
      </c>
      <c r="J360" s="13">
        <f>'Final Sheet1'!Q359+'Final Sheet1'!R359</f>
        <v>805734</v>
      </c>
      <c r="K360" s="13">
        <f>'Final Sheet1'!S359+'Final Sheet1'!T359</f>
        <v>487994</v>
      </c>
      <c r="L360" s="13">
        <f t="shared" si="12"/>
        <v>11659650</v>
      </c>
      <c r="M360" s="13">
        <f t="shared" si="11"/>
        <v>39.454768539364387</v>
      </c>
      <c r="N360">
        <v>186.44750000000002</v>
      </c>
      <c r="O360">
        <v>185.42499999999998</v>
      </c>
    </row>
    <row r="361" spans="1:15" x14ac:dyDescent="0.3">
      <c r="A361" t="s">
        <v>57</v>
      </c>
      <c r="B361" s="7">
        <v>2018</v>
      </c>
      <c r="C361" s="13">
        <f>'Final Sheet1'!C360+'Final Sheet1'!D360</f>
        <v>1404079</v>
      </c>
      <c r="D361" s="13">
        <f>'Final Sheet1'!E360+'Final Sheet1'!F360</f>
        <v>1497823</v>
      </c>
      <c r="E361" s="13">
        <f>'Final Sheet1'!G360+'Final Sheet1'!H360</f>
        <v>1561961</v>
      </c>
      <c r="F361" s="13">
        <f>'Final Sheet1'!I360+'Final Sheet1'!J360</f>
        <v>1459809</v>
      </c>
      <c r="G361" s="13">
        <f>'Final Sheet1'!K360+'Final Sheet1'!L360</f>
        <v>1398428</v>
      </c>
      <c r="H361" s="13">
        <f>'Final Sheet1'!M360+'Final Sheet1'!N360</f>
        <v>1573388</v>
      </c>
      <c r="I361" s="13">
        <f>'Final Sheet1'!O360+'Final Sheet1'!P360</f>
        <v>1444035</v>
      </c>
      <c r="J361" s="13">
        <f>'Final Sheet1'!Q360+'Final Sheet1'!R360</f>
        <v>842862</v>
      </c>
      <c r="K361" s="13">
        <f>'Final Sheet1'!S360+'Final Sheet1'!T360</f>
        <v>493956</v>
      </c>
      <c r="L361" s="13">
        <f t="shared" si="12"/>
        <v>11676341</v>
      </c>
      <c r="M361" s="13">
        <f t="shared" si="11"/>
        <v>39.6158070837431</v>
      </c>
      <c r="N361">
        <v>198.42249999999999</v>
      </c>
      <c r="O361">
        <v>197.3175</v>
      </c>
    </row>
    <row r="362" spans="1:15" x14ac:dyDescent="0.3">
      <c r="A362" t="s">
        <v>57</v>
      </c>
      <c r="B362" s="7">
        <v>2019</v>
      </c>
      <c r="C362" s="13">
        <f>'Final Sheet1'!C361+'Final Sheet1'!D361</f>
        <v>1399295</v>
      </c>
      <c r="D362" s="13">
        <f>'Final Sheet1'!E361+'Final Sheet1'!F361</f>
        <v>1487578</v>
      </c>
      <c r="E362" s="13">
        <f>'Final Sheet1'!G361+'Final Sheet1'!H361</f>
        <v>1553081</v>
      </c>
      <c r="F362" s="13">
        <f>'Final Sheet1'!I361+'Final Sheet1'!J361</f>
        <v>1477095</v>
      </c>
      <c r="G362" s="13">
        <f>'Final Sheet1'!K361+'Final Sheet1'!L361</f>
        <v>1387186</v>
      </c>
      <c r="H362" s="13">
        <f>'Final Sheet1'!M361+'Final Sheet1'!N361</f>
        <v>1542091</v>
      </c>
      <c r="I362" s="13">
        <f>'Final Sheet1'!O361+'Final Sheet1'!P361</f>
        <v>1463312</v>
      </c>
      <c r="J362" s="13">
        <f>'Final Sheet1'!Q361+'Final Sheet1'!R361</f>
        <v>879972</v>
      </c>
      <c r="K362" s="13">
        <f>'Final Sheet1'!S361+'Final Sheet1'!T361</f>
        <v>499490</v>
      </c>
      <c r="L362" s="13">
        <f t="shared" si="12"/>
        <v>11689100</v>
      </c>
      <c r="M362" s="13">
        <f t="shared" si="11"/>
        <v>39.784833306242568</v>
      </c>
      <c r="N362">
        <v>210.44499999999999</v>
      </c>
      <c r="O362">
        <v>209.255</v>
      </c>
    </row>
    <row r="363" spans="1:15" s="8" customFormat="1" x14ac:dyDescent="0.3">
      <c r="A363" s="8" t="s">
        <v>58</v>
      </c>
      <c r="B363" s="8">
        <v>2010</v>
      </c>
      <c r="C363" s="14">
        <f>'Final Sheet1'!C362+'Final Sheet1'!D362</f>
        <v>524605</v>
      </c>
      <c r="D363" s="14">
        <f>'Final Sheet1'!E362+'Final Sheet1'!F362</f>
        <v>518086</v>
      </c>
      <c r="E363" s="14">
        <f>'Final Sheet1'!G362+'Final Sheet1'!H362</f>
        <v>536356</v>
      </c>
      <c r="F363" s="14">
        <f>'Final Sheet1'!I362+'Final Sheet1'!J362</f>
        <v>474581</v>
      </c>
      <c r="G363" s="14">
        <f>'Final Sheet1'!K362+'Final Sheet1'!L362</f>
        <v>488512</v>
      </c>
      <c r="H363" s="14">
        <f>'Final Sheet1'!M362+'Final Sheet1'!N362</f>
        <v>502415</v>
      </c>
      <c r="I363" s="14">
        <f>'Final Sheet1'!O362+'Final Sheet1'!P362</f>
        <v>366349</v>
      </c>
      <c r="J363" s="14">
        <f>'Final Sheet1'!Q362+'Final Sheet1'!R362</f>
        <v>216950</v>
      </c>
      <c r="K363" s="14">
        <f>'Final Sheet1'!S362+'Final Sheet1'!T362</f>
        <v>132090</v>
      </c>
      <c r="L363" s="14">
        <f t="shared" si="12"/>
        <v>3759944</v>
      </c>
      <c r="M363" s="14">
        <f t="shared" si="11"/>
        <v>37.108816780249917</v>
      </c>
      <c r="N363" s="8">
        <v>192.565</v>
      </c>
      <c r="O363" s="8">
        <v>191.46249999999998</v>
      </c>
    </row>
    <row r="364" spans="1:15" x14ac:dyDescent="0.3">
      <c r="A364" t="s">
        <v>58</v>
      </c>
      <c r="B364" s="7">
        <v>2011</v>
      </c>
      <c r="C364" s="13">
        <f>'Final Sheet1'!C363+'Final Sheet1'!D363</f>
        <v>527355</v>
      </c>
      <c r="D364" s="13">
        <f>'Final Sheet1'!E363+'Final Sheet1'!F363</f>
        <v>516825</v>
      </c>
      <c r="E364" s="13">
        <f>'Final Sheet1'!G363+'Final Sheet1'!H363</f>
        <v>543909</v>
      </c>
      <c r="F364" s="13">
        <f>'Final Sheet1'!I363+'Final Sheet1'!J363</f>
        <v>478789</v>
      </c>
      <c r="G364" s="13">
        <f>'Final Sheet1'!K363+'Final Sheet1'!L363</f>
        <v>482588</v>
      </c>
      <c r="H364" s="13">
        <f>'Final Sheet1'!M363+'Final Sheet1'!N363</f>
        <v>508563</v>
      </c>
      <c r="I364" s="13">
        <f>'Final Sheet1'!O363+'Final Sheet1'!P363</f>
        <v>376529</v>
      </c>
      <c r="J364" s="13">
        <f>'Final Sheet1'!Q363+'Final Sheet1'!R363</f>
        <v>220469</v>
      </c>
      <c r="K364" s="13">
        <f>'Final Sheet1'!S363+'Final Sheet1'!T363</f>
        <v>133352</v>
      </c>
      <c r="L364" s="13">
        <f t="shared" si="12"/>
        <v>3788379</v>
      </c>
      <c r="M364" s="13">
        <f t="shared" si="11"/>
        <v>37.205591494409617</v>
      </c>
      <c r="N364">
        <v>188.8475</v>
      </c>
      <c r="O364">
        <v>187.79249999999999</v>
      </c>
    </row>
    <row r="365" spans="1:15" x14ac:dyDescent="0.3">
      <c r="A365" t="s">
        <v>58</v>
      </c>
      <c r="B365" s="7">
        <v>2012</v>
      </c>
      <c r="C365" s="13">
        <f>'Final Sheet1'!C364+'Final Sheet1'!D364</f>
        <v>530167</v>
      </c>
      <c r="D365" s="13">
        <f>'Final Sheet1'!E364+'Final Sheet1'!F364</f>
        <v>515652</v>
      </c>
      <c r="E365" s="13">
        <f>'Final Sheet1'!G364+'Final Sheet1'!H364</f>
        <v>551113</v>
      </c>
      <c r="F365" s="13">
        <f>'Final Sheet1'!I364+'Final Sheet1'!J364</f>
        <v>486464</v>
      </c>
      <c r="G365" s="13">
        <f>'Final Sheet1'!K364+'Final Sheet1'!L364</f>
        <v>475715</v>
      </c>
      <c r="H365" s="13">
        <f>'Final Sheet1'!M364+'Final Sheet1'!N364</f>
        <v>513075</v>
      </c>
      <c r="I365" s="13">
        <f>'Final Sheet1'!O364+'Final Sheet1'!P364</f>
        <v>386129</v>
      </c>
      <c r="J365" s="13">
        <f>'Final Sheet1'!Q364+'Final Sheet1'!R364</f>
        <v>225275</v>
      </c>
      <c r="K365" s="13">
        <f>'Final Sheet1'!S364+'Final Sheet1'!T364</f>
        <v>135224</v>
      </c>
      <c r="L365" s="13">
        <f t="shared" si="12"/>
        <v>3818814</v>
      </c>
      <c r="M365" s="13">
        <f t="shared" si="11"/>
        <v>37.305361036175107</v>
      </c>
      <c r="N365">
        <v>193.535</v>
      </c>
      <c r="O365">
        <v>192.45250000000001</v>
      </c>
    </row>
    <row r="366" spans="1:15" x14ac:dyDescent="0.3">
      <c r="A366" t="s">
        <v>58</v>
      </c>
      <c r="B366" s="7">
        <v>2013</v>
      </c>
      <c r="C366" s="13">
        <f>'Final Sheet1'!C365+'Final Sheet1'!D365</f>
        <v>534945</v>
      </c>
      <c r="D366" s="13">
        <f>'Final Sheet1'!E365+'Final Sheet1'!F365</f>
        <v>517673</v>
      </c>
      <c r="E366" s="13">
        <f>'Final Sheet1'!G365+'Final Sheet1'!H365</f>
        <v>554916</v>
      </c>
      <c r="F366" s="13">
        <f>'Final Sheet1'!I365+'Final Sheet1'!J365</f>
        <v>497344</v>
      </c>
      <c r="G366" s="13">
        <f>'Final Sheet1'!K365+'Final Sheet1'!L365</f>
        <v>468753</v>
      </c>
      <c r="H366" s="13">
        <f>'Final Sheet1'!M365+'Final Sheet1'!N365</f>
        <v>516105</v>
      </c>
      <c r="I366" s="13">
        <f>'Final Sheet1'!O365+'Final Sheet1'!P365</f>
        <v>394451</v>
      </c>
      <c r="J366" s="13">
        <f>'Final Sheet1'!Q365+'Final Sheet1'!R365</f>
        <v>232172</v>
      </c>
      <c r="K366" s="13">
        <f>'Final Sheet1'!S365+'Final Sheet1'!T365</f>
        <v>136855</v>
      </c>
      <c r="L366" s="13">
        <f t="shared" si="12"/>
        <v>3853214</v>
      </c>
      <c r="M366" s="13">
        <f t="shared" si="11"/>
        <v>37.378181045745187</v>
      </c>
      <c r="N366">
        <v>201.19499999999999</v>
      </c>
      <c r="O366">
        <v>200.08499999999998</v>
      </c>
    </row>
    <row r="367" spans="1:15" x14ac:dyDescent="0.3">
      <c r="A367" t="s">
        <v>58</v>
      </c>
      <c r="B367" s="7">
        <v>2014</v>
      </c>
      <c r="C367" s="13">
        <f>'Final Sheet1'!C366+'Final Sheet1'!D366</f>
        <v>535894</v>
      </c>
      <c r="D367" s="13">
        <f>'Final Sheet1'!E366+'Final Sheet1'!F366</f>
        <v>520919</v>
      </c>
      <c r="E367" s="13">
        <f>'Final Sheet1'!G366+'Final Sheet1'!H366</f>
        <v>556922</v>
      </c>
      <c r="F367" s="13">
        <f>'Final Sheet1'!I366+'Final Sheet1'!J366</f>
        <v>505477</v>
      </c>
      <c r="G367" s="13">
        <f>'Final Sheet1'!K366+'Final Sheet1'!L366</f>
        <v>462018</v>
      </c>
      <c r="H367" s="13">
        <f>'Final Sheet1'!M366+'Final Sheet1'!N366</f>
        <v>515344</v>
      </c>
      <c r="I367" s="13">
        <f>'Final Sheet1'!O366+'Final Sheet1'!P366</f>
        <v>404328</v>
      </c>
      <c r="J367" s="13">
        <f>'Final Sheet1'!Q366+'Final Sheet1'!R366</f>
        <v>238681</v>
      </c>
      <c r="K367" s="13">
        <f>'Final Sheet1'!S366+'Final Sheet1'!T366</f>
        <v>138604</v>
      </c>
      <c r="L367" s="13">
        <f t="shared" si="12"/>
        <v>3878187</v>
      </c>
      <c r="M367" s="13">
        <f t="shared" si="11"/>
        <v>37.475416605749025</v>
      </c>
      <c r="N367">
        <v>206.79750000000001</v>
      </c>
      <c r="O367">
        <v>205.63749999999999</v>
      </c>
    </row>
    <row r="368" spans="1:15" x14ac:dyDescent="0.3">
      <c r="A368" t="s">
        <v>58</v>
      </c>
      <c r="B368" s="7">
        <v>2015</v>
      </c>
      <c r="C368" s="13">
        <f>'Final Sheet1'!C367+'Final Sheet1'!D367</f>
        <v>538414</v>
      </c>
      <c r="D368" s="13">
        <f>'Final Sheet1'!E367+'Final Sheet1'!F367</f>
        <v>525748</v>
      </c>
      <c r="E368" s="13">
        <f>'Final Sheet1'!G367+'Final Sheet1'!H367</f>
        <v>559666</v>
      </c>
      <c r="F368" s="13">
        <f>'Final Sheet1'!I367+'Final Sheet1'!J367</f>
        <v>513740</v>
      </c>
      <c r="G368" s="13">
        <f>'Final Sheet1'!K367+'Final Sheet1'!L367</f>
        <v>459713</v>
      </c>
      <c r="H368" s="13">
        <f>'Final Sheet1'!M367+'Final Sheet1'!N367</f>
        <v>511590</v>
      </c>
      <c r="I368" s="13">
        <f>'Final Sheet1'!O367+'Final Sheet1'!P367</f>
        <v>416123</v>
      </c>
      <c r="J368" s="13">
        <f>'Final Sheet1'!Q367+'Final Sheet1'!R367</f>
        <v>243578</v>
      </c>
      <c r="K368" s="13">
        <f>'Final Sheet1'!S367+'Final Sheet1'!T367</f>
        <v>140928</v>
      </c>
      <c r="L368" s="13">
        <f t="shared" si="12"/>
        <v>3909500</v>
      </c>
      <c r="M368" s="13">
        <f t="shared" si="11"/>
        <v>37.546058063691007</v>
      </c>
      <c r="N368">
        <v>216.99249999999998</v>
      </c>
      <c r="O368">
        <v>215.75749999999999</v>
      </c>
    </row>
    <row r="369" spans="1:15" x14ac:dyDescent="0.3">
      <c r="A369" t="s">
        <v>58</v>
      </c>
      <c r="B369" s="7">
        <v>2016</v>
      </c>
      <c r="C369" s="13">
        <f>'Final Sheet1'!C368+'Final Sheet1'!D368</f>
        <v>537351</v>
      </c>
      <c r="D369" s="13">
        <f>'Final Sheet1'!E368+'Final Sheet1'!F368</f>
        <v>529046</v>
      </c>
      <c r="E369" s="13">
        <f>'Final Sheet1'!G368+'Final Sheet1'!H368</f>
        <v>558246</v>
      </c>
      <c r="F369" s="13">
        <f>'Final Sheet1'!I368+'Final Sheet1'!J368</f>
        <v>519743</v>
      </c>
      <c r="G369" s="13">
        <f>'Final Sheet1'!K368+'Final Sheet1'!L368</f>
        <v>458972</v>
      </c>
      <c r="H369" s="13">
        <f>'Final Sheet1'!M368+'Final Sheet1'!N368</f>
        <v>503378</v>
      </c>
      <c r="I369" s="13">
        <f>'Final Sheet1'!O368+'Final Sheet1'!P368</f>
        <v>428360</v>
      </c>
      <c r="J369" s="13">
        <f>'Final Sheet1'!Q368+'Final Sheet1'!R368</f>
        <v>248026</v>
      </c>
      <c r="K369" s="13">
        <f>'Final Sheet1'!S368+'Final Sheet1'!T368</f>
        <v>143209</v>
      </c>
      <c r="L369" s="13">
        <f t="shared" si="12"/>
        <v>3926331</v>
      </c>
      <c r="M369" s="13">
        <f t="shared" si="11"/>
        <v>37.652374188523588</v>
      </c>
      <c r="N369">
        <v>221.37250000000003</v>
      </c>
      <c r="O369">
        <v>220.07249999999999</v>
      </c>
    </row>
    <row r="370" spans="1:15" x14ac:dyDescent="0.3">
      <c r="A370" t="s">
        <v>58</v>
      </c>
      <c r="B370" s="7">
        <v>2017</v>
      </c>
      <c r="C370" s="13">
        <f>'Final Sheet1'!C369+'Final Sheet1'!D369</f>
        <v>532284</v>
      </c>
      <c r="D370" s="13">
        <f>'Final Sheet1'!E369+'Final Sheet1'!F369</f>
        <v>531298</v>
      </c>
      <c r="E370" s="13">
        <f>'Final Sheet1'!G369+'Final Sheet1'!H369</f>
        <v>556067</v>
      </c>
      <c r="F370" s="13">
        <f>'Final Sheet1'!I369+'Final Sheet1'!J369</f>
        <v>520981</v>
      </c>
      <c r="G370" s="13">
        <f>'Final Sheet1'!K369+'Final Sheet1'!L369</f>
        <v>459530</v>
      </c>
      <c r="H370" s="13">
        <f>'Final Sheet1'!M369+'Final Sheet1'!N369</f>
        <v>492795</v>
      </c>
      <c r="I370" s="13">
        <f>'Final Sheet1'!O369+'Final Sheet1'!P369</f>
        <v>431379</v>
      </c>
      <c r="J370" s="13">
        <f>'Final Sheet1'!Q369+'Final Sheet1'!R369</f>
        <v>261838</v>
      </c>
      <c r="K370" s="13">
        <f>'Final Sheet1'!S369+'Final Sheet1'!T369</f>
        <v>145144</v>
      </c>
      <c r="L370" s="13">
        <f t="shared" si="12"/>
        <v>3931316</v>
      </c>
      <c r="M370" s="13">
        <f t="shared" si="11"/>
        <v>37.817136551729753</v>
      </c>
      <c r="N370">
        <v>229.99</v>
      </c>
      <c r="O370">
        <v>228.65</v>
      </c>
    </row>
    <row r="371" spans="1:15" x14ac:dyDescent="0.3">
      <c r="A371" t="s">
        <v>58</v>
      </c>
      <c r="B371" s="7">
        <v>2018</v>
      </c>
      <c r="C371" s="13">
        <f>'Final Sheet1'!C370+'Final Sheet1'!D370</f>
        <v>526982</v>
      </c>
      <c r="D371" s="13">
        <f>'Final Sheet1'!E370+'Final Sheet1'!F370</f>
        <v>533568</v>
      </c>
      <c r="E371" s="13">
        <f>'Final Sheet1'!G370+'Final Sheet1'!H370</f>
        <v>554543</v>
      </c>
      <c r="F371" s="13">
        <f>'Final Sheet1'!I370+'Final Sheet1'!J370</f>
        <v>524050</v>
      </c>
      <c r="G371" s="13">
        <f>'Final Sheet1'!K370+'Final Sheet1'!L370</f>
        <v>460954</v>
      </c>
      <c r="H371" s="13">
        <f>'Final Sheet1'!M370+'Final Sheet1'!N370</f>
        <v>483213</v>
      </c>
      <c r="I371" s="13">
        <f>'Final Sheet1'!O370+'Final Sheet1'!P370</f>
        <v>437712</v>
      </c>
      <c r="J371" s="13">
        <f>'Final Sheet1'!Q370+'Final Sheet1'!R370</f>
        <v>271425</v>
      </c>
      <c r="K371" s="13">
        <f>'Final Sheet1'!S370+'Final Sheet1'!T370</f>
        <v>147788</v>
      </c>
      <c r="L371" s="13">
        <f t="shared" si="12"/>
        <v>3940235</v>
      </c>
      <c r="M371" s="13">
        <f t="shared" si="11"/>
        <v>37.976747960464287</v>
      </c>
      <c r="N371">
        <v>237.41749999999999</v>
      </c>
      <c r="O371">
        <v>236.03749999999999</v>
      </c>
    </row>
    <row r="372" spans="1:15" x14ac:dyDescent="0.3">
      <c r="A372" t="s">
        <v>58</v>
      </c>
      <c r="B372" s="7">
        <v>2019</v>
      </c>
      <c r="C372" s="13">
        <f>'Final Sheet1'!C371+'Final Sheet1'!D371</f>
        <v>523440</v>
      </c>
      <c r="D372" s="13">
        <f>'Final Sheet1'!E371+'Final Sheet1'!F371</f>
        <v>535055</v>
      </c>
      <c r="E372" s="13">
        <f>'Final Sheet1'!G371+'Final Sheet1'!H371</f>
        <v>554630</v>
      </c>
      <c r="F372" s="13">
        <f>'Final Sheet1'!I371+'Final Sheet1'!J371</f>
        <v>528353</v>
      </c>
      <c r="G372" s="13">
        <f>'Final Sheet1'!K371+'Final Sheet1'!L371</f>
        <v>463525</v>
      </c>
      <c r="H372" s="13">
        <f>'Final Sheet1'!M371+'Final Sheet1'!N371</f>
        <v>476091</v>
      </c>
      <c r="I372" s="13">
        <f>'Final Sheet1'!O371+'Final Sheet1'!P371</f>
        <v>444890</v>
      </c>
      <c r="J372" s="13">
        <f>'Final Sheet1'!Q371+'Final Sheet1'!R371</f>
        <v>280342</v>
      </c>
      <c r="K372" s="13">
        <f>'Final Sheet1'!S371+'Final Sheet1'!T371</f>
        <v>150645</v>
      </c>
      <c r="L372" s="13">
        <f t="shared" si="12"/>
        <v>3956971</v>
      </c>
      <c r="M372" s="13">
        <f t="shared" si="11"/>
        <v>38.132683307509708</v>
      </c>
      <c r="N372">
        <v>247.8775</v>
      </c>
      <c r="O372">
        <v>246.465</v>
      </c>
    </row>
    <row r="373" spans="1:15" s="8" customFormat="1" x14ac:dyDescent="0.3">
      <c r="A373" s="8" t="s">
        <v>59</v>
      </c>
      <c r="B373" s="8">
        <v>2010</v>
      </c>
      <c r="C373" s="14">
        <f>'Final Sheet1'!C372+'Final Sheet1'!D372</f>
        <v>474587</v>
      </c>
      <c r="D373" s="14">
        <f>'Final Sheet1'!E372+'Final Sheet1'!F372</f>
        <v>495995</v>
      </c>
      <c r="E373" s="14">
        <f>'Final Sheet1'!G372+'Final Sheet1'!H372</f>
        <v>519252</v>
      </c>
      <c r="F373" s="14">
        <f>'Final Sheet1'!I372+'Final Sheet1'!J372</f>
        <v>510610</v>
      </c>
      <c r="G373" s="14">
        <f>'Final Sheet1'!K372+'Final Sheet1'!L372</f>
        <v>511072</v>
      </c>
      <c r="H373" s="14">
        <f>'Final Sheet1'!M372+'Final Sheet1'!N372</f>
        <v>550029</v>
      </c>
      <c r="I373" s="14">
        <f>'Final Sheet1'!O372+'Final Sheet1'!P372</f>
        <v>410509</v>
      </c>
      <c r="J373" s="14">
        <f>'Final Sheet1'!Q372+'Final Sheet1'!R372</f>
        <v>213101</v>
      </c>
      <c r="K373" s="14">
        <f>'Final Sheet1'!S372+'Final Sheet1'!T372</f>
        <v>152336</v>
      </c>
      <c r="L373" s="14">
        <f t="shared" si="12"/>
        <v>3837491</v>
      </c>
      <c r="M373" s="14">
        <f t="shared" si="11"/>
        <v>38.485298727736428</v>
      </c>
      <c r="N373" s="8">
        <v>263.39750000000004</v>
      </c>
      <c r="O373" s="8">
        <v>262.45499999999998</v>
      </c>
    </row>
    <row r="374" spans="1:15" x14ac:dyDescent="0.3">
      <c r="A374" t="s">
        <v>59</v>
      </c>
      <c r="B374" s="7">
        <v>2011</v>
      </c>
      <c r="C374" s="13">
        <f>'Final Sheet1'!C373+'Final Sheet1'!D373</f>
        <v>473821</v>
      </c>
      <c r="D374" s="13">
        <f>'Final Sheet1'!E373+'Final Sheet1'!F373</f>
        <v>492289</v>
      </c>
      <c r="E374" s="13">
        <f>'Final Sheet1'!G373+'Final Sheet1'!H373</f>
        <v>527145</v>
      </c>
      <c r="F374" s="13">
        <f>'Final Sheet1'!I373+'Final Sheet1'!J373</f>
        <v>513958</v>
      </c>
      <c r="G374" s="13">
        <f>'Final Sheet1'!K373+'Final Sheet1'!L373</f>
        <v>510009</v>
      </c>
      <c r="H374" s="13">
        <f>'Final Sheet1'!M373+'Final Sheet1'!N373</f>
        <v>550935</v>
      </c>
      <c r="I374" s="13">
        <f>'Final Sheet1'!O373+'Final Sheet1'!P373</f>
        <v>431002</v>
      </c>
      <c r="J374" s="13">
        <f>'Final Sheet1'!Q373+'Final Sheet1'!R373</f>
        <v>219636</v>
      </c>
      <c r="K374" s="13">
        <f>'Final Sheet1'!S373+'Final Sheet1'!T373</f>
        <v>153241</v>
      </c>
      <c r="L374" s="13">
        <f t="shared" si="12"/>
        <v>3872036</v>
      </c>
      <c r="M374" s="13">
        <f t="shared" si="11"/>
        <v>38.694460097994956</v>
      </c>
      <c r="N374">
        <v>243.77999999999997</v>
      </c>
      <c r="O374">
        <v>242.96</v>
      </c>
    </row>
    <row r="375" spans="1:15" x14ac:dyDescent="0.3">
      <c r="A375" t="s">
        <v>59</v>
      </c>
      <c r="B375" s="7">
        <v>2012</v>
      </c>
      <c r="C375" s="13">
        <f>'Final Sheet1'!C374+'Final Sheet1'!D374</f>
        <v>472719</v>
      </c>
      <c r="D375" s="13">
        <f>'Final Sheet1'!E374+'Final Sheet1'!F374</f>
        <v>487689</v>
      </c>
      <c r="E375" s="13">
        <f>'Final Sheet1'!G374+'Final Sheet1'!H374</f>
        <v>529474</v>
      </c>
      <c r="F375" s="13">
        <f>'Final Sheet1'!I374+'Final Sheet1'!J374</f>
        <v>520829</v>
      </c>
      <c r="G375" s="13">
        <f>'Final Sheet1'!K374+'Final Sheet1'!L374</f>
        <v>506887</v>
      </c>
      <c r="H375" s="13">
        <f>'Final Sheet1'!M374+'Final Sheet1'!N374</f>
        <v>548984</v>
      </c>
      <c r="I375" s="13">
        <f>'Final Sheet1'!O374+'Final Sheet1'!P374</f>
        <v>449950</v>
      </c>
      <c r="J375" s="13">
        <f>'Final Sheet1'!Q374+'Final Sheet1'!R374</f>
        <v>228530</v>
      </c>
      <c r="K375" s="13">
        <f>'Final Sheet1'!S374+'Final Sheet1'!T374</f>
        <v>153939</v>
      </c>
      <c r="L375" s="13">
        <f t="shared" si="12"/>
        <v>3899001</v>
      </c>
      <c r="M375" s="13">
        <f t="shared" si="11"/>
        <v>38.919614024207739</v>
      </c>
      <c r="N375">
        <v>251.60249999999999</v>
      </c>
      <c r="O375">
        <v>250.72</v>
      </c>
    </row>
    <row r="376" spans="1:15" x14ac:dyDescent="0.3">
      <c r="A376" t="s">
        <v>59</v>
      </c>
      <c r="B376" s="7">
        <v>2013</v>
      </c>
      <c r="C376" s="13">
        <f>'Final Sheet1'!C375+'Final Sheet1'!D375</f>
        <v>471536</v>
      </c>
      <c r="D376" s="13">
        <f>'Final Sheet1'!E375+'Final Sheet1'!F375</f>
        <v>483532</v>
      </c>
      <c r="E376" s="13">
        <f>'Final Sheet1'!G375+'Final Sheet1'!H375</f>
        <v>530336</v>
      </c>
      <c r="F376" s="13">
        <f>'Final Sheet1'!I375+'Final Sheet1'!J375</f>
        <v>528456</v>
      </c>
      <c r="G376" s="13">
        <f>'Final Sheet1'!K375+'Final Sheet1'!L375</f>
        <v>502633</v>
      </c>
      <c r="H376" s="13">
        <f>'Final Sheet1'!M375+'Final Sheet1'!N375</f>
        <v>544120</v>
      </c>
      <c r="I376" s="13">
        <f>'Final Sheet1'!O375+'Final Sheet1'!P375</f>
        <v>465927</v>
      </c>
      <c r="J376" s="13">
        <f>'Final Sheet1'!Q375+'Final Sheet1'!R375</f>
        <v>241781</v>
      </c>
      <c r="K376" s="13">
        <f>'Final Sheet1'!S375+'Final Sheet1'!T375</f>
        <v>154147</v>
      </c>
      <c r="L376" s="13">
        <f t="shared" si="12"/>
        <v>3922468</v>
      </c>
      <c r="M376" s="13">
        <f t="shared" si="11"/>
        <v>39.145576076082712</v>
      </c>
      <c r="N376">
        <v>279.00749999999999</v>
      </c>
      <c r="O376">
        <v>278.09750000000003</v>
      </c>
    </row>
    <row r="377" spans="1:15" x14ac:dyDescent="0.3">
      <c r="A377" t="s">
        <v>59</v>
      </c>
      <c r="B377" s="7">
        <v>2014</v>
      </c>
      <c r="C377" s="13">
        <f>'Final Sheet1'!C376+'Final Sheet1'!D376</f>
        <v>472543</v>
      </c>
      <c r="D377" s="13">
        <f>'Final Sheet1'!E376+'Final Sheet1'!F376</f>
        <v>484304</v>
      </c>
      <c r="E377" s="13">
        <f>'Final Sheet1'!G376+'Final Sheet1'!H376</f>
        <v>535440</v>
      </c>
      <c r="F377" s="13">
        <f>'Final Sheet1'!I376+'Final Sheet1'!J376</f>
        <v>537819</v>
      </c>
      <c r="G377" s="13">
        <f>'Final Sheet1'!K376+'Final Sheet1'!L376</f>
        <v>501552</v>
      </c>
      <c r="H377" s="13">
        <f>'Final Sheet1'!M376+'Final Sheet1'!N376</f>
        <v>538658</v>
      </c>
      <c r="I377" s="13">
        <f>'Final Sheet1'!O376+'Final Sheet1'!P376</f>
        <v>483665</v>
      </c>
      <c r="J377" s="13">
        <f>'Final Sheet1'!Q376+'Final Sheet1'!R376</f>
        <v>254684</v>
      </c>
      <c r="K377" s="13">
        <f>'Final Sheet1'!S376+'Final Sheet1'!T376</f>
        <v>154579</v>
      </c>
      <c r="L377" s="13">
        <f t="shared" si="12"/>
        <v>3963244</v>
      </c>
      <c r="M377" s="13">
        <f t="shared" si="11"/>
        <v>39.31309238088798</v>
      </c>
      <c r="N377">
        <v>299.45249999999999</v>
      </c>
      <c r="O377">
        <v>298.51</v>
      </c>
    </row>
    <row r="378" spans="1:15" x14ac:dyDescent="0.3">
      <c r="A378" t="s">
        <v>59</v>
      </c>
      <c r="B378" s="7">
        <v>2015</v>
      </c>
      <c r="C378" s="13">
        <f>'Final Sheet1'!C377+'Final Sheet1'!D377</f>
        <v>474924</v>
      </c>
      <c r="D378" s="13">
        <f>'Final Sheet1'!E377+'Final Sheet1'!F377</f>
        <v>485008</v>
      </c>
      <c r="E378" s="13">
        <f>'Final Sheet1'!G377+'Final Sheet1'!H377</f>
        <v>541396</v>
      </c>
      <c r="F378" s="13">
        <f>'Final Sheet1'!I377+'Final Sheet1'!J377</f>
        <v>550408</v>
      </c>
      <c r="G378" s="13">
        <f>'Final Sheet1'!K377+'Final Sheet1'!L377</f>
        <v>505989</v>
      </c>
      <c r="H378" s="13">
        <f>'Final Sheet1'!M377+'Final Sheet1'!N377</f>
        <v>534412</v>
      </c>
      <c r="I378" s="13">
        <f>'Final Sheet1'!O377+'Final Sheet1'!P377</f>
        <v>501323</v>
      </c>
      <c r="J378" s="13">
        <f>'Final Sheet1'!Q377+'Final Sheet1'!R377</f>
        <v>266714</v>
      </c>
      <c r="K378" s="13">
        <f>'Final Sheet1'!S377+'Final Sheet1'!T377</f>
        <v>155618</v>
      </c>
      <c r="L378" s="13">
        <f t="shared" si="12"/>
        <v>4015792</v>
      </c>
      <c r="M378" s="13">
        <f t="shared" si="11"/>
        <v>39.468695838828303</v>
      </c>
      <c r="N378">
        <v>325.98500000000001</v>
      </c>
      <c r="O378">
        <v>324.95</v>
      </c>
    </row>
    <row r="379" spans="1:15" x14ac:dyDescent="0.3">
      <c r="A379" t="s">
        <v>59</v>
      </c>
      <c r="B379" s="7">
        <v>2016</v>
      </c>
      <c r="C379" s="13">
        <f>'Final Sheet1'!C378+'Final Sheet1'!D378</f>
        <v>478279</v>
      </c>
      <c r="D379" s="13">
        <f>'Final Sheet1'!E378+'Final Sheet1'!F378</f>
        <v>489445</v>
      </c>
      <c r="E379" s="13">
        <f>'Final Sheet1'!G378+'Final Sheet1'!H378</f>
        <v>555518</v>
      </c>
      <c r="F379" s="13">
        <f>'Final Sheet1'!I378+'Final Sheet1'!J378</f>
        <v>567921</v>
      </c>
      <c r="G379" s="13">
        <f>'Final Sheet1'!K378+'Final Sheet1'!L378</f>
        <v>513951</v>
      </c>
      <c r="H379" s="13">
        <f>'Final Sheet1'!M378+'Final Sheet1'!N378</f>
        <v>530610</v>
      </c>
      <c r="I379" s="13">
        <f>'Final Sheet1'!O378+'Final Sheet1'!P378</f>
        <v>518803</v>
      </c>
      <c r="J379" s="13">
        <f>'Final Sheet1'!Q378+'Final Sheet1'!R378</f>
        <v>278186</v>
      </c>
      <c r="K379" s="13">
        <f>'Final Sheet1'!S378+'Final Sheet1'!T378</f>
        <v>157263</v>
      </c>
      <c r="L379" s="13">
        <f t="shared" si="12"/>
        <v>4089976</v>
      </c>
      <c r="M379" s="13">
        <f t="shared" si="11"/>
        <v>39.559338123255493</v>
      </c>
      <c r="N379">
        <v>361.67</v>
      </c>
      <c r="O379">
        <v>360.53000000000003</v>
      </c>
    </row>
    <row r="380" spans="1:15" x14ac:dyDescent="0.3">
      <c r="A380" t="s">
        <v>59</v>
      </c>
      <c r="B380" s="7">
        <v>2017</v>
      </c>
      <c r="C380" s="13">
        <f>'Final Sheet1'!C379+'Final Sheet1'!D379</f>
        <v>477568</v>
      </c>
      <c r="D380" s="13">
        <f>'Final Sheet1'!E379+'Final Sheet1'!F379</f>
        <v>492835</v>
      </c>
      <c r="E380" s="13">
        <f>'Final Sheet1'!G379+'Final Sheet1'!H379</f>
        <v>563849</v>
      </c>
      <c r="F380" s="13">
        <f>'Final Sheet1'!I379+'Final Sheet1'!J379</f>
        <v>579323</v>
      </c>
      <c r="G380" s="13">
        <f>'Final Sheet1'!K379+'Final Sheet1'!L379</f>
        <v>522251</v>
      </c>
      <c r="H380" s="13">
        <f>'Final Sheet1'!M379+'Final Sheet1'!N379</f>
        <v>524068</v>
      </c>
      <c r="I380" s="13">
        <f>'Final Sheet1'!O379+'Final Sheet1'!P379</f>
        <v>522734</v>
      </c>
      <c r="J380" s="13">
        <f>'Final Sheet1'!Q379+'Final Sheet1'!R379</f>
        <v>301972</v>
      </c>
      <c r="K380" s="13">
        <f>'Final Sheet1'!S379+'Final Sheet1'!T379</f>
        <v>159025</v>
      </c>
      <c r="L380" s="13">
        <f t="shared" si="12"/>
        <v>4143625</v>
      </c>
      <c r="M380" s="13">
        <f t="shared" si="11"/>
        <v>39.730517361006363</v>
      </c>
      <c r="N380">
        <v>390.01000000000005</v>
      </c>
      <c r="O380">
        <v>388.7525</v>
      </c>
    </row>
    <row r="381" spans="1:15" x14ac:dyDescent="0.3">
      <c r="A381" t="s">
        <v>59</v>
      </c>
      <c r="B381" s="7">
        <v>2018</v>
      </c>
      <c r="C381" s="13">
        <f>'Final Sheet1'!C380+'Final Sheet1'!D380</f>
        <v>473308</v>
      </c>
      <c r="D381" s="13">
        <f>'Final Sheet1'!E380+'Final Sheet1'!F380</f>
        <v>494900</v>
      </c>
      <c r="E381" s="13">
        <f>'Final Sheet1'!G380+'Final Sheet1'!H380</f>
        <v>567874</v>
      </c>
      <c r="F381" s="13">
        <f>'Final Sheet1'!I380+'Final Sheet1'!J380</f>
        <v>587649</v>
      </c>
      <c r="G381" s="13">
        <f>'Final Sheet1'!K380+'Final Sheet1'!L380</f>
        <v>528707</v>
      </c>
      <c r="H381" s="13">
        <f>'Final Sheet1'!M380+'Final Sheet1'!N380</f>
        <v>517577</v>
      </c>
      <c r="I381" s="13">
        <f>'Final Sheet1'!O380+'Final Sheet1'!P380</f>
        <v>527436</v>
      </c>
      <c r="J381" s="13">
        <f>'Final Sheet1'!Q380+'Final Sheet1'!R380</f>
        <v>321946</v>
      </c>
      <c r="K381" s="13">
        <f>'Final Sheet1'!S380+'Final Sheet1'!T380</f>
        <v>162489</v>
      </c>
      <c r="L381" s="13">
        <f t="shared" si="12"/>
        <v>4181886</v>
      </c>
      <c r="M381" s="13">
        <f t="shared" si="11"/>
        <v>39.944731037622738</v>
      </c>
      <c r="N381">
        <v>418.58249999999998</v>
      </c>
      <c r="O381">
        <v>417.21500000000003</v>
      </c>
    </row>
    <row r="382" spans="1:15" x14ac:dyDescent="0.3">
      <c r="A382" t="s">
        <v>59</v>
      </c>
      <c r="B382" s="7">
        <v>2019</v>
      </c>
      <c r="C382" s="13">
        <f>'Final Sheet1'!C381+'Final Sheet1'!D381</f>
        <v>470263</v>
      </c>
      <c r="D382" s="13">
        <f>'Final Sheet1'!E381+'Final Sheet1'!F381</f>
        <v>495217</v>
      </c>
      <c r="E382" s="13">
        <f>'Final Sheet1'!G381+'Final Sheet1'!H381</f>
        <v>568635</v>
      </c>
      <c r="F382" s="13">
        <f>'Final Sheet1'!I381+'Final Sheet1'!J381</f>
        <v>597294</v>
      </c>
      <c r="G382" s="13">
        <f>'Final Sheet1'!K381+'Final Sheet1'!L381</f>
        <v>533049</v>
      </c>
      <c r="H382" s="13">
        <f>'Final Sheet1'!M381+'Final Sheet1'!N381</f>
        <v>514962</v>
      </c>
      <c r="I382" s="13">
        <f>'Final Sheet1'!O381+'Final Sheet1'!P381</f>
        <v>530806</v>
      </c>
      <c r="J382" s="13">
        <f>'Final Sheet1'!Q381+'Final Sheet1'!R381</f>
        <v>341064</v>
      </c>
      <c r="K382" s="13">
        <f>'Final Sheet1'!S381+'Final Sheet1'!T381</f>
        <v>166447</v>
      </c>
      <c r="L382" s="13">
        <f t="shared" si="12"/>
        <v>4217737</v>
      </c>
      <c r="M382" s="13">
        <f t="shared" si="11"/>
        <v>40.167367002731559</v>
      </c>
      <c r="N382">
        <v>438.81999999999994</v>
      </c>
      <c r="O382">
        <v>437.34499999999997</v>
      </c>
    </row>
    <row r="383" spans="1:15" s="8" customFormat="1" x14ac:dyDescent="0.3">
      <c r="A383" s="8" t="s">
        <v>60</v>
      </c>
      <c r="B383" s="8">
        <v>2010</v>
      </c>
      <c r="C383" s="14">
        <f>'Final Sheet1'!C382+'Final Sheet1'!D382</f>
        <v>1481362</v>
      </c>
      <c r="D383" s="14">
        <f>'Final Sheet1'!E382+'Final Sheet1'!F382</f>
        <v>1691159</v>
      </c>
      <c r="E383" s="14">
        <f>'Final Sheet1'!G382+'Final Sheet1'!H382</f>
        <v>1661947</v>
      </c>
      <c r="F383" s="14">
        <f>'Final Sheet1'!I382+'Final Sheet1'!J382</f>
        <v>1491561</v>
      </c>
      <c r="G383" s="14">
        <f>'Final Sheet1'!K382+'Final Sheet1'!L382</f>
        <v>1801049</v>
      </c>
      <c r="H383" s="14">
        <f>'Final Sheet1'!M382+'Final Sheet1'!N382</f>
        <v>1869584</v>
      </c>
      <c r="I383" s="14">
        <f>'Final Sheet1'!O382+'Final Sheet1'!P382</f>
        <v>1306612</v>
      </c>
      <c r="J383" s="14">
        <f>'Final Sheet1'!Q382+'Final Sheet1'!R382</f>
        <v>788230</v>
      </c>
      <c r="K383" s="14">
        <f>'Final Sheet1'!S382+'Final Sheet1'!T382</f>
        <v>619656</v>
      </c>
      <c r="L383" s="14">
        <f t="shared" si="12"/>
        <v>12711160</v>
      </c>
      <c r="M383" s="14">
        <f t="shared" si="11"/>
        <v>39.419995342675257</v>
      </c>
      <c r="N383" s="8">
        <v>186.32500000000002</v>
      </c>
      <c r="O383" s="8">
        <v>185.60249999999999</v>
      </c>
    </row>
    <row r="384" spans="1:15" x14ac:dyDescent="0.3">
      <c r="A384" t="s">
        <v>60</v>
      </c>
      <c r="B384" s="7">
        <v>2011</v>
      </c>
      <c r="C384" s="13">
        <f>'Final Sheet1'!C383+'Final Sheet1'!D383</f>
        <v>1474998</v>
      </c>
      <c r="D384" s="13">
        <f>'Final Sheet1'!E383+'Final Sheet1'!F383</f>
        <v>1670713</v>
      </c>
      <c r="E384" s="13">
        <f>'Final Sheet1'!G383+'Final Sheet1'!H383</f>
        <v>1687996</v>
      </c>
      <c r="F384" s="13">
        <f>'Final Sheet1'!I383+'Final Sheet1'!J383</f>
        <v>1481618</v>
      </c>
      <c r="G384" s="13">
        <f>'Final Sheet1'!K383+'Final Sheet1'!L383</f>
        <v>1771127</v>
      </c>
      <c r="H384" s="13">
        <f>'Final Sheet1'!M383+'Final Sheet1'!N383</f>
        <v>1890993</v>
      </c>
      <c r="I384" s="13">
        <f>'Final Sheet1'!O383+'Final Sheet1'!P383</f>
        <v>1355087</v>
      </c>
      <c r="J384" s="13">
        <f>'Final Sheet1'!Q383+'Final Sheet1'!R383</f>
        <v>790739</v>
      </c>
      <c r="K384" s="13">
        <f>'Final Sheet1'!S383+'Final Sheet1'!T383</f>
        <v>622544</v>
      </c>
      <c r="L384" s="13">
        <f t="shared" si="12"/>
        <v>12745815</v>
      </c>
      <c r="M384" s="13">
        <f t="shared" si="11"/>
        <v>39.576773199673774</v>
      </c>
      <c r="N384">
        <v>181.26499999999999</v>
      </c>
      <c r="O384">
        <v>180.54750000000001</v>
      </c>
    </row>
    <row r="385" spans="1:15" x14ac:dyDescent="0.3">
      <c r="A385" t="s">
        <v>60</v>
      </c>
      <c r="B385" s="7">
        <v>2012</v>
      </c>
      <c r="C385" s="13">
        <f>'Final Sheet1'!C384+'Final Sheet1'!D384</f>
        <v>1470334</v>
      </c>
      <c r="D385" s="13">
        <f>'Final Sheet1'!E384+'Final Sheet1'!F384</f>
        <v>1644912</v>
      </c>
      <c r="E385" s="13">
        <f>'Final Sheet1'!G384+'Final Sheet1'!H384</f>
        <v>1704846</v>
      </c>
      <c r="F385" s="13">
        <f>'Final Sheet1'!I384+'Final Sheet1'!J384</f>
        <v>1485771</v>
      </c>
      <c r="G385" s="13">
        <f>'Final Sheet1'!K384+'Final Sheet1'!L384</f>
        <v>1733916</v>
      </c>
      <c r="H385" s="13">
        <f>'Final Sheet1'!M384+'Final Sheet1'!N384</f>
        <v>1899095</v>
      </c>
      <c r="I385" s="13">
        <f>'Final Sheet1'!O384+'Final Sheet1'!P384</f>
        <v>1400151</v>
      </c>
      <c r="J385" s="13">
        <f>'Final Sheet1'!Q384+'Final Sheet1'!R384</f>
        <v>803456</v>
      </c>
      <c r="K385" s="13">
        <f>'Final Sheet1'!S384+'Final Sheet1'!T384</f>
        <v>624637</v>
      </c>
      <c r="L385" s="13">
        <f t="shared" si="12"/>
        <v>12767118</v>
      </c>
      <c r="M385" s="13">
        <f t="shared" si="11"/>
        <v>39.744040080149645</v>
      </c>
      <c r="N385">
        <v>181.69749999999999</v>
      </c>
      <c r="O385">
        <v>180.98500000000001</v>
      </c>
    </row>
    <row r="386" spans="1:15" x14ac:dyDescent="0.3">
      <c r="A386" t="s">
        <v>60</v>
      </c>
      <c r="B386" s="7">
        <v>2013</v>
      </c>
      <c r="C386" s="13">
        <f>'Final Sheet1'!C385+'Final Sheet1'!D385</f>
        <v>1462537</v>
      </c>
      <c r="D386" s="13">
        <f>'Final Sheet1'!E385+'Final Sheet1'!F385</f>
        <v>1622827</v>
      </c>
      <c r="E386" s="13">
        <f>'Final Sheet1'!G385+'Final Sheet1'!H385</f>
        <v>1716986</v>
      </c>
      <c r="F386" s="13">
        <f>'Final Sheet1'!I385+'Final Sheet1'!J385</f>
        <v>1498928</v>
      </c>
      <c r="G386" s="13">
        <f>'Final Sheet1'!K385+'Final Sheet1'!L385</f>
        <v>1688809</v>
      </c>
      <c r="H386" s="13">
        <f>'Final Sheet1'!M385+'Final Sheet1'!N385</f>
        <v>1899197</v>
      </c>
      <c r="I386" s="13">
        <f>'Final Sheet1'!O385+'Final Sheet1'!P385</f>
        <v>1435077</v>
      </c>
      <c r="J386" s="13">
        <f>'Final Sheet1'!Q385+'Final Sheet1'!R385</f>
        <v>831246</v>
      </c>
      <c r="K386" s="13">
        <f>'Final Sheet1'!S385+'Final Sheet1'!T385</f>
        <v>620702</v>
      </c>
      <c r="L386" s="13">
        <f t="shared" si="12"/>
        <v>12776309</v>
      </c>
      <c r="M386" s="13">
        <f t="shared" si="11"/>
        <v>39.90196084800391</v>
      </c>
      <c r="N386">
        <v>187.14249999999998</v>
      </c>
      <c r="O386">
        <v>186.4075</v>
      </c>
    </row>
    <row r="387" spans="1:15" x14ac:dyDescent="0.3">
      <c r="A387" t="s">
        <v>60</v>
      </c>
      <c r="B387" s="7">
        <v>2014</v>
      </c>
      <c r="C387" s="13">
        <f>'Final Sheet1'!C386+'Final Sheet1'!D386</f>
        <v>1456283</v>
      </c>
      <c r="D387" s="13">
        <f>'Final Sheet1'!E386+'Final Sheet1'!F386</f>
        <v>1605259</v>
      </c>
      <c r="E387" s="13">
        <f>'Final Sheet1'!G386+'Final Sheet1'!H386</f>
        <v>1724995</v>
      </c>
      <c r="F387" s="13">
        <f>'Final Sheet1'!I386+'Final Sheet1'!J386</f>
        <v>1514891</v>
      </c>
      <c r="G387" s="13">
        <f>'Final Sheet1'!K386+'Final Sheet1'!L386</f>
        <v>1639180</v>
      </c>
      <c r="H387" s="13">
        <f>'Final Sheet1'!M386+'Final Sheet1'!N386</f>
        <v>1894586</v>
      </c>
      <c r="I387" s="13">
        <f>'Final Sheet1'!O386+'Final Sheet1'!P386</f>
        <v>1482634</v>
      </c>
      <c r="J387" s="13">
        <f>'Final Sheet1'!Q386+'Final Sheet1'!R386</f>
        <v>852481</v>
      </c>
      <c r="K387" s="13">
        <f>'Final Sheet1'!S386+'Final Sheet1'!T386</f>
        <v>618004</v>
      </c>
      <c r="L387" s="13">
        <f t="shared" si="12"/>
        <v>12788313</v>
      </c>
      <c r="M387" s="13">
        <f t="shared" si="11"/>
        <v>40.054083795102606</v>
      </c>
      <c r="N387">
        <v>190.80250000000001</v>
      </c>
      <c r="O387">
        <v>190.0675</v>
      </c>
    </row>
    <row r="388" spans="1:15" x14ac:dyDescent="0.3">
      <c r="A388" t="s">
        <v>60</v>
      </c>
      <c r="B388" s="7">
        <v>2015</v>
      </c>
      <c r="C388" s="13">
        <f>'Final Sheet1'!C387+'Final Sheet1'!D387</f>
        <v>1451244</v>
      </c>
      <c r="D388" s="13">
        <f>'Final Sheet1'!E387+'Final Sheet1'!F387</f>
        <v>1588648</v>
      </c>
      <c r="E388" s="13">
        <f>'Final Sheet1'!G387+'Final Sheet1'!H387</f>
        <v>1719728</v>
      </c>
      <c r="F388" s="13">
        <f>'Final Sheet1'!I387+'Final Sheet1'!J387</f>
        <v>1534075</v>
      </c>
      <c r="G388" s="13">
        <f>'Final Sheet1'!K387+'Final Sheet1'!L387</f>
        <v>1595128</v>
      </c>
      <c r="H388" s="13">
        <f>'Final Sheet1'!M387+'Final Sheet1'!N387</f>
        <v>1879799</v>
      </c>
      <c r="I388" s="13">
        <f>'Final Sheet1'!O387+'Final Sheet1'!P387</f>
        <v>1535224</v>
      </c>
      <c r="J388" s="13">
        <f>'Final Sheet1'!Q387+'Final Sheet1'!R387</f>
        <v>865310</v>
      </c>
      <c r="K388" s="13">
        <f>'Final Sheet1'!S387+'Final Sheet1'!T387</f>
        <v>615670</v>
      </c>
      <c r="L388" s="13">
        <f t="shared" si="12"/>
        <v>12784826</v>
      </c>
      <c r="M388" s="13">
        <f t="shared" ref="M388:M451" si="13">SUM(C388*$C$2,D388*$D$2,E388*$E$2,F388*$F$2,G388*$G$2,H388*$H$2,I388*$I$2,J388*$J$2,K388*$K$2)/L388</f>
        <v>40.194262479598862</v>
      </c>
      <c r="N388">
        <v>195.39500000000001</v>
      </c>
      <c r="O388">
        <v>194.64500000000001</v>
      </c>
    </row>
    <row r="389" spans="1:15" x14ac:dyDescent="0.3">
      <c r="A389" t="s">
        <v>60</v>
      </c>
      <c r="B389" s="7">
        <v>2016</v>
      </c>
      <c r="C389" s="13">
        <f>'Final Sheet1'!C388+'Final Sheet1'!D388</f>
        <v>1444431</v>
      </c>
      <c r="D389" s="13">
        <f>'Final Sheet1'!E388+'Final Sheet1'!F388</f>
        <v>1576325</v>
      </c>
      <c r="E389" s="13">
        <f>'Final Sheet1'!G388+'Final Sheet1'!H388</f>
        <v>1708827</v>
      </c>
      <c r="F389" s="13">
        <f>'Final Sheet1'!I388+'Final Sheet1'!J388</f>
        <v>1560261</v>
      </c>
      <c r="G389" s="13">
        <f>'Final Sheet1'!K388+'Final Sheet1'!L388</f>
        <v>1557879</v>
      </c>
      <c r="H389" s="13">
        <f>'Final Sheet1'!M388+'Final Sheet1'!N388</f>
        <v>1852379</v>
      </c>
      <c r="I389" s="13">
        <f>'Final Sheet1'!O388+'Final Sheet1'!P388</f>
        <v>1585702</v>
      </c>
      <c r="J389" s="13">
        <f>'Final Sheet1'!Q388+'Final Sheet1'!R388</f>
        <v>880299</v>
      </c>
      <c r="K389" s="13">
        <f>'Final Sheet1'!S388+'Final Sheet1'!T388</f>
        <v>616172</v>
      </c>
      <c r="L389" s="13">
        <f t="shared" si="12"/>
        <v>12782275</v>
      </c>
      <c r="M389" s="13">
        <f t="shared" si="13"/>
        <v>40.334515060894873</v>
      </c>
      <c r="N389">
        <v>202.55250000000001</v>
      </c>
      <c r="O389">
        <v>201.7825</v>
      </c>
    </row>
    <row r="390" spans="1:15" x14ac:dyDescent="0.3">
      <c r="A390" t="s">
        <v>60</v>
      </c>
      <c r="B390" s="7">
        <v>2017</v>
      </c>
      <c r="C390" s="13">
        <f>'Final Sheet1'!C389+'Final Sheet1'!D389</f>
        <v>1438194</v>
      </c>
      <c r="D390" s="13">
        <f>'Final Sheet1'!E389+'Final Sheet1'!F389</f>
        <v>1569230</v>
      </c>
      <c r="E390" s="13">
        <f>'Final Sheet1'!G389+'Final Sheet1'!H389</f>
        <v>1696551</v>
      </c>
      <c r="F390" s="13">
        <f>'Final Sheet1'!I389+'Final Sheet1'!J389</f>
        <v>1584609</v>
      </c>
      <c r="G390" s="13">
        <f>'Final Sheet1'!K389+'Final Sheet1'!L389</f>
        <v>1531181</v>
      </c>
      <c r="H390" s="13">
        <f>'Final Sheet1'!M389+'Final Sheet1'!N389</f>
        <v>1815883</v>
      </c>
      <c r="I390" s="13">
        <f>'Final Sheet1'!O389+'Final Sheet1'!P389</f>
        <v>1600402</v>
      </c>
      <c r="J390" s="13">
        <f>'Final Sheet1'!Q389+'Final Sheet1'!R389</f>
        <v>936705</v>
      </c>
      <c r="K390" s="13">
        <f>'Final Sheet1'!S389+'Final Sheet1'!T389</f>
        <v>614886</v>
      </c>
      <c r="L390" s="13">
        <f t="shared" si="12"/>
        <v>12787641</v>
      </c>
      <c r="M390" s="13">
        <f t="shared" si="13"/>
        <v>40.495284274871338</v>
      </c>
      <c r="N390">
        <v>211.46249999999998</v>
      </c>
      <c r="O390">
        <v>210.64250000000001</v>
      </c>
    </row>
    <row r="391" spans="1:15" x14ac:dyDescent="0.3">
      <c r="A391" t="s">
        <v>60</v>
      </c>
      <c r="B391" s="7">
        <v>2018</v>
      </c>
      <c r="C391" s="13">
        <f>'Final Sheet1'!C390+'Final Sheet1'!D390</f>
        <v>1430708</v>
      </c>
      <c r="D391" s="13">
        <f>'Final Sheet1'!E390+'Final Sheet1'!F390</f>
        <v>1564501</v>
      </c>
      <c r="E391" s="13">
        <f>'Final Sheet1'!G390+'Final Sheet1'!H390</f>
        <v>1681729</v>
      </c>
      <c r="F391" s="13">
        <f>'Final Sheet1'!I390+'Final Sheet1'!J390</f>
        <v>1612157</v>
      </c>
      <c r="G391" s="13">
        <f>'Final Sheet1'!K390+'Final Sheet1'!L390</f>
        <v>1512624</v>
      </c>
      <c r="H391" s="13">
        <f>'Final Sheet1'!M390+'Final Sheet1'!N390</f>
        <v>1776050</v>
      </c>
      <c r="I391" s="13">
        <f>'Final Sheet1'!O390+'Final Sheet1'!P390</f>
        <v>1626651</v>
      </c>
      <c r="J391" s="13">
        <f>'Final Sheet1'!Q390+'Final Sheet1'!R390</f>
        <v>978940</v>
      </c>
      <c r="K391" s="13">
        <f>'Final Sheet1'!S390+'Final Sheet1'!T390</f>
        <v>617562</v>
      </c>
      <c r="L391" s="13">
        <f t="shared" si="12"/>
        <v>12800922</v>
      </c>
      <c r="M391" s="13">
        <f t="shared" si="13"/>
        <v>40.652892815064412</v>
      </c>
      <c r="N391">
        <v>222.14500000000001</v>
      </c>
      <c r="O391">
        <v>221.27500000000001</v>
      </c>
    </row>
    <row r="392" spans="1:15" x14ac:dyDescent="0.3">
      <c r="A392" t="s">
        <v>60</v>
      </c>
      <c r="B392" s="7">
        <v>2019</v>
      </c>
      <c r="C392" s="13">
        <f>'Final Sheet1'!C391+'Final Sheet1'!D391</f>
        <v>1423977</v>
      </c>
      <c r="D392" s="13">
        <f>'Final Sheet1'!E391+'Final Sheet1'!F391</f>
        <v>1553565</v>
      </c>
      <c r="E392" s="13">
        <f>'Final Sheet1'!G391+'Final Sheet1'!H391</f>
        <v>1660602</v>
      </c>
      <c r="F392" s="13">
        <f>'Final Sheet1'!I391+'Final Sheet1'!J391</f>
        <v>1639279</v>
      </c>
      <c r="G392" s="13">
        <f>'Final Sheet1'!K391+'Final Sheet1'!L391</f>
        <v>1495820</v>
      </c>
      <c r="H392" s="13">
        <f>'Final Sheet1'!M391+'Final Sheet1'!N391</f>
        <v>1740198</v>
      </c>
      <c r="I392" s="13">
        <f>'Final Sheet1'!O391+'Final Sheet1'!P391</f>
        <v>1650489</v>
      </c>
      <c r="J392" s="13">
        <f>'Final Sheet1'!Q391+'Final Sheet1'!R391</f>
        <v>1018313</v>
      </c>
      <c r="K392" s="13">
        <f>'Final Sheet1'!S391+'Final Sheet1'!T391</f>
        <v>619746</v>
      </c>
      <c r="L392" s="13">
        <f t="shared" si="12"/>
        <v>12801989</v>
      </c>
      <c r="M392" s="13">
        <f t="shared" si="13"/>
        <v>40.820103305822244</v>
      </c>
      <c r="N392">
        <v>233.41500000000002</v>
      </c>
      <c r="O392">
        <v>232.49250000000001</v>
      </c>
    </row>
    <row r="393" spans="1:15" s="8" customFormat="1" x14ac:dyDescent="0.3">
      <c r="A393" s="8" t="s">
        <v>61</v>
      </c>
      <c r="B393" s="8">
        <v>2010</v>
      </c>
      <c r="C393" s="14">
        <f>'Final Sheet1'!C392+'Final Sheet1'!D392</f>
        <v>117761</v>
      </c>
      <c r="D393" s="14">
        <f>'Final Sheet1'!E392+'Final Sheet1'!F392</f>
        <v>143416</v>
      </c>
      <c r="E393" s="14">
        <f>'Final Sheet1'!G392+'Final Sheet1'!H392</f>
        <v>148943</v>
      </c>
      <c r="F393" s="14">
        <f>'Final Sheet1'!I392+'Final Sheet1'!J392</f>
        <v>124820</v>
      </c>
      <c r="G393" s="14">
        <f>'Final Sheet1'!K392+'Final Sheet1'!L392</f>
        <v>153847</v>
      </c>
      <c r="H393" s="14">
        <f>'Final Sheet1'!M392+'Final Sheet1'!N392</f>
        <v>152350</v>
      </c>
      <c r="I393" s="14">
        <f>'Final Sheet1'!O392+'Final Sheet1'!P392</f>
        <v>103590</v>
      </c>
      <c r="J393" s="14">
        <f>'Final Sheet1'!Q392+'Final Sheet1'!R392</f>
        <v>57680</v>
      </c>
      <c r="K393" s="14">
        <f>'Final Sheet1'!S392+'Final Sheet1'!T392</f>
        <v>51552</v>
      </c>
      <c r="L393" s="14">
        <f t="shared" si="12"/>
        <v>1053959</v>
      </c>
      <c r="M393" s="14">
        <f t="shared" si="13"/>
        <v>38.971868450290764</v>
      </c>
      <c r="N393" s="8">
        <v>183.42500000000001</v>
      </c>
      <c r="O393" s="8">
        <v>183.31250000000003</v>
      </c>
    </row>
    <row r="394" spans="1:15" x14ac:dyDescent="0.3">
      <c r="A394" t="s">
        <v>61</v>
      </c>
      <c r="B394" s="7">
        <v>2011</v>
      </c>
      <c r="C394" s="13">
        <f>'Final Sheet1'!C393+'Final Sheet1'!D393</f>
        <v>116623</v>
      </c>
      <c r="D394" s="13">
        <f>'Final Sheet1'!E393+'Final Sheet1'!F393</f>
        <v>140863</v>
      </c>
      <c r="E394" s="13">
        <f>'Final Sheet1'!G393+'Final Sheet1'!H393</f>
        <v>150984</v>
      </c>
      <c r="F394" s="13">
        <f>'Final Sheet1'!I393+'Final Sheet1'!J393</f>
        <v>123612</v>
      </c>
      <c r="G394" s="13">
        <f>'Final Sheet1'!K393+'Final Sheet1'!L393</f>
        <v>150568</v>
      </c>
      <c r="H394" s="13">
        <f>'Final Sheet1'!M393+'Final Sheet1'!N393</f>
        <v>154559</v>
      </c>
      <c r="I394" s="13">
        <f>'Final Sheet1'!O393+'Final Sheet1'!P393</f>
        <v>107324</v>
      </c>
      <c r="J394" s="13">
        <f>'Final Sheet1'!Q393+'Final Sheet1'!R393</f>
        <v>57986</v>
      </c>
      <c r="K394" s="13">
        <f>'Final Sheet1'!S393+'Final Sheet1'!T393</f>
        <v>51130</v>
      </c>
      <c r="L394" s="13">
        <f t="shared" si="12"/>
        <v>1053649</v>
      </c>
      <c r="M394" s="13">
        <f t="shared" si="13"/>
        <v>39.143192372412443</v>
      </c>
      <c r="N394">
        <v>174.70000000000002</v>
      </c>
      <c r="O394">
        <v>174.61250000000001</v>
      </c>
    </row>
    <row r="395" spans="1:15" x14ac:dyDescent="0.3">
      <c r="A395" t="s">
        <v>61</v>
      </c>
      <c r="B395" s="7">
        <v>2012</v>
      </c>
      <c r="C395" s="13">
        <f>'Final Sheet1'!C394+'Final Sheet1'!D394</f>
        <v>115422</v>
      </c>
      <c r="D395" s="13">
        <f>'Final Sheet1'!E394+'Final Sheet1'!F394</f>
        <v>138872</v>
      </c>
      <c r="E395" s="13">
        <f>'Final Sheet1'!G394+'Final Sheet1'!H394</f>
        <v>152399</v>
      </c>
      <c r="F395" s="13">
        <f>'Final Sheet1'!I394+'Final Sheet1'!J394</f>
        <v>123931</v>
      </c>
      <c r="G395" s="13">
        <f>'Final Sheet1'!K394+'Final Sheet1'!L394</f>
        <v>146596</v>
      </c>
      <c r="H395" s="13">
        <f>'Final Sheet1'!M394+'Final Sheet1'!N394</f>
        <v>156256</v>
      </c>
      <c r="I395" s="13">
        <f>'Final Sheet1'!O394+'Final Sheet1'!P394</f>
        <v>110793</v>
      </c>
      <c r="J395" s="13">
        <f>'Final Sheet1'!Q394+'Final Sheet1'!R394</f>
        <v>59397</v>
      </c>
      <c r="K395" s="13">
        <f>'Final Sheet1'!S394+'Final Sheet1'!T394</f>
        <v>50955</v>
      </c>
      <c r="L395" s="13">
        <f t="shared" si="12"/>
        <v>1054621</v>
      </c>
      <c r="M395" s="13">
        <f t="shared" si="13"/>
        <v>39.335753792120585</v>
      </c>
      <c r="N395">
        <v>171.86</v>
      </c>
      <c r="O395">
        <v>171.75750000000002</v>
      </c>
    </row>
    <row r="396" spans="1:15" x14ac:dyDescent="0.3">
      <c r="A396" t="s">
        <v>61</v>
      </c>
      <c r="B396" s="7">
        <v>2013</v>
      </c>
      <c r="C396" s="13">
        <f>'Final Sheet1'!C395+'Final Sheet1'!D395</f>
        <v>114060</v>
      </c>
      <c r="D396" s="13">
        <f>'Final Sheet1'!E395+'Final Sheet1'!F395</f>
        <v>136695</v>
      </c>
      <c r="E396" s="13">
        <f>'Final Sheet1'!G395+'Final Sheet1'!H395</f>
        <v>153530</v>
      </c>
      <c r="F396" s="13">
        <f>'Final Sheet1'!I395+'Final Sheet1'!J395</f>
        <v>125094</v>
      </c>
      <c r="G396" s="13">
        <f>'Final Sheet1'!K395+'Final Sheet1'!L395</f>
        <v>142666</v>
      </c>
      <c r="H396" s="13">
        <f>'Final Sheet1'!M395+'Final Sheet1'!N395</f>
        <v>156812</v>
      </c>
      <c r="I396" s="13">
        <f>'Final Sheet1'!O395+'Final Sheet1'!P395</f>
        <v>113689</v>
      </c>
      <c r="J396" s="13">
        <f>'Final Sheet1'!Q395+'Final Sheet1'!R395</f>
        <v>61823</v>
      </c>
      <c r="K396" s="13">
        <f>'Final Sheet1'!S395+'Final Sheet1'!T395</f>
        <v>50712</v>
      </c>
      <c r="L396" s="13">
        <f t="shared" si="12"/>
        <v>1055081</v>
      </c>
      <c r="M396" s="13">
        <f t="shared" si="13"/>
        <v>39.538898435286008</v>
      </c>
      <c r="N396">
        <v>176.29749999999999</v>
      </c>
      <c r="O396">
        <v>176.17000000000002</v>
      </c>
    </row>
    <row r="397" spans="1:15" x14ac:dyDescent="0.3">
      <c r="A397" t="s">
        <v>61</v>
      </c>
      <c r="B397" s="7">
        <v>2014</v>
      </c>
      <c r="C397" s="13">
        <f>'Final Sheet1'!C396+'Final Sheet1'!D396</f>
        <v>112677</v>
      </c>
      <c r="D397" s="13">
        <f>'Final Sheet1'!E396+'Final Sheet1'!F396</f>
        <v>135284</v>
      </c>
      <c r="E397" s="13">
        <f>'Final Sheet1'!G396+'Final Sheet1'!H396</f>
        <v>154833</v>
      </c>
      <c r="F397" s="13">
        <f>'Final Sheet1'!I396+'Final Sheet1'!J396</f>
        <v>126443</v>
      </c>
      <c r="G397" s="13">
        <f>'Final Sheet1'!K396+'Final Sheet1'!L396</f>
        <v>138257</v>
      </c>
      <c r="H397" s="13">
        <f>'Final Sheet1'!M396+'Final Sheet1'!N396</f>
        <v>157010</v>
      </c>
      <c r="I397" s="13">
        <f>'Final Sheet1'!O396+'Final Sheet1'!P396</f>
        <v>117489</v>
      </c>
      <c r="J397" s="13">
        <f>'Final Sheet1'!Q396+'Final Sheet1'!R396</f>
        <v>63752</v>
      </c>
      <c r="K397" s="13">
        <f>'Final Sheet1'!S396+'Final Sheet1'!T396</f>
        <v>50191</v>
      </c>
      <c r="L397" s="13">
        <f t="shared" si="12"/>
        <v>1055936</v>
      </c>
      <c r="M397" s="13">
        <f t="shared" si="13"/>
        <v>39.706608639159946</v>
      </c>
      <c r="N397">
        <v>184.19</v>
      </c>
      <c r="O397">
        <v>184.07749999999999</v>
      </c>
    </row>
    <row r="398" spans="1:15" x14ac:dyDescent="0.3">
      <c r="A398" t="s">
        <v>61</v>
      </c>
      <c r="B398" s="7">
        <v>2015</v>
      </c>
      <c r="C398" s="13">
        <f>'Final Sheet1'!C397+'Final Sheet1'!D397</f>
        <v>111639</v>
      </c>
      <c r="D398" s="13">
        <f>'Final Sheet1'!E397+'Final Sheet1'!F397</f>
        <v>134066</v>
      </c>
      <c r="E398" s="13">
        <f>'Final Sheet1'!G397+'Final Sheet1'!H397</f>
        <v>155268</v>
      </c>
      <c r="F398" s="13">
        <f>'Final Sheet1'!I397+'Final Sheet1'!J397</f>
        <v>127988</v>
      </c>
      <c r="G398" s="13">
        <f>'Final Sheet1'!K397+'Final Sheet1'!L397</f>
        <v>134102</v>
      </c>
      <c r="H398" s="13">
        <f>'Final Sheet1'!M397+'Final Sheet1'!N397</f>
        <v>156483</v>
      </c>
      <c r="I398" s="13">
        <f>'Final Sheet1'!O397+'Final Sheet1'!P397</f>
        <v>121669</v>
      </c>
      <c r="J398" s="13">
        <f>'Final Sheet1'!Q397+'Final Sheet1'!R397</f>
        <v>65505</v>
      </c>
      <c r="K398" s="13">
        <f>'Final Sheet1'!S397+'Final Sheet1'!T397</f>
        <v>49345</v>
      </c>
      <c r="L398" s="13">
        <f t="shared" si="12"/>
        <v>1056065</v>
      </c>
      <c r="M398" s="13">
        <f t="shared" si="13"/>
        <v>39.849767769976282</v>
      </c>
      <c r="N398">
        <v>190.55000000000004</v>
      </c>
      <c r="O398">
        <v>190.45000000000002</v>
      </c>
    </row>
    <row r="399" spans="1:15" x14ac:dyDescent="0.3">
      <c r="A399" t="s">
        <v>61</v>
      </c>
      <c r="B399" s="7">
        <v>2016</v>
      </c>
      <c r="C399" s="13">
        <f>'Final Sheet1'!C398+'Final Sheet1'!D398</f>
        <v>110881</v>
      </c>
      <c r="D399" s="13">
        <f>'Final Sheet1'!E398+'Final Sheet1'!F398</f>
        <v>133002</v>
      </c>
      <c r="E399" s="13">
        <f>'Final Sheet1'!G398+'Final Sheet1'!H398</f>
        <v>155482</v>
      </c>
      <c r="F399" s="13">
        <f>'Final Sheet1'!I398+'Final Sheet1'!J398</f>
        <v>130202</v>
      </c>
      <c r="G399" s="13">
        <f>'Final Sheet1'!K398+'Final Sheet1'!L398</f>
        <v>130189</v>
      </c>
      <c r="H399" s="13">
        <f>'Final Sheet1'!M398+'Final Sheet1'!N398</f>
        <v>154842</v>
      </c>
      <c r="I399" s="13">
        <f>'Final Sheet1'!O398+'Final Sheet1'!P398</f>
        <v>125750</v>
      </c>
      <c r="J399" s="13">
        <f>'Final Sheet1'!Q398+'Final Sheet1'!R398</f>
        <v>67437</v>
      </c>
      <c r="K399" s="13">
        <f>'Final Sheet1'!S398+'Final Sheet1'!T398</f>
        <v>48985</v>
      </c>
      <c r="L399" s="13">
        <f t="shared" si="12"/>
        <v>1056770</v>
      </c>
      <c r="M399" s="13">
        <f t="shared" si="13"/>
        <v>39.989522318006756</v>
      </c>
      <c r="N399">
        <v>200.10249999999999</v>
      </c>
      <c r="O399">
        <v>199.99249999999998</v>
      </c>
    </row>
    <row r="400" spans="1:15" x14ac:dyDescent="0.3">
      <c r="A400" t="s">
        <v>61</v>
      </c>
      <c r="B400" s="7">
        <v>2017</v>
      </c>
      <c r="C400" s="13">
        <f>'Final Sheet1'!C399+'Final Sheet1'!D399</f>
        <v>110001</v>
      </c>
      <c r="D400" s="13">
        <f>'Final Sheet1'!E399+'Final Sheet1'!F399</f>
        <v>131554</v>
      </c>
      <c r="E400" s="13">
        <f>'Final Sheet1'!G399+'Final Sheet1'!H399</f>
        <v>154128</v>
      </c>
      <c r="F400" s="13">
        <f>'Final Sheet1'!I399+'Final Sheet1'!J399</f>
        <v>132159</v>
      </c>
      <c r="G400" s="13">
        <f>'Final Sheet1'!K399+'Final Sheet1'!L399</f>
        <v>126980</v>
      </c>
      <c r="H400" s="13">
        <f>'Final Sheet1'!M399+'Final Sheet1'!N399</f>
        <v>152751</v>
      </c>
      <c r="I400" s="13">
        <f>'Final Sheet1'!O399+'Final Sheet1'!P399</f>
        <v>127378</v>
      </c>
      <c r="J400" s="13">
        <f>'Final Sheet1'!Q399+'Final Sheet1'!R399</f>
        <v>71966</v>
      </c>
      <c r="K400" s="13">
        <f>'Final Sheet1'!S399+'Final Sheet1'!T399</f>
        <v>48756</v>
      </c>
      <c r="L400" s="13">
        <f t="shared" si="12"/>
        <v>1055673</v>
      </c>
      <c r="M400" s="13">
        <f t="shared" si="13"/>
        <v>40.197396826479412</v>
      </c>
      <c r="N400">
        <v>214.29249999999999</v>
      </c>
      <c r="O400">
        <v>214.16749999999999</v>
      </c>
    </row>
    <row r="401" spans="1:15" x14ac:dyDescent="0.3">
      <c r="A401" t="s">
        <v>61</v>
      </c>
      <c r="B401" s="7">
        <v>2018</v>
      </c>
      <c r="C401" s="13">
        <f>'Final Sheet1'!C400+'Final Sheet1'!D400</f>
        <v>109730</v>
      </c>
      <c r="D401" s="13">
        <f>'Final Sheet1'!E400+'Final Sheet1'!F400</f>
        <v>130654</v>
      </c>
      <c r="E401" s="13">
        <f>'Final Sheet1'!G400+'Final Sheet1'!H400</f>
        <v>153352</v>
      </c>
      <c r="F401" s="13">
        <f>'Final Sheet1'!I400+'Final Sheet1'!J400</f>
        <v>135376</v>
      </c>
      <c r="G401" s="13">
        <f>'Final Sheet1'!K400+'Final Sheet1'!L400</f>
        <v>124761</v>
      </c>
      <c r="H401" s="13">
        <f>'Final Sheet1'!M400+'Final Sheet1'!N400</f>
        <v>150318</v>
      </c>
      <c r="I401" s="13">
        <f>'Final Sheet1'!O400+'Final Sheet1'!P400</f>
        <v>129990</v>
      </c>
      <c r="J401" s="13">
        <f>'Final Sheet1'!Q400+'Final Sheet1'!R400</f>
        <v>75393</v>
      </c>
      <c r="K401" s="13">
        <f>'Final Sheet1'!S400+'Final Sheet1'!T400</f>
        <v>48713</v>
      </c>
      <c r="L401" s="13">
        <f t="shared" si="12"/>
        <v>1058287</v>
      </c>
      <c r="M401" s="13">
        <f t="shared" si="13"/>
        <v>40.349922091077374</v>
      </c>
      <c r="N401">
        <v>229.06</v>
      </c>
      <c r="O401">
        <v>228.91250000000002</v>
      </c>
    </row>
    <row r="402" spans="1:15" x14ac:dyDescent="0.3">
      <c r="A402" t="s">
        <v>61</v>
      </c>
      <c r="B402" s="7">
        <v>2019</v>
      </c>
      <c r="C402" s="13">
        <f>'Final Sheet1'!C401+'Final Sheet1'!D401</f>
        <v>109420</v>
      </c>
      <c r="D402" s="13">
        <f>'Final Sheet1'!E401+'Final Sheet1'!F401</f>
        <v>129123</v>
      </c>
      <c r="E402" s="13">
        <f>'Final Sheet1'!G401+'Final Sheet1'!H401</f>
        <v>151246</v>
      </c>
      <c r="F402" s="13">
        <f>'Final Sheet1'!I401+'Final Sheet1'!J401</f>
        <v>138728</v>
      </c>
      <c r="G402" s="13">
        <f>'Final Sheet1'!K401+'Final Sheet1'!L401</f>
        <v>123003</v>
      </c>
      <c r="H402" s="13">
        <f>'Final Sheet1'!M401+'Final Sheet1'!N401</f>
        <v>147735</v>
      </c>
      <c r="I402" s="13">
        <f>'Final Sheet1'!O401+'Final Sheet1'!P401</f>
        <v>132420</v>
      </c>
      <c r="J402" s="13">
        <f>'Final Sheet1'!Q401+'Final Sheet1'!R401</f>
        <v>78818</v>
      </c>
      <c r="K402" s="13">
        <f>'Final Sheet1'!S401+'Final Sheet1'!T401</f>
        <v>48868</v>
      </c>
      <c r="L402" s="13">
        <f t="shared" si="12"/>
        <v>1059361</v>
      </c>
      <c r="M402" s="13">
        <f t="shared" si="13"/>
        <v>40.541721377320854</v>
      </c>
      <c r="N402">
        <v>241.38499999999999</v>
      </c>
      <c r="O402">
        <v>241.22500000000002</v>
      </c>
    </row>
    <row r="403" spans="1:15" s="8" customFormat="1" x14ac:dyDescent="0.3">
      <c r="A403" s="8" t="s">
        <v>62</v>
      </c>
      <c r="B403" s="8">
        <v>2010</v>
      </c>
      <c r="C403" s="14">
        <f>'Final Sheet1'!C402+'Final Sheet1'!D402</f>
        <v>597327</v>
      </c>
      <c r="D403" s="14">
        <f>'Final Sheet1'!E402+'Final Sheet1'!F402</f>
        <v>624954</v>
      </c>
      <c r="E403" s="14">
        <f>'Final Sheet1'!G402+'Final Sheet1'!H402</f>
        <v>639152</v>
      </c>
      <c r="F403" s="14">
        <f>'Final Sheet1'!I402+'Final Sheet1'!J402</f>
        <v>584175</v>
      </c>
      <c r="G403" s="14">
        <f>'Final Sheet1'!K402+'Final Sheet1'!L402</f>
        <v>637236</v>
      </c>
      <c r="H403" s="14">
        <f>'Final Sheet1'!M402+'Final Sheet1'!N402</f>
        <v>632518</v>
      </c>
      <c r="I403" s="14">
        <f>'Final Sheet1'!O402+'Final Sheet1'!P402</f>
        <v>500422</v>
      </c>
      <c r="J403" s="14">
        <f>'Final Sheet1'!Q402+'Final Sheet1'!R402</f>
        <v>269064</v>
      </c>
      <c r="K403" s="14">
        <f>'Final Sheet1'!S402+'Final Sheet1'!T402</f>
        <v>150801</v>
      </c>
      <c r="L403" s="14">
        <f t="shared" si="12"/>
        <v>4635649</v>
      </c>
      <c r="M403" s="14">
        <f t="shared" si="13"/>
        <v>37.865867540877232</v>
      </c>
      <c r="N403" s="8">
        <v>181.39250000000001</v>
      </c>
      <c r="O403" s="8">
        <v>180.9375</v>
      </c>
    </row>
    <row r="404" spans="1:15" x14ac:dyDescent="0.3">
      <c r="A404" t="s">
        <v>62</v>
      </c>
      <c r="B404">
        <v>2011</v>
      </c>
      <c r="C404" s="13">
        <f>'Final Sheet1'!C403+'Final Sheet1'!D403</f>
        <v>595039</v>
      </c>
      <c r="D404" s="13">
        <f>'Final Sheet1'!E403+'Final Sheet1'!F403</f>
        <v>619222</v>
      </c>
      <c r="E404" s="13">
        <f>'Final Sheet1'!G403+'Final Sheet1'!H403</f>
        <v>646863</v>
      </c>
      <c r="F404" s="13">
        <f>'Final Sheet1'!I403+'Final Sheet1'!J403</f>
        <v>580396</v>
      </c>
      <c r="G404" s="13">
        <f>'Final Sheet1'!K403+'Final Sheet1'!L403</f>
        <v>634764</v>
      </c>
      <c r="H404" s="13">
        <f>'Final Sheet1'!M403+'Final Sheet1'!N403</f>
        <v>641544</v>
      </c>
      <c r="I404" s="13">
        <f>'Final Sheet1'!O403+'Final Sheet1'!P403</f>
        <v>520360</v>
      </c>
      <c r="J404" s="13">
        <f>'Final Sheet1'!Q403+'Final Sheet1'!R403</f>
        <v>279684</v>
      </c>
      <c r="K404" s="13">
        <f>'Final Sheet1'!S403+'Final Sheet1'!T403</f>
        <v>154122</v>
      </c>
      <c r="L404" s="13">
        <f t="shared" si="12"/>
        <v>4671994</v>
      </c>
      <c r="M404" s="13">
        <f t="shared" si="13"/>
        <v>38.150604217385556</v>
      </c>
      <c r="N404">
        <v>171.41</v>
      </c>
      <c r="O404">
        <v>171</v>
      </c>
    </row>
    <row r="405" spans="1:15" x14ac:dyDescent="0.3">
      <c r="A405" t="s">
        <v>62</v>
      </c>
      <c r="B405">
        <v>2012</v>
      </c>
      <c r="C405" s="13">
        <f>'Final Sheet1'!C404+'Final Sheet1'!D404</f>
        <v>595601</v>
      </c>
      <c r="D405" s="13">
        <f>'Final Sheet1'!E404+'Final Sheet1'!F404</f>
        <v>615411</v>
      </c>
      <c r="E405" s="13">
        <f>'Final Sheet1'!G404+'Final Sheet1'!H404</f>
        <v>655429</v>
      </c>
      <c r="F405" s="13">
        <f>'Final Sheet1'!I404+'Final Sheet1'!J404</f>
        <v>581401</v>
      </c>
      <c r="G405" s="13">
        <f>'Final Sheet1'!K404+'Final Sheet1'!L404</f>
        <v>631132</v>
      </c>
      <c r="H405" s="13">
        <f>'Final Sheet1'!M404+'Final Sheet1'!N404</f>
        <v>649432</v>
      </c>
      <c r="I405" s="13">
        <f>'Final Sheet1'!O404+'Final Sheet1'!P404</f>
        <v>538683</v>
      </c>
      <c r="J405" s="13">
        <f>'Final Sheet1'!Q404+'Final Sheet1'!R404</f>
        <v>292232</v>
      </c>
      <c r="K405" s="13">
        <f>'Final Sheet1'!S404+'Final Sheet1'!T404</f>
        <v>158033</v>
      </c>
      <c r="L405" s="13">
        <f t="shared" si="12"/>
        <v>4717354</v>
      </c>
      <c r="M405" s="13">
        <f t="shared" si="13"/>
        <v>38.400461254338765</v>
      </c>
      <c r="N405">
        <v>173.13</v>
      </c>
      <c r="O405">
        <v>172.73500000000001</v>
      </c>
    </row>
    <row r="406" spans="1:15" x14ac:dyDescent="0.3">
      <c r="A406" t="s">
        <v>62</v>
      </c>
      <c r="B406">
        <v>2013</v>
      </c>
      <c r="C406" s="13">
        <f>'Final Sheet1'!C405+'Final Sheet1'!D405</f>
        <v>595341</v>
      </c>
      <c r="D406" s="13">
        <f>'Final Sheet1'!E405+'Final Sheet1'!F405</f>
        <v>613568</v>
      </c>
      <c r="E406" s="13">
        <f>'Final Sheet1'!G405+'Final Sheet1'!H405</f>
        <v>663040</v>
      </c>
      <c r="F406" s="13">
        <f>'Final Sheet1'!I405+'Final Sheet1'!J405</f>
        <v>586597</v>
      </c>
      <c r="G406" s="13">
        <f>'Final Sheet1'!K405+'Final Sheet1'!L405</f>
        <v>624929</v>
      </c>
      <c r="H406" s="13">
        <f>'Final Sheet1'!M405+'Final Sheet1'!N405</f>
        <v>656790</v>
      </c>
      <c r="I406" s="13">
        <f>'Final Sheet1'!O405+'Final Sheet1'!P405</f>
        <v>553460</v>
      </c>
      <c r="J406" s="13">
        <f>'Final Sheet1'!Q405+'Final Sheet1'!R405</f>
        <v>309170</v>
      </c>
      <c r="K406" s="13">
        <f>'Final Sheet1'!S405+'Final Sheet1'!T405</f>
        <v>161185</v>
      </c>
      <c r="L406" s="13">
        <f t="shared" si="12"/>
        <v>4764080</v>
      </c>
      <c r="M406" s="13">
        <f t="shared" si="13"/>
        <v>38.6421517900623</v>
      </c>
      <c r="N406">
        <v>180.8</v>
      </c>
      <c r="O406">
        <v>180.41499999999999</v>
      </c>
    </row>
    <row r="407" spans="1:15" x14ac:dyDescent="0.3">
      <c r="A407" t="s">
        <v>62</v>
      </c>
      <c r="B407">
        <v>2014</v>
      </c>
      <c r="C407" s="13">
        <f>'Final Sheet1'!C406+'Final Sheet1'!D406</f>
        <v>597357</v>
      </c>
      <c r="D407" s="13">
        <f>'Final Sheet1'!E406+'Final Sheet1'!F406</f>
        <v>615270</v>
      </c>
      <c r="E407" s="13">
        <f>'Final Sheet1'!G406+'Final Sheet1'!H406</f>
        <v>671803</v>
      </c>
      <c r="F407" s="13">
        <f>'Final Sheet1'!I406+'Final Sheet1'!J406</f>
        <v>593667</v>
      </c>
      <c r="G407" s="13">
        <f>'Final Sheet1'!K406+'Final Sheet1'!L406</f>
        <v>617085</v>
      </c>
      <c r="H407" s="13">
        <f>'Final Sheet1'!M406+'Final Sheet1'!N406</f>
        <v>664873</v>
      </c>
      <c r="I407" s="13">
        <f>'Final Sheet1'!O406+'Final Sheet1'!P406</f>
        <v>573352</v>
      </c>
      <c r="J407" s="13">
        <f>'Final Sheet1'!Q406+'Final Sheet1'!R406</f>
        <v>324880</v>
      </c>
      <c r="K407" s="13">
        <f>'Final Sheet1'!S406+'Final Sheet1'!T406</f>
        <v>165330</v>
      </c>
      <c r="L407" s="13">
        <f t="shared" si="12"/>
        <v>4823617</v>
      </c>
      <c r="M407" s="13">
        <f t="shared" si="13"/>
        <v>38.867903795015238</v>
      </c>
      <c r="N407">
        <v>187.72749999999999</v>
      </c>
      <c r="O407">
        <v>187.33249999999998</v>
      </c>
    </row>
    <row r="408" spans="1:15" x14ac:dyDescent="0.3">
      <c r="A408" t="s">
        <v>62</v>
      </c>
      <c r="B408">
        <v>2015</v>
      </c>
      <c r="C408" s="13">
        <f>'Final Sheet1'!C407+'Final Sheet1'!D407</f>
        <v>600645</v>
      </c>
      <c r="D408" s="13">
        <f>'Final Sheet1'!E407+'Final Sheet1'!F407</f>
        <v>620450</v>
      </c>
      <c r="E408" s="13">
        <f>'Final Sheet1'!G407+'Final Sheet1'!H407</f>
        <v>678797</v>
      </c>
      <c r="F408" s="13">
        <f>'Final Sheet1'!I407+'Final Sheet1'!J407</f>
        <v>603127</v>
      </c>
      <c r="G408" s="13">
        <f>'Final Sheet1'!K407+'Final Sheet1'!L407</f>
        <v>613169</v>
      </c>
      <c r="H408" s="13">
        <f>'Final Sheet1'!M407+'Final Sheet1'!N407</f>
        <v>670406</v>
      </c>
      <c r="I408" s="13">
        <f>'Final Sheet1'!O407+'Final Sheet1'!P407</f>
        <v>595555</v>
      </c>
      <c r="J408" s="13">
        <f>'Final Sheet1'!Q407+'Final Sheet1'!R407</f>
        <v>339685</v>
      </c>
      <c r="K408" s="13">
        <f>'Final Sheet1'!S407+'Final Sheet1'!T407</f>
        <v>170104</v>
      </c>
      <c r="L408" s="13">
        <f t="shared" si="12"/>
        <v>4891938</v>
      </c>
      <c r="M408" s="13">
        <f t="shared" si="13"/>
        <v>39.07237847249904</v>
      </c>
      <c r="N408">
        <v>199.91749999999999</v>
      </c>
      <c r="O408">
        <v>199.48250000000002</v>
      </c>
    </row>
    <row r="409" spans="1:15" x14ac:dyDescent="0.3">
      <c r="A409" t="s">
        <v>62</v>
      </c>
      <c r="B409">
        <v>2016</v>
      </c>
      <c r="C409" s="13">
        <f>'Final Sheet1'!C408+'Final Sheet1'!D408</f>
        <v>602015</v>
      </c>
      <c r="D409" s="13">
        <f>'Final Sheet1'!E408+'Final Sheet1'!F408</f>
        <v>626959</v>
      </c>
      <c r="E409" s="13">
        <f>'Final Sheet1'!G408+'Final Sheet1'!H408</f>
        <v>682636</v>
      </c>
      <c r="F409" s="13">
        <f>'Final Sheet1'!I408+'Final Sheet1'!J408</f>
        <v>615120</v>
      </c>
      <c r="G409" s="13">
        <f>'Final Sheet1'!K408+'Final Sheet1'!L408</f>
        <v>610423</v>
      </c>
      <c r="H409" s="13">
        <f>'Final Sheet1'!M408+'Final Sheet1'!N408</f>
        <v>673280</v>
      </c>
      <c r="I409" s="13">
        <f>'Final Sheet1'!O408+'Final Sheet1'!P408</f>
        <v>617457</v>
      </c>
      <c r="J409" s="13">
        <f>'Final Sheet1'!Q408+'Final Sheet1'!R408</f>
        <v>354502</v>
      </c>
      <c r="K409" s="13">
        <f>'Final Sheet1'!S408+'Final Sheet1'!T408</f>
        <v>175576</v>
      </c>
      <c r="L409" s="13">
        <f t="shared" si="12"/>
        <v>4957968</v>
      </c>
      <c r="M409" s="13">
        <f t="shared" si="13"/>
        <v>39.28305184704702</v>
      </c>
      <c r="N409">
        <v>211.185</v>
      </c>
      <c r="O409">
        <v>210.6925</v>
      </c>
    </row>
    <row r="410" spans="1:15" x14ac:dyDescent="0.3">
      <c r="A410" t="s">
        <v>62</v>
      </c>
      <c r="B410">
        <v>2017</v>
      </c>
      <c r="C410" s="13">
        <f>'Final Sheet1'!C409+'Final Sheet1'!D409</f>
        <v>600706</v>
      </c>
      <c r="D410" s="13">
        <f>'Final Sheet1'!E409+'Final Sheet1'!F409</f>
        <v>636019</v>
      </c>
      <c r="E410" s="13">
        <f>'Final Sheet1'!G409+'Final Sheet1'!H409</f>
        <v>685337</v>
      </c>
      <c r="F410" s="13">
        <f>'Final Sheet1'!I409+'Final Sheet1'!J409</f>
        <v>624368</v>
      </c>
      <c r="G410" s="13">
        <f>'Final Sheet1'!K409+'Final Sheet1'!L409</f>
        <v>612914</v>
      </c>
      <c r="H410" s="13">
        <f>'Final Sheet1'!M409+'Final Sheet1'!N409</f>
        <v>671476</v>
      </c>
      <c r="I410" s="13">
        <f>'Final Sheet1'!O409+'Final Sheet1'!P409</f>
        <v>624563</v>
      </c>
      <c r="J410" s="13">
        <f>'Final Sheet1'!Q409+'Final Sheet1'!R409</f>
        <v>385514</v>
      </c>
      <c r="K410" s="13">
        <f>'Final Sheet1'!S409+'Final Sheet1'!T409</f>
        <v>180371</v>
      </c>
      <c r="L410" s="13">
        <f t="shared" si="12"/>
        <v>5021268</v>
      </c>
      <c r="M410" s="13">
        <f t="shared" si="13"/>
        <v>39.524610417129701</v>
      </c>
      <c r="N410">
        <v>223.93</v>
      </c>
      <c r="O410">
        <v>223.4</v>
      </c>
    </row>
    <row r="411" spans="1:15" x14ac:dyDescent="0.3">
      <c r="A411" t="s">
        <v>62</v>
      </c>
      <c r="B411">
        <v>2018</v>
      </c>
      <c r="C411" s="13">
        <f>'Final Sheet1'!C410+'Final Sheet1'!D410</f>
        <v>599760</v>
      </c>
      <c r="D411" s="13">
        <f>'Final Sheet1'!E410+'Final Sheet1'!F410</f>
        <v>642971</v>
      </c>
      <c r="E411" s="13">
        <f>'Final Sheet1'!G410+'Final Sheet1'!H410</f>
        <v>685683</v>
      </c>
      <c r="F411" s="13">
        <f>'Final Sheet1'!I410+'Final Sheet1'!J410</f>
        <v>635582</v>
      </c>
      <c r="G411" s="13">
        <f>'Final Sheet1'!K410+'Final Sheet1'!L410</f>
        <v>615846</v>
      </c>
      <c r="H411" s="13">
        <f>'Final Sheet1'!M410+'Final Sheet1'!N410</f>
        <v>671351</v>
      </c>
      <c r="I411" s="13">
        <f>'Final Sheet1'!O410+'Final Sheet1'!P410</f>
        <v>635782</v>
      </c>
      <c r="J411" s="13">
        <f>'Final Sheet1'!Q410+'Final Sheet1'!R410</f>
        <v>410651</v>
      </c>
      <c r="K411" s="13">
        <f>'Final Sheet1'!S410+'Final Sheet1'!T410</f>
        <v>186530</v>
      </c>
      <c r="L411" s="13">
        <f t="shared" si="12"/>
        <v>5084156</v>
      </c>
      <c r="M411" s="13">
        <f t="shared" si="13"/>
        <v>39.770431316426958</v>
      </c>
      <c r="N411">
        <v>239.73750000000001</v>
      </c>
      <c r="O411">
        <v>239.17499999999998</v>
      </c>
    </row>
    <row r="412" spans="1:15" x14ac:dyDescent="0.3">
      <c r="A412" t="s">
        <v>62</v>
      </c>
      <c r="B412" s="7">
        <v>2019</v>
      </c>
      <c r="C412" s="13">
        <f>'Final Sheet1'!C411+'Final Sheet1'!D411</f>
        <v>599240</v>
      </c>
      <c r="D412" s="13">
        <f>'Final Sheet1'!E411+'Final Sheet1'!F411</f>
        <v>648599</v>
      </c>
      <c r="E412" s="13">
        <f>'Final Sheet1'!G411+'Final Sheet1'!H411</f>
        <v>684014</v>
      </c>
      <c r="F412" s="13">
        <f>'Final Sheet1'!I411+'Final Sheet1'!J411</f>
        <v>649573</v>
      </c>
      <c r="G412" s="13">
        <f>'Final Sheet1'!K411+'Final Sheet1'!L411</f>
        <v>618709</v>
      </c>
      <c r="H412" s="13">
        <f>'Final Sheet1'!M411+'Final Sheet1'!N411</f>
        <v>672388</v>
      </c>
      <c r="I412" s="13">
        <f>'Final Sheet1'!O411+'Final Sheet1'!P411</f>
        <v>648375</v>
      </c>
      <c r="J412" s="13">
        <f>'Final Sheet1'!Q411+'Final Sheet1'!R411</f>
        <v>434407</v>
      </c>
      <c r="K412" s="13">
        <f>'Final Sheet1'!S411+'Final Sheet1'!T411</f>
        <v>193409</v>
      </c>
      <c r="L412" s="13">
        <f t="shared" si="12"/>
        <v>5148714</v>
      </c>
      <c r="M412" s="13">
        <f t="shared" si="13"/>
        <v>40.023751076482398</v>
      </c>
      <c r="N412">
        <v>254.03249999999997</v>
      </c>
      <c r="O412">
        <v>253.4425</v>
      </c>
    </row>
    <row r="413" spans="1:15" s="8" customFormat="1" x14ac:dyDescent="0.3">
      <c r="A413" s="8" t="s">
        <v>63</v>
      </c>
      <c r="B413" s="8">
        <v>2010</v>
      </c>
      <c r="C413" s="14">
        <f>'Final Sheet1'!C412+'Final Sheet1'!D412</f>
        <v>115615</v>
      </c>
      <c r="D413" s="14">
        <f>'Final Sheet1'!E412+'Final Sheet1'!F412</f>
        <v>111822</v>
      </c>
      <c r="E413" s="14">
        <f>'Final Sheet1'!G412+'Final Sheet1'!H412</f>
        <v>113242</v>
      </c>
      <c r="F413" s="14">
        <f>'Final Sheet1'!I412+'Final Sheet1'!J412</f>
        <v>96050</v>
      </c>
      <c r="G413" s="14">
        <f>'Final Sheet1'!K412+'Final Sheet1'!L412</f>
        <v>104330</v>
      </c>
      <c r="H413" s="14">
        <f>'Final Sheet1'!M412+'Final Sheet1'!N412</f>
        <v>114077</v>
      </c>
      <c r="I413" s="14">
        <f>'Final Sheet1'!O412+'Final Sheet1'!P412</f>
        <v>76349</v>
      </c>
      <c r="J413" s="14">
        <f>'Final Sheet1'!Q412+'Final Sheet1'!R412</f>
        <v>47340</v>
      </c>
      <c r="K413" s="14">
        <f>'Final Sheet1'!S412+'Final Sheet1'!T412</f>
        <v>37341</v>
      </c>
      <c r="L413" s="14">
        <f t="shared" si="12"/>
        <v>816166</v>
      </c>
      <c r="M413" s="14">
        <f t="shared" si="13"/>
        <v>37.633333782588345</v>
      </c>
      <c r="N413" s="8">
        <v>220.35000000000002</v>
      </c>
      <c r="O413" s="8">
        <v>219.85</v>
      </c>
    </row>
    <row r="414" spans="1:15" x14ac:dyDescent="0.3">
      <c r="A414" t="s">
        <v>63</v>
      </c>
      <c r="B414" s="7">
        <v>2011</v>
      </c>
      <c r="C414" s="13">
        <f>'Final Sheet1'!C413+'Final Sheet1'!D413</f>
        <v>116866</v>
      </c>
      <c r="D414" s="13">
        <f>'Final Sheet1'!E413+'Final Sheet1'!F413</f>
        <v>111901</v>
      </c>
      <c r="E414" s="13">
        <f>'Final Sheet1'!G413+'Final Sheet1'!H413</f>
        <v>114141</v>
      </c>
      <c r="F414" s="13">
        <f>'Final Sheet1'!I413+'Final Sheet1'!J413</f>
        <v>97768</v>
      </c>
      <c r="G414" s="13">
        <f>'Final Sheet1'!K413+'Final Sheet1'!L413</f>
        <v>101933</v>
      </c>
      <c r="H414" s="13">
        <f>'Final Sheet1'!M413+'Final Sheet1'!N413</f>
        <v>115789</v>
      </c>
      <c r="I414" s="13">
        <f>'Final Sheet1'!O413+'Final Sheet1'!P413</f>
        <v>80381</v>
      </c>
      <c r="J414" s="13">
        <f>'Final Sheet1'!Q413+'Final Sheet1'!R413</f>
        <v>47226</v>
      </c>
      <c r="K414" s="13">
        <f>'Final Sheet1'!S413+'Final Sheet1'!T413</f>
        <v>37574</v>
      </c>
      <c r="L414" s="13">
        <f t="shared" si="12"/>
        <v>823579</v>
      </c>
      <c r="M414" s="13">
        <f t="shared" si="13"/>
        <v>37.714818493429291</v>
      </c>
      <c r="N414">
        <v>219.99249999999998</v>
      </c>
      <c r="O414">
        <v>219.48750000000001</v>
      </c>
    </row>
    <row r="415" spans="1:15" x14ac:dyDescent="0.3">
      <c r="A415" t="s">
        <v>63</v>
      </c>
      <c r="B415" s="7">
        <v>2012</v>
      </c>
      <c r="C415" s="13">
        <f>'Final Sheet1'!C414+'Final Sheet1'!D414</f>
        <v>118398</v>
      </c>
      <c r="D415" s="13">
        <f>'Final Sheet1'!E414+'Final Sheet1'!F414</f>
        <v>111552</v>
      </c>
      <c r="E415" s="13">
        <f>'Final Sheet1'!G414+'Final Sheet1'!H414</f>
        <v>115988</v>
      </c>
      <c r="F415" s="13">
        <f>'Final Sheet1'!I414+'Final Sheet1'!J414</f>
        <v>100270</v>
      </c>
      <c r="G415" s="13">
        <f>'Final Sheet1'!K414+'Final Sheet1'!L414</f>
        <v>100223</v>
      </c>
      <c r="H415" s="13">
        <f>'Final Sheet1'!M414+'Final Sheet1'!N414</f>
        <v>117128</v>
      </c>
      <c r="I415" s="13">
        <f>'Final Sheet1'!O414+'Final Sheet1'!P414</f>
        <v>84829</v>
      </c>
      <c r="J415" s="13">
        <f>'Final Sheet1'!Q414+'Final Sheet1'!R414</f>
        <v>47569</v>
      </c>
      <c r="K415" s="13">
        <f>'Final Sheet1'!S414+'Final Sheet1'!T414</f>
        <v>37609</v>
      </c>
      <c r="L415" s="13">
        <f t="shared" si="12"/>
        <v>833566</v>
      </c>
      <c r="M415" s="13">
        <f t="shared" si="13"/>
        <v>37.797656694250968</v>
      </c>
      <c r="N415">
        <v>224.22750000000002</v>
      </c>
      <c r="O415">
        <v>223.70249999999999</v>
      </c>
    </row>
    <row r="416" spans="1:15" x14ac:dyDescent="0.3">
      <c r="A416" t="s">
        <v>63</v>
      </c>
      <c r="B416" s="7">
        <v>2013</v>
      </c>
      <c r="C416" s="13">
        <f>'Final Sheet1'!C415+'Final Sheet1'!D415</f>
        <v>120063</v>
      </c>
      <c r="D416" s="13">
        <f>'Final Sheet1'!E415+'Final Sheet1'!F415</f>
        <v>111615</v>
      </c>
      <c r="E416" s="13">
        <f>'Final Sheet1'!G415+'Final Sheet1'!H415</f>
        <v>116895</v>
      </c>
      <c r="F416" s="13">
        <f>'Final Sheet1'!I415+'Final Sheet1'!J415</f>
        <v>103062</v>
      </c>
      <c r="G416" s="13">
        <f>'Final Sheet1'!K415+'Final Sheet1'!L415</f>
        <v>97503</v>
      </c>
      <c r="H416" s="13">
        <f>'Final Sheet1'!M415+'Final Sheet1'!N415</f>
        <v>117705</v>
      </c>
      <c r="I416" s="13">
        <f>'Final Sheet1'!O415+'Final Sheet1'!P415</f>
        <v>88854</v>
      </c>
      <c r="J416" s="13">
        <f>'Final Sheet1'!Q415+'Final Sheet1'!R415</f>
        <v>48915</v>
      </c>
      <c r="K416" s="13">
        <f>'Final Sheet1'!S415+'Final Sheet1'!T415</f>
        <v>37704</v>
      </c>
      <c r="L416" s="13">
        <f t="shared" si="12"/>
        <v>842316</v>
      </c>
      <c r="M416" s="13">
        <f t="shared" si="13"/>
        <v>37.886213725015317</v>
      </c>
      <c r="N416">
        <v>234.30250000000001</v>
      </c>
      <c r="O416">
        <v>233.76249999999999</v>
      </c>
    </row>
    <row r="417" spans="1:15" x14ac:dyDescent="0.3">
      <c r="A417" t="s">
        <v>63</v>
      </c>
      <c r="B417" s="7">
        <v>2014</v>
      </c>
      <c r="C417" s="13">
        <f>'Final Sheet1'!C416+'Final Sheet1'!D416</f>
        <v>120859</v>
      </c>
      <c r="D417" s="13">
        <f>'Final Sheet1'!E416+'Final Sheet1'!F416</f>
        <v>112528</v>
      </c>
      <c r="E417" s="13">
        <f>'Final Sheet1'!G416+'Final Sheet1'!H416</f>
        <v>117015</v>
      </c>
      <c r="F417" s="13">
        <f>'Final Sheet1'!I416+'Final Sheet1'!J416</f>
        <v>105170</v>
      </c>
      <c r="G417" s="13">
        <f>'Final Sheet1'!K416+'Final Sheet1'!L416</f>
        <v>95077</v>
      </c>
      <c r="H417" s="13">
        <f>'Final Sheet1'!M416+'Final Sheet1'!N416</f>
        <v>117207</v>
      </c>
      <c r="I417" s="13">
        <f>'Final Sheet1'!O416+'Final Sheet1'!P416</f>
        <v>93260</v>
      </c>
      <c r="J417" s="13">
        <f>'Final Sheet1'!Q416+'Final Sheet1'!R416</f>
        <v>50153</v>
      </c>
      <c r="K417" s="13">
        <f>'Final Sheet1'!S416+'Final Sheet1'!T416</f>
        <v>37860</v>
      </c>
      <c r="L417" s="13">
        <f t="shared" ref="L417:L480" si="14">SUM(C417:K417)</f>
        <v>849129</v>
      </c>
      <c r="M417" s="13">
        <f t="shared" si="13"/>
        <v>37.990965448123902</v>
      </c>
      <c r="N417">
        <v>243.625</v>
      </c>
      <c r="O417">
        <v>243.07750000000001</v>
      </c>
    </row>
    <row r="418" spans="1:15" x14ac:dyDescent="0.3">
      <c r="A418" t="s">
        <v>63</v>
      </c>
      <c r="B418" s="7">
        <v>2015</v>
      </c>
      <c r="C418" s="13">
        <f>'Final Sheet1'!C417+'Final Sheet1'!D417</f>
        <v>121493</v>
      </c>
      <c r="D418" s="13">
        <f>'Final Sheet1'!E417+'Final Sheet1'!F417</f>
        <v>112959</v>
      </c>
      <c r="E418" s="13">
        <f>'Final Sheet1'!G417+'Final Sheet1'!H417</f>
        <v>116617</v>
      </c>
      <c r="F418" s="13">
        <f>'Final Sheet1'!I417+'Final Sheet1'!J417</f>
        <v>107120</v>
      </c>
      <c r="G418" s="13">
        <f>'Final Sheet1'!K417+'Final Sheet1'!L417</f>
        <v>93469</v>
      </c>
      <c r="H418" s="13">
        <f>'Final Sheet1'!M417+'Final Sheet1'!N417</f>
        <v>115632</v>
      </c>
      <c r="I418" s="13">
        <f>'Final Sheet1'!O417+'Final Sheet1'!P417</f>
        <v>97825</v>
      </c>
      <c r="J418" s="13">
        <f>'Final Sheet1'!Q417+'Final Sheet1'!R417</f>
        <v>50957</v>
      </c>
      <c r="K418" s="13">
        <f>'Final Sheet1'!S417+'Final Sheet1'!T417</f>
        <v>37916</v>
      </c>
      <c r="L418" s="13">
        <f t="shared" si="14"/>
        <v>853988</v>
      </c>
      <c r="M418" s="13">
        <f t="shared" si="13"/>
        <v>38.089017644276034</v>
      </c>
      <c r="N418">
        <v>252.9675</v>
      </c>
      <c r="O418">
        <v>252.41249999999999</v>
      </c>
    </row>
    <row r="419" spans="1:15" x14ac:dyDescent="0.3">
      <c r="A419" t="s">
        <v>63</v>
      </c>
      <c r="B419" s="7">
        <v>2016</v>
      </c>
      <c r="C419" s="13">
        <f>'Final Sheet1'!C418+'Final Sheet1'!D418</f>
        <v>122250</v>
      </c>
      <c r="D419" s="13">
        <f>'Final Sheet1'!E418+'Final Sheet1'!F418</f>
        <v>114679</v>
      </c>
      <c r="E419" s="13">
        <f>'Final Sheet1'!G418+'Final Sheet1'!H418</f>
        <v>117331</v>
      </c>
      <c r="F419" s="13">
        <f>'Final Sheet1'!I418+'Final Sheet1'!J418</f>
        <v>109625</v>
      </c>
      <c r="G419" s="13">
        <f>'Final Sheet1'!K418+'Final Sheet1'!L418</f>
        <v>93224</v>
      </c>
      <c r="H419" s="13">
        <f>'Final Sheet1'!M418+'Final Sheet1'!N418</f>
        <v>113600</v>
      </c>
      <c r="I419" s="13">
        <f>'Final Sheet1'!O418+'Final Sheet1'!P418</f>
        <v>102555</v>
      </c>
      <c r="J419" s="13">
        <f>'Final Sheet1'!Q418+'Final Sheet1'!R418</f>
        <v>51685</v>
      </c>
      <c r="K419" s="13">
        <f>'Final Sheet1'!S418+'Final Sheet1'!T418</f>
        <v>38047</v>
      </c>
      <c r="L419" s="13">
        <f t="shared" si="14"/>
        <v>862996</v>
      </c>
      <c r="M419" s="13">
        <f t="shared" si="13"/>
        <v>38.133010465865425</v>
      </c>
      <c r="N419">
        <v>266.2</v>
      </c>
      <c r="O419">
        <v>265.63249999999999</v>
      </c>
    </row>
    <row r="420" spans="1:15" x14ac:dyDescent="0.3">
      <c r="A420" t="s">
        <v>63</v>
      </c>
      <c r="B420" s="7">
        <v>2017</v>
      </c>
      <c r="C420" s="13">
        <f>'Final Sheet1'!C419+'Final Sheet1'!D419</f>
        <v>122895</v>
      </c>
      <c r="D420" s="13">
        <f>'Final Sheet1'!E419+'Final Sheet1'!F419</f>
        <v>116591</v>
      </c>
      <c r="E420" s="13">
        <f>'Final Sheet1'!G419+'Final Sheet1'!H419</f>
        <v>118255</v>
      </c>
      <c r="F420" s="13">
        <f>'Final Sheet1'!I419+'Final Sheet1'!J419</f>
        <v>112012</v>
      </c>
      <c r="G420" s="13">
        <f>'Final Sheet1'!K419+'Final Sheet1'!L419</f>
        <v>93918</v>
      </c>
      <c r="H420" s="13">
        <f>'Final Sheet1'!M419+'Final Sheet1'!N419</f>
        <v>111414</v>
      </c>
      <c r="I420" s="13">
        <f>'Final Sheet1'!O419+'Final Sheet1'!P419</f>
        <v>104973</v>
      </c>
      <c r="J420" s="13">
        <f>'Final Sheet1'!Q419+'Final Sheet1'!R419</f>
        <v>54889</v>
      </c>
      <c r="K420" s="13">
        <f>'Final Sheet1'!S419+'Final Sheet1'!T419</f>
        <v>37921</v>
      </c>
      <c r="L420" s="13">
        <f t="shared" si="14"/>
        <v>872868</v>
      </c>
      <c r="M420" s="13">
        <f t="shared" si="13"/>
        <v>38.195862948349578</v>
      </c>
      <c r="N420">
        <v>279.13</v>
      </c>
      <c r="O420">
        <v>278.52499999999998</v>
      </c>
    </row>
    <row r="421" spans="1:15" x14ac:dyDescent="0.3">
      <c r="A421" t="s">
        <v>63</v>
      </c>
      <c r="B421" s="7">
        <v>2018</v>
      </c>
      <c r="C421" s="13">
        <f>'Final Sheet1'!C420+'Final Sheet1'!D420</f>
        <v>122387</v>
      </c>
      <c r="D421" s="13">
        <f>'Final Sheet1'!E420+'Final Sheet1'!F420</f>
        <v>117770</v>
      </c>
      <c r="E421" s="13">
        <f>'Final Sheet1'!G420+'Final Sheet1'!H420</f>
        <v>117534</v>
      </c>
      <c r="F421" s="13">
        <f>'Final Sheet1'!I420+'Final Sheet1'!J420</f>
        <v>113066</v>
      </c>
      <c r="G421" s="13">
        <f>'Final Sheet1'!K420+'Final Sheet1'!L420</f>
        <v>94621</v>
      </c>
      <c r="H421" s="13">
        <f>'Final Sheet1'!M420+'Final Sheet1'!N420</f>
        <v>109068</v>
      </c>
      <c r="I421" s="13">
        <f>'Final Sheet1'!O420+'Final Sheet1'!P420</f>
        <v>108067</v>
      </c>
      <c r="J421" s="13">
        <f>'Final Sheet1'!Q420+'Final Sheet1'!R420</f>
        <v>58224</v>
      </c>
      <c r="K421" s="13">
        <f>'Final Sheet1'!S420+'Final Sheet1'!T420</f>
        <v>37961</v>
      </c>
      <c r="L421" s="13">
        <f t="shared" si="14"/>
        <v>878698</v>
      </c>
      <c r="M421" s="13">
        <f t="shared" si="13"/>
        <v>38.384406815538448</v>
      </c>
      <c r="N421">
        <v>295.07</v>
      </c>
      <c r="O421">
        <v>294.44</v>
      </c>
    </row>
    <row r="422" spans="1:15" x14ac:dyDescent="0.3">
      <c r="A422" t="s">
        <v>63</v>
      </c>
      <c r="B422" s="7">
        <v>2019</v>
      </c>
      <c r="C422" s="13">
        <f>'Final Sheet1'!C421+'Final Sheet1'!D421</f>
        <v>122101</v>
      </c>
      <c r="D422" s="13">
        <f>'Final Sheet1'!E421+'Final Sheet1'!F421</f>
        <v>118466</v>
      </c>
      <c r="E422" s="13">
        <f>'Final Sheet1'!G421+'Final Sheet1'!H421</f>
        <v>116916</v>
      </c>
      <c r="F422" s="13">
        <f>'Final Sheet1'!I421+'Final Sheet1'!J421</f>
        <v>113977</v>
      </c>
      <c r="G422" s="13">
        <f>'Final Sheet1'!K421+'Final Sheet1'!L421</f>
        <v>95606</v>
      </c>
      <c r="H422" s="13">
        <f>'Final Sheet1'!M421+'Final Sheet1'!N421</f>
        <v>107013</v>
      </c>
      <c r="I422" s="13">
        <f>'Final Sheet1'!O421+'Final Sheet1'!P421</f>
        <v>110731</v>
      </c>
      <c r="J422" s="13">
        <f>'Final Sheet1'!Q421+'Final Sheet1'!R421</f>
        <v>61636</v>
      </c>
      <c r="K422" s="13">
        <f>'Final Sheet1'!S421+'Final Sheet1'!T421</f>
        <v>38213</v>
      </c>
      <c r="L422" s="13">
        <f t="shared" si="14"/>
        <v>884659</v>
      </c>
      <c r="M422" s="13">
        <f t="shared" si="13"/>
        <v>38.582857349555027</v>
      </c>
      <c r="N422">
        <v>310.23500000000001</v>
      </c>
      <c r="O422">
        <v>309.58000000000004</v>
      </c>
    </row>
    <row r="423" spans="1:15" s="8" customFormat="1" x14ac:dyDescent="0.3">
      <c r="A423" s="8" t="s">
        <v>64</v>
      </c>
      <c r="B423" s="8">
        <v>2010</v>
      </c>
      <c r="C423" s="14">
        <f>'Final Sheet1'!C422+'Final Sheet1'!D422</f>
        <v>818851</v>
      </c>
      <c r="D423" s="14">
        <f>'Final Sheet1'!E422+'Final Sheet1'!F422</f>
        <v>854248</v>
      </c>
      <c r="E423" s="14">
        <f>'Final Sheet1'!G422+'Final Sheet1'!H422</f>
        <v>846518</v>
      </c>
      <c r="F423" s="14">
        <f>'Final Sheet1'!I422+'Final Sheet1'!J422</f>
        <v>828515</v>
      </c>
      <c r="G423" s="14">
        <f>'Final Sheet1'!K422+'Final Sheet1'!L422</f>
        <v>897513</v>
      </c>
      <c r="H423" s="14">
        <f>'Final Sheet1'!M422+'Final Sheet1'!N422</f>
        <v>877410</v>
      </c>
      <c r="I423" s="14">
        <f>'Final Sheet1'!O422+'Final Sheet1'!P422</f>
        <v>655999</v>
      </c>
      <c r="J423" s="14">
        <f>'Final Sheet1'!Q422+'Final Sheet1'!R422</f>
        <v>362989</v>
      </c>
      <c r="K423" s="14">
        <f>'Final Sheet1'!S422+'Final Sheet1'!T422</f>
        <v>213268</v>
      </c>
      <c r="L423" s="14">
        <f t="shared" si="14"/>
        <v>6355311</v>
      </c>
      <c r="M423" s="14">
        <f t="shared" si="13"/>
        <v>37.863678661831024</v>
      </c>
      <c r="N423" s="8">
        <v>183.22749999999999</v>
      </c>
      <c r="O423" s="8">
        <v>182.57999999999998</v>
      </c>
    </row>
    <row r="424" spans="1:15" x14ac:dyDescent="0.3">
      <c r="A424" t="s">
        <v>64</v>
      </c>
      <c r="B424" s="7">
        <v>2011</v>
      </c>
      <c r="C424" s="13">
        <f>'Final Sheet1'!C423+'Final Sheet1'!D423</f>
        <v>815729</v>
      </c>
      <c r="D424" s="13">
        <f>'Final Sheet1'!E423+'Final Sheet1'!F423</f>
        <v>849205</v>
      </c>
      <c r="E424" s="13">
        <f>'Final Sheet1'!G423+'Final Sheet1'!H423</f>
        <v>859668</v>
      </c>
      <c r="F424" s="13">
        <f>'Final Sheet1'!I423+'Final Sheet1'!J423</f>
        <v>822754</v>
      </c>
      <c r="G424" s="13">
        <f>'Final Sheet1'!K423+'Final Sheet1'!L423</f>
        <v>895753</v>
      </c>
      <c r="H424" s="13">
        <f>'Final Sheet1'!M423+'Final Sheet1'!N423</f>
        <v>888931</v>
      </c>
      <c r="I424" s="13">
        <f>'Final Sheet1'!O423+'Final Sheet1'!P423</f>
        <v>678079</v>
      </c>
      <c r="J424" s="13">
        <f>'Final Sheet1'!Q423+'Final Sheet1'!R423</f>
        <v>372131</v>
      </c>
      <c r="K424" s="13">
        <f>'Final Sheet1'!S423+'Final Sheet1'!T423</f>
        <v>217041</v>
      </c>
      <c r="L424" s="13">
        <f t="shared" si="14"/>
        <v>6399291</v>
      </c>
      <c r="M424" s="13">
        <f t="shared" si="13"/>
        <v>38.074096020949824</v>
      </c>
      <c r="N424">
        <v>178.58</v>
      </c>
      <c r="O424">
        <v>177.98499999999999</v>
      </c>
    </row>
    <row r="425" spans="1:15" x14ac:dyDescent="0.3">
      <c r="A425" t="s">
        <v>64</v>
      </c>
      <c r="B425" s="7">
        <v>2012</v>
      </c>
      <c r="C425" s="13">
        <f>'Final Sheet1'!C424+'Final Sheet1'!D424</f>
        <v>817949</v>
      </c>
      <c r="D425" s="13">
        <f>'Final Sheet1'!E424+'Final Sheet1'!F424</f>
        <v>844287</v>
      </c>
      <c r="E425" s="13">
        <f>'Final Sheet1'!G424+'Final Sheet1'!H424</f>
        <v>876186</v>
      </c>
      <c r="F425" s="13">
        <f>'Final Sheet1'!I424+'Final Sheet1'!J424</f>
        <v>824172</v>
      </c>
      <c r="G425" s="13">
        <f>'Final Sheet1'!K424+'Final Sheet1'!L424</f>
        <v>889980</v>
      </c>
      <c r="H425" s="13">
        <f>'Final Sheet1'!M424+'Final Sheet1'!N424</f>
        <v>898630</v>
      </c>
      <c r="I425" s="13">
        <f>'Final Sheet1'!O424+'Final Sheet1'!P424</f>
        <v>697706</v>
      </c>
      <c r="J425" s="13">
        <f>'Final Sheet1'!Q424+'Final Sheet1'!R424</f>
        <v>384014</v>
      </c>
      <c r="K425" s="13">
        <f>'Final Sheet1'!S424+'Final Sheet1'!T424</f>
        <v>220974</v>
      </c>
      <c r="L425" s="13">
        <f t="shared" si="14"/>
        <v>6453898</v>
      </c>
      <c r="M425" s="13">
        <f t="shared" si="13"/>
        <v>38.239950182045021</v>
      </c>
      <c r="N425">
        <v>181.55999999999997</v>
      </c>
      <c r="O425">
        <v>180.96249999999998</v>
      </c>
    </row>
    <row r="426" spans="1:15" x14ac:dyDescent="0.3">
      <c r="A426" t="s">
        <v>64</v>
      </c>
      <c r="B426" s="7">
        <v>2013</v>
      </c>
      <c r="C426" s="13">
        <f>'Final Sheet1'!C425+'Final Sheet1'!D425</f>
        <v>818751</v>
      </c>
      <c r="D426" s="13">
        <f>'Final Sheet1'!E425+'Final Sheet1'!F425</f>
        <v>840652</v>
      </c>
      <c r="E426" s="13">
        <f>'Final Sheet1'!G425+'Final Sheet1'!H425</f>
        <v>885724</v>
      </c>
      <c r="F426" s="13">
        <f>'Final Sheet1'!I425+'Final Sheet1'!J425</f>
        <v>827197</v>
      </c>
      <c r="G426" s="13">
        <f>'Final Sheet1'!K425+'Final Sheet1'!L425</f>
        <v>878378</v>
      </c>
      <c r="H426" s="13">
        <f>'Final Sheet1'!M425+'Final Sheet1'!N425</f>
        <v>905520</v>
      </c>
      <c r="I426" s="13">
        <f>'Final Sheet1'!O425+'Final Sheet1'!P425</f>
        <v>712726</v>
      </c>
      <c r="J426" s="13">
        <f>'Final Sheet1'!Q425+'Final Sheet1'!R425</f>
        <v>401426</v>
      </c>
      <c r="K426" s="13">
        <f>'Final Sheet1'!S425+'Final Sheet1'!T425</f>
        <v>223966</v>
      </c>
      <c r="L426" s="13">
        <f t="shared" si="14"/>
        <v>6494340</v>
      </c>
      <c r="M426" s="13">
        <f t="shared" si="13"/>
        <v>38.412710606466554</v>
      </c>
      <c r="N426">
        <v>190.75749999999999</v>
      </c>
      <c r="O426">
        <v>190.14749999999998</v>
      </c>
    </row>
    <row r="427" spans="1:15" x14ac:dyDescent="0.3">
      <c r="A427" t="s">
        <v>64</v>
      </c>
      <c r="B427" s="7">
        <v>2014</v>
      </c>
      <c r="C427" s="13">
        <f>'Final Sheet1'!C426+'Final Sheet1'!D426</f>
        <v>819460</v>
      </c>
      <c r="D427" s="13">
        <f>'Final Sheet1'!E426+'Final Sheet1'!F426</f>
        <v>839524</v>
      </c>
      <c r="E427" s="13">
        <f>'Final Sheet1'!G426+'Final Sheet1'!H426</f>
        <v>897786</v>
      </c>
      <c r="F427" s="13">
        <f>'Final Sheet1'!I426+'Final Sheet1'!J426</f>
        <v>832074</v>
      </c>
      <c r="G427" s="13">
        <f>'Final Sheet1'!K426+'Final Sheet1'!L426</f>
        <v>864587</v>
      </c>
      <c r="H427" s="13">
        <f>'Final Sheet1'!M426+'Final Sheet1'!N426</f>
        <v>910555</v>
      </c>
      <c r="I427" s="13">
        <f>'Final Sheet1'!O426+'Final Sheet1'!P426</f>
        <v>733387</v>
      </c>
      <c r="J427" s="13">
        <f>'Final Sheet1'!Q426+'Final Sheet1'!R426</f>
        <v>416374</v>
      </c>
      <c r="K427" s="13">
        <f>'Final Sheet1'!S426+'Final Sheet1'!T426</f>
        <v>227476</v>
      </c>
      <c r="L427" s="13">
        <f t="shared" si="14"/>
        <v>6541223</v>
      </c>
      <c r="M427" s="13">
        <f t="shared" si="13"/>
        <v>38.573999311749503</v>
      </c>
      <c r="N427">
        <v>198.91499999999999</v>
      </c>
      <c r="O427">
        <v>198.26750000000001</v>
      </c>
    </row>
    <row r="428" spans="1:15" x14ac:dyDescent="0.3">
      <c r="A428" t="s">
        <v>64</v>
      </c>
      <c r="B428" s="7">
        <v>2015</v>
      </c>
      <c r="C428" s="13">
        <f>'Final Sheet1'!C427+'Final Sheet1'!D427</f>
        <v>820777</v>
      </c>
      <c r="D428" s="13">
        <f>'Final Sheet1'!E427+'Final Sheet1'!F427</f>
        <v>840531</v>
      </c>
      <c r="E428" s="13">
        <f>'Final Sheet1'!G427+'Final Sheet1'!H427</f>
        <v>907942</v>
      </c>
      <c r="F428" s="13">
        <f>'Final Sheet1'!I427+'Final Sheet1'!J427</f>
        <v>838221</v>
      </c>
      <c r="G428" s="13">
        <f>'Final Sheet1'!K427+'Final Sheet1'!L427</f>
        <v>855179</v>
      </c>
      <c r="H428" s="13">
        <f>'Final Sheet1'!M427+'Final Sheet1'!N427</f>
        <v>912125</v>
      </c>
      <c r="I428" s="13">
        <f>'Final Sheet1'!O427+'Final Sheet1'!P427</f>
        <v>755802</v>
      </c>
      <c r="J428" s="13">
        <f>'Final Sheet1'!Q427+'Final Sheet1'!R427</f>
        <v>428691</v>
      </c>
      <c r="K428" s="13">
        <f>'Final Sheet1'!S427+'Final Sheet1'!T427</f>
        <v>231902</v>
      </c>
      <c r="L428" s="13">
        <f t="shared" si="14"/>
        <v>6591170</v>
      </c>
      <c r="M428" s="13">
        <f t="shared" si="13"/>
        <v>38.719841242146693</v>
      </c>
      <c r="N428">
        <v>209.8775</v>
      </c>
      <c r="O428">
        <v>209.17500000000001</v>
      </c>
    </row>
    <row r="429" spans="1:15" x14ac:dyDescent="0.3">
      <c r="A429" t="s">
        <v>64</v>
      </c>
      <c r="B429" s="7">
        <v>2016</v>
      </c>
      <c r="C429" s="13">
        <f>'Final Sheet1'!C428+'Final Sheet1'!D428</f>
        <v>821568</v>
      </c>
      <c r="D429" s="13">
        <f>'Final Sheet1'!E428+'Final Sheet1'!F428</f>
        <v>844088</v>
      </c>
      <c r="E429" s="13">
        <f>'Final Sheet1'!G428+'Final Sheet1'!H428</f>
        <v>918238</v>
      </c>
      <c r="F429" s="13">
        <f>'Final Sheet1'!I428+'Final Sheet1'!J428</f>
        <v>849272</v>
      </c>
      <c r="G429" s="13">
        <f>'Final Sheet1'!K428+'Final Sheet1'!L428</f>
        <v>848520</v>
      </c>
      <c r="H429" s="13">
        <f>'Final Sheet1'!M428+'Final Sheet1'!N428</f>
        <v>908642</v>
      </c>
      <c r="I429" s="13">
        <f>'Final Sheet1'!O428+'Final Sheet1'!P428</f>
        <v>778700</v>
      </c>
      <c r="J429" s="13">
        <f>'Final Sheet1'!Q428+'Final Sheet1'!R428</f>
        <v>439837</v>
      </c>
      <c r="K429" s="13">
        <f>'Final Sheet1'!S428+'Final Sheet1'!T428</f>
        <v>237145</v>
      </c>
      <c r="L429" s="13">
        <f t="shared" si="14"/>
        <v>6646010</v>
      </c>
      <c r="M429" s="13">
        <f t="shared" si="13"/>
        <v>38.845037473611988</v>
      </c>
      <c r="N429">
        <v>223.72</v>
      </c>
      <c r="O429">
        <v>222.94749999999999</v>
      </c>
    </row>
    <row r="430" spans="1:15" x14ac:dyDescent="0.3">
      <c r="A430" t="s">
        <v>64</v>
      </c>
      <c r="B430" s="7">
        <v>2017</v>
      </c>
      <c r="C430" s="13">
        <f>'Final Sheet1'!C429+'Final Sheet1'!D429</f>
        <v>821773</v>
      </c>
      <c r="D430" s="13">
        <f>'Final Sheet1'!E429+'Final Sheet1'!F429</f>
        <v>850145</v>
      </c>
      <c r="E430" s="13">
        <f>'Final Sheet1'!G429+'Final Sheet1'!H429</f>
        <v>929906</v>
      </c>
      <c r="F430" s="13">
        <f>'Final Sheet1'!I429+'Final Sheet1'!J429</f>
        <v>860082</v>
      </c>
      <c r="G430" s="13">
        <f>'Final Sheet1'!K429+'Final Sheet1'!L429</f>
        <v>848895</v>
      </c>
      <c r="H430" s="13">
        <f>'Final Sheet1'!M429+'Final Sheet1'!N429</f>
        <v>902028</v>
      </c>
      <c r="I430" s="13">
        <f>'Final Sheet1'!O429+'Final Sheet1'!P429</f>
        <v>784423</v>
      </c>
      <c r="J430" s="13">
        <f>'Final Sheet1'!Q429+'Final Sheet1'!R429</f>
        <v>470558</v>
      </c>
      <c r="K430" s="13">
        <f>'Final Sheet1'!S429+'Final Sheet1'!T429</f>
        <v>240989</v>
      </c>
      <c r="L430" s="13">
        <f t="shared" si="14"/>
        <v>6708799</v>
      </c>
      <c r="M430" s="13">
        <f t="shared" si="13"/>
        <v>38.986542896873196</v>
      </c>
      <c r="N430">
        <v>240.14499999999998</v>
      </c>
      <c r="O430">
        <v>239.3</v>
      </c>
    </row>
    <row r="431" spans="1:15" x14ac:dyDescent="0.3">
      <c r="A431" t="s">
        <v>64</v>
      </c>
      <c r="B431" s="7">
        <v>2018</v>
      </c>
      <c r="C431" s="13">
        <f>'Final Sheet1'!C430+'Final Sheet1'!D430</f>
        <v>821159</v>
      </c>
      <c r="D431" s="13">
        <f>'Final Sheet1'!E430+'Final Sheet1'!F430</f>
        <v>855278</v>
      </c>
      <c r="E431" s="13">
        <f>'Final Sheet1'!G430+'Final Sheet1'!H430</f>
        <v>939258</v>
      </c>
      <c r="F431" s="13">
        <f>'Final Sheet1'!I430+'Final Sheet1'!J430</f>
        <v>873038</v>
      </c>
      <c r="G431" s="13">
        <f>'Final Sheet1'!K430+'Final Sheet1'!L430</f>
        <v>850181</v>
      </c>
      <c r="H431" s="13">
        <f>'Final Sheet1'!M430+'Final Sheet1'!N430</f>
        <v>896122</v>
      </c>
      <c r="I431" s="13">
        <f>'Final Sheet1'!O430+'Final Sheet1'!P430</f>
        <v>795398</v>
      </c>
      <c r="J431" s="13">
        <f>'Final Sheet1'!Q430+'Final Sheet1'!R430</f>
        <v>494761</v>
      </c>
      <c r="K431" s="13">
        <f>'Final Sheet1'!S430+'Final Sheet1'!T430</f>
        <v>246436</v>
      </c>
      <c r="L431" s="13">
        <f t="shared" si="14"/>
        <v>6771631</v>
      </c>
      <c r="M431" s="13">
        <f t="shared" si="13"/>
        <v>39.135329066217579</v>
      </c>
      <c r="N431">
        <v>257.79250000000002</v>
      </c>
      <c r="O431">
        <v>256.89249999999998</v>
      </c>
    </row>
    <row r="432" spans="1:15" x14ac:dyDescent="0.3">
      <c r="A432" t="s">
        <v>64</v>
      </c>
      <c r="B432" s="7">
        <v>2019</v>
      </c>
      <c r="C432" s="13">
        <f>'Final Sheet1'!C431+'Final Sheet1'!D431</f>
        <v>821984</v>
      </c>
      <c r="D432" s="13">
        <f>'Final Sheet1'!E431+'Final Sheet1'!F431</f>
        <v>855582</v>
      </c>
      <c r="E432" s="13">
        <f>'Final Sheet1'!G431+'Final Sheet1'!H431</f>
        <v>942211</v>
      </c>
      <c r="F432" s="13">
        <f>'Final Sheet1'!I431+'Final Sheet1'!J431</f>
        <v>887898</v>
      </c>
      <c r="G432" s="13">
        <f>'Final Sheet1'!K431+'Final Sheet1'!L431</f>
        <v>850125</v>
      </c>
      <c r="H432" s="13">
        <f>'Final Sheet1'!M431+'Final Sheet1'!N431</f>
        <v>893578</v>
      </c>
      <c r="I432" s="13">
        <f>'Final Sheet1'!O431+'Final Sheet1'!P431</f>
        <v>808164</v>
      </c>
      <c r="J432" s="13">
        <f>'Final Sheet1'!Q431+'Final Sheet1'!R431</f>
        <v>516865</v>
      </c>
      <c r="K432" s="13">
        <f>'Final Sheet1'!S431+'Final Sheet1'!T431</f>
        <v>252767</v>
      </c>
      <c r="L432" s="13">
        <f t="shared" si="14"/>
        <v>6829174</v>
      </c>
      <c r="M432" s="13">
        <f t="shared" si="13"/>
        <v>39.312264777555825</v>
      </c>
      <c r="N432">
        <v>275.97749999999996</v>
      </c>
      <c r="O432">
        <v>275.02250000000004</v>
      </c>
    </row>
    <row r="433" spans="1:15" s="8" customFormat="1" x14ac:dyDescent="0.3">
      <c r="A433" s="8" t="s">
        <v>65</v>
      </c>
      <c r="B433" s="8">
        <v>2010</v>
      </c>
      <c r="C433" s="14">
        <f>'Final Sheet1'!C432+'Final Sheet1'!D432</f>
        <v>3860932</v>
      </c>
      <c r="D433" s="14">
        <f>'Final Sheet1'!E432+'Final Sheet1'!F432</f>
        <v>3772563</v>
      </c>
      <c r="E433" s="14">
        <f>'Final Sheet1'!G432+'Final Sheet1'!H432</f>
        <v>3686223</v>
      </c>
      <c r="F433" s="14">
        <f>'Final Sheet1'!I432+'Final Sheet1'!J432</f>
        <v>3534177</v>
      </c>
      <c r="G433" s="14">
        <f>'Final Sheet1'!K432+'Final Sheet1'!L432</f>
        <v>3461214</v>
      </c>
      <c r="H433" s="14">
        <f>'Final Sheet1'!M432+'Final Sheet1'!N432</f>
        <v>3117823</v>
      </c>
      <c r="I433" s="14">
        <f>'Final Sheet1'!O432+'Final Sheet1'!P432</f>
        <v>2048099</v>
      </c>
      <c r="J433" s="14">
        <f>'Final Sheet1'!Q432+'Final Sheet1'!R432</f>
        <v>1103056</v>
      </c>
      <c r="K433" s="14">
        <f>'Final Sheet1'!S432+'Final Sheet1'!T432</f>
        <v>657884</v>
      </c>
      <c r="L433" s="14">
        <f t="shared" si="14"/>
        <v>25241971</v>
      </c>
      <c r="M433" s="14">
        <f t="shared" si="13"/>
        <v>34.801699974221506</v>
      </c>
      <c r="N433" s="8">
        <v>187.0675</v>
      </c>
      <c r="O433" s="8">
        <v>186.23250000000002</v>
      </c>
    </row>
    <row r="434" spans="1:15" x14ac:dyDescent="0.3">
      <c r="A434" t="s">
        <v>65</v>
      </c>
      <c r="B434" s="7">
        <v>2011</v>
      </c>
      <c r="C434" s="13">
        <f>'Final Sheet1'!C433+'Final Sheet1'!D433</f>
        <v>3885112</v>
      </c>
      <c r="D434" s="13">
        <f>'Final Sheet1'!E433+'Final Sheet1'!F433</f>
        <v>3803087</v>
      </c>
      <c r="E434" s="13">
        <f>'Final Sheet1'!G433+'Final Sheet1'!H433</f>
        <v>3754031</v>
      </c>
      <c r="F434" s="13">
        <f>'Final Sheet1'!I433+'Final Sheet1'!J433</f>
        <v>3569369</v>
      </c>
      <c r="G434" s="13">
        <f>'Final Sheet1'!K433+'Final Sheet1'!L433</f>
        <v>3485888</v>
      </c>
      <c r="H434" s="13">
        <f>'Final Sheet1'!M433+'Final Sheet1'!N433</f>
        <v>3195892</v>
      </c>
      <c r="I434" s="13">
        <f>'Final Sheet1'!O433+'Final Sheet1'!P433</f>
        <v>2140340</v>
      </c>
      <c r="J434" s="13">
        <f>'Final Sheet1'!Q433+'Final Sheet1'!R433</f>
        <v>1135767</v>
      </c>
      <c r="K434" s="13">
        <f>'Final Sheet1'!S433+'Final Sheet1'!T433</f>
        <v>676143</v>
      </c>
      <c r="L434" s="13">
        <f t="shared" si="14"/>
        <v>25645629</v>
      </c>
      <c r="M434" s="13">
        <f t="shared" si="13"/>
        <v>34.983802191008849</v>
      </c>
      <c r="N434">
        <v>184.79499999999999</v>
      </c>
      <c r="O434">
        <v>183.98249999999999</v>
      </c>
    </row>
    <row r="435" spans="1:15" x14ac:dyDescent="0.3">
      <c r="A435" t="s">
        <v>65</v>
      </c>
      <c r="B435" s="7">
        <v>2012</v>
      </c>
      <c r="C435" s="13">
        <f>'Final Sheet1'!C434+'Final Sheet1'!D434</f>
        <v>3912974</v>
      </c>
      <c r="D435" s="13">
        <f>'Final Sheet1'!E434+'Final Sheet1'!F434</f>
        <v>3830271</v>
      </c>
      <c r="E435" s="13">
        <f>'Final Sheet1'!G434+'Final Sheet1'!H434</f>
        <v>3834720</v>
      </c>
      <c r="F435" s="13">
        <f>'Final Sheet1'!I434+'Final Sheet1'!J434</f>
        <v>3628846</v>
      </c>
      <c r="G435" s="13">
        <f>'Final Sheet1'!K434+'Final Sheet1'!L434</f>
        <v>3506039</v>
      </c>
      <c r="H435" s="13">
        <f>'Final Sheet1'!M434+'Final Sheet1'!N434</f>
        <v>3269075</v>
      </c>
      <c r="I435" s="13">
        <f>'Final Sheet1'!O434+'Final Sheet1'!P434</f>
        <v>2233192</v>
      </c>
      <c r="J435" s="13">
        <f>'Final Sheet1'!Q434+'Final Sheet1'!R434</f>
        <v>1174401</v>
      </c>
      <c r="K435" s="13">
        <f>'Final Sheet1'!S434+'Final Sheet1'!T434</f>
        <v>694963</v>
      </c>
      <c r="L435" s="13">
        <f t="shared" si="14"/>
        <v>26084481</v>
      </c>
      <c r="M435" s="13">
        <f t="shared" si="13"/>
        <v>35.158149245906024</v>
      </c>
      <c r="N435">
        <v>192.42499999999998</v>
      </c>
      <c r="O435">
        <v>191.58500000000001</v>
      </c>
    </row>
    <row r="436" spans="1:15" x14ac:dyDescent="0.3">
      <c r="A436" t="s">
        <v>65</v>
      </c>
      <c r="B436" s="7">
        <v>2013</v>
      </c>
      <c r="C436" s="13">
        <f>'Final Sheet1'!C435+'Final Sheet1'!D435</f>
        <v>3938355</v>
      </c>
      <c r="D436" s="13">
        <f>'Final Sheet1'!E435+'Final Sheet1'!F435</f>
        <v>3866586</v>
      </c>
      <c r="E436" s="13">
        <f>'Final Sheet1'!G435+'Final Sheet1'!H435</f>
        <v>3893312</v>
      </c>
      <c r="F436" s="13">
        <f>'Final Sheet1'!I435+'Final Sheet1'!J435</f>
        <v>3695526</v>
      </c>
      <c r="G436" s="13">
        <f>'Final Sheet1'!K435+'Final Sheet1'!L435</f>
        <v>3510704</v>
      </c>
      <c r="H436" s="13">
        <f>'Final Sheet1'!M435+'Final Sheet1'!N435</f>
        <v>3323136</v>
      </c>
      <c r="I436" s="13">
        <f>'Final Sheet1'!O435+'Final Sheet1'!P435</f>
        <v>2314881</v>
      </c>
      <c r="J436" s="13">
        <f>'Final Sheet1'!Q435+'Final Sheet1'!R435</f>
        <v>1228512</v>
      </c>
      <c r="K436" s="13">
        <f>'Final Sheet1'!S435+'Final Sheet1'!T435</f>
        <v>709254</v>
      </c>
      <c r="L436" s="13">
        <f t="shared" si="14"/>
        <v>26480266</v>
      </c>
      <c r="M436" s="13">
        <f t="shared" si="13"/>
        <v>35.314134835352483</v>
      </c>
      <c r="N436">
        <v>204.9325</v>
      </c>
      <c r="O436">
        <v>204.04</v>
      </c>
    </row>
    <row r="437" spans="1:15" x14ac:dyDescent="0.3">
      <c r="A437" t="s">
        <v>65</v>
      </c>
      <c r="B437" s="7">
        <v>2014</v>
      </c>
      <c r="C437" s="13">
        <f>'Final Sheet1'!C436+'Final Sheet1'!D436</f>
        <v>3978438</v>
      </c>
      <c r="D437" s="13">
        <f>'Final Sheet1'!E436+'Final Sheet1'!F436</f>
        <v>3917330</v>
      </c>
      <c r="E437" s="13">
        <f>'Final Sheet1'!G436+'Final Sheet1'!H436</f>
        <v>3974803</v>
      </c>
      <c r="F437" s="13">
        <f>'Final Sheet1'!I436+'Final Sheet1'!J436</f>
        <v>3778233</v>
      </c>
      <c r="G437" s="13">
        <f>'Final Sheet1'!K436+'Final Sheet1'!L436</f>
        <v>3525708</v>
      </c>
      <c r="H437" s="13">
        <f>'Final Sheet1'!M436+'Final Sheet1'!N436</f>
        <v>3373096</v>
      </c>
      <c r="I437" s="13">
        <f>'Final Sheet1'!O436+'Final Sheet1'!P436</f>
        <v>2407549</v>
      </c>
      <c r="J437" s="13">
        <f>'Final Sheet1'!Q436+'Final Sheet1'!R436</f>
        <v>1282344</v>
      </c>
      <c r="K437" s="13">
        <f>'Final Sheet1'!S436+'Final Sheet1'!T436</f>
        <v>726832</v>
      </c>
      <c r="L437" s="13">
        <f t="shared" si="14"/>
        <v>26964333</v>
      </c>
      <c r="M437" s="13">
        <f t="shared" si="13"/>
        <v>35.445563014668302</v>
      </c>
      <c r="N437">
        <v>219.07500000000002</v>
      </c>
      <c r="O437">
        <v>218.13</v>
      </c>
    </row>
    <row r="438" spans="1:15" x14ac:dyDescent="0.3">
      <c r="A438" t="s">
        <v>65</v>
      </c>
      <c r="B438" s="7">
        <v>2015</v>
      </c>
      <c r="C438" s="13">
        <f>'Final Sheet1'!C437+'Final Sheet1'!D437</f>
        <v>4026029</v>
      </c>
      <c r="D438" s="13">
        <f>'Final Sheet1'!E437+'Final Sheet1'!F437</f>
        <v>3972131</v>
      </c>
      <c r="E438" s="13">
        <f>'Final Sheet1'!G437+'Final Sheet1'!H437</f>
        <v>4043499</v>
      </c>
      <c r="F438" s="13">
        <f>'Final Sheet1'!I437+'Final Sheet1'!J437</f>
        <v>3872085</v>
      </c>
      <c r="G438" s="13">
        <f>'Final Sheet1'!K437+'Final Sheet1'!L437</f>
        <v>3561642</v>
      </c>
      <c r="H438" s="13">
        <f>'Final Sheet1'!M437+'Final Sheet1'!N437</f>
        <v>3406693</v>
      </c>
      <c r="I438" s="13">
        <f>'Final Sheet1'!O437+'Final Sheet1'!P437</f>
        <v>2509701</v>
      </c>
      <c r="J438" s="13">
        <f>'Final Sheet1'!Q437+'Final Sheet1'!R437</f>
        <v>1331078</v>
      </c>
      <c r="K438" s="13">
        <f>'Final Sheet1'!S437+'Final Sheet1'!T437</f>
        <v>747198</v>
      </c>
      <c r="L438" s="13">
        <f t="shared" si="14"/>
        <v>27470056</v>
      </c>
      <c r="M438" s="13">
        <f t="shared" si="13"/>
        <v>35.568780092767192</v>
      </c>
      <c r="N438">
        <v>234.2475</v>
      </c>
      <c r="O438">
        <v>233.23250000000002</v>
      </c>
    </row>
    <row r="439" spans="1:15" x14ac:dyDescent="0.3">
      <c r="A439" t="s">
        <v>65</v>
      </c>
      <c r="B439" s="7">
        <v>2016</v>
      </c>
      <c r="C439" s="13">
        <f>'Final Sheet1'!C438+'Final Sheet1'!D438</f>
        <v>4057676</v>
      </c>
      <c r="D439" s="13">
        <f>'Final Sheet1'!E438+'Final Sheet1'!F438</f>
        <v>4024126</v>
      </c>
      <c r="E439" s="13">
        <f>'Final Sheet1'!G438+'Final Sheet1'!H438</f>
        <v>4088147</v>
      </c>
      <c r="F439" s="13">
        <f>'Final Sheet1'!I438+'Final Sheet1'!J438</f>
        <v>3962637</v>
      </c>
      <c r="G439" s="13">
        <f>'Final Sheet1'!K438+'Final Sheet1'!L438</f>
        <v>3603377</v>
      </c>
      <c r="H439" s="13">
        <f>'Final Sheet1'!M438+'Final Sheet1'!N438</f>
        <v>3417944</v>
      </c>
      <c r="I439" s="13">
        <f>'Final Sheet1'!O438+'Final Sheet1'!P438</f>
        <v>2614190</v>
      </c>
      <c r="J439" s="13">
        <f>'Final Sheet1'!Q438+'Final Sheet1'!R438</f>
        <v>1378980</v>
      </c>
      <c r="K439" s="13">
        <f>'Final Sheet1'!S438+'Final Sheet1'!T438</f>
        <v>767333</v>
      </c>
      <c r="L439" s="13">
        <f t="shared" si="14"/>
        <v>27914410</v>
      </c>
      <c r="M439" s="13">
        <f t="shared" si="13"/>
        <v>35.704882943970517</v>
      </c>
      <c r="N439">
        <v>249.96999999999997</v>
      </c>
      <c r="O439">
        <v>248.8775</v>
      </c>
    </row>
    <row r="440" spans="1:15" x14ac:dyDescent="0.3">
      <c r="A440" t="s">
        <v>65</v>
      </c>
      <c r="B440" s="7">
        <v>2017</v>
      </c>
      <c r="C440" s="13">
        <f>'Final Sheet1'!C439+'Final Sheet1'!D439</f>
        <v>4064688</v>
      </c>
      <c r="D440" s="13">
        <f>'Final Sheet1'!E439+'Final Sheet1'!F439</f>
        <v>4075676</v>
      </c>
      <c r="E440" s="13">
        <f>'Final Sheet1'!G439+'Final Sheet1'!H439</f>
        <v>4122415</v>
      </c>
      <c r="F440" s="13">
        <f>'Final Sheet1'!I439+'Final Sheet1'!J439</f>
        <v>4033550</v>
      </c>
      <c r="G440" s="13">
        <f>'Final Sheet1'!K439+'Final Sheet1'!L439</f>
        <v>3649199</v>
      </c>
      <c r="H440" s="13">
        <f>'Final Sheet1'!M439+'Final Sheet1'!N439</f>
        <v>3412661</v>
      </c>
      <c r="I440" s="13">
        <f>'Final Sheet1'!O439+'Final Sheet1'!P439</f>
        <v>2671756</v>
      </c>
      <c r="J440" s="13">
        <f>'Final Sheet1'!Q439+'Final Sheet1'!R439</f>
        <v>1478957</v>
      </c>
      <c r="K440" s="13">
        <f>'Final Sheet1'!S439+'Final Sheet1'!T439</f>
        <v>786371</v>
      </c>
      <c r="L440" s="13">
        <f t="shared" si="14"/>
        <v>28295273</v>
      </c>
      <c r="M440" s="13">
        <f t="shared" si="13"/>
        <v>35.881488544040558</v>
      </c>
      <c r="N440">
        <v>267.51249999999999</v>
      </c>
      <c r="O440">
        <v>266.32249999999999</v>
      </c>
    </row>
    <row r="441" spans="1:15" x14ac:dyDescent="0.3">
      <c r="A441" t="s">
        <v>65</v>
      </c>
      <c r="B441" s="7">
        <v>2018</v>
      </c>
      <c r="C441" s="13">
        <f>'Final Sheet1'!C440+'Final Sheet1'!D440</f>
        <v>4052430</v>
      </c>
      <c r="D441" s="13">
        <f>'Final Sheet1'!E440+'Final Sheet1'!F440</f>
        <v>4121278</v>
      </c>
      <c r="E441" s="13">
        <f>'Final Sheet1'!G440+'Final Sheet1'!H440</f>
        <v>4145534</v>
      </c>
      <c r="F441" s="13">
        <f>'Final Sheet1'!I440+'Final Sheet1'!J440</f>
        <v>4098196</v>
      </c>
      <c r="G441" s="13">
        <f>'Final Sheet1'!K440+'Final Sheet1'!L440</f>
        <v>3689306</v>
      </c>
      <c r="H441" s="13">
        <f>'Final Sheet1'!M440+'Final Sheet1'!N440</f>
        <v>3411778</v>
      </c>
      <c r="I441" s="13">
        <f>'Final Sheet1'!O440+'Final Sheet1'!P440</f>
        <v>2740689</v>
      </c>
      <c r="J441" s="13">
        <f>'Final Sheet1'!Q440+'Final Sheet1'!R440</f>
        <v>1561922</v>
      </c>
      <c r="K441" s="13">
        <f>'Final Sheet1'!S440+'Final Sheet1'!T440</f>
        <v>807533</v>
      </c>
      <c r="L441" s="13">
        <f t="shared" si="14"/>
        <v>28628666</v>
      </c>
      <c r="M441" s="13">
        <f t="shared" si="13"/>
        <v>36.077187931145659</v>
      </c>
      <c r="N441">
        <v>283.32499999999999</v>
      </c>
      <c r="O441">
        <v>282.05500000000001</v>
      </c>
    </row>
    <row r="442" spans="1:15" x14ac:dyDescent="0.3">
      <c r="A442" t="s">
        <v>65</v>
      </c>
      <c r="B442" s="7">
        <v>2019</v>
      </c>
      <c r="C442" s="13">
        <f>'Final Sheet1'!C441+'Final Sheet1'!D441</f>
        <v>4054469</v>
      </c>
      <c r="D442" s="13">
        <f>'Final Sheet1'!E441+'Final Sheet1'!F441</f>
        <v>4156116</v>
      </c>
      <c r="E442" s="13">
        <f>'Final Sheet1'!G441+'Final Sheet1'!H441</f>
        <v>4174822</v>
      </c>
      <c r="F442" s="13">
        <f>'Final Sheet1'!I441+'Final Sheet1'!J441</f>
        <v>4169318</v>
      </c>
      <c r="G442" s="13">
        <f>'Final Sheet1'!K441+'Final Sheet1'!L441</f>
        <v>3730994</v>
      </c>
      <c r="H442" s="13">
        <f>'Final Sheet1'!M441+'Final Sheet1'!N441</f>
        <v>3422536</v>
      </c>
      <c r="I442" s="13">
        <f>'Final Sheet1'!O441+'Final Sheet1'!P441</f>
        <v>2814539</v>
      </c>
      <c r="J442" s="13">
        <f>'Final Sheet1'!Q441+'Final Sheet1'!R441</f>
        <v>1643230</v>
      </c>
      <c r="K442" s="13">
        <f>'Final Sheet1'!S441+'Final Sheet1'!T441</f>
        <v>829857</v>
      </c>
      <c r="L442" s="13">
        <f t="shared" si="14"/>
        <v>28995881</v>
      </c>
      <c r="M442" s="13">
        <f t="shared" si="13"/>
        <v>36.270223794890043</v>
      </c>
      <c r="N442">
        <v>296.80500000000001</v>
      </c>
      <c r="O442">
        <v>295.47250000000003</v>
      </c>
    </row>
    <row r="443" spans="1:15" s="8" customFormat="1" x14ac:dyDescent="0.3">
      <c r="A443" s="8" t="s">
        <v>66</v>
      </c>
      <c r="B443" s="8">
        <v>2010</v>
      </c>
      <c r="C443" s="14">
        <f>'Final Sheet1'!C442+'Final Sheet1'!D442</f>
        <v>514672</v>
      </c>
      <c r="D443" s="14">
        <f>'Final Sheet1'!E442+'Final Sheet1'!F442</f>
        <v>449875</v>
      </c>
      <c r="E443" s="14">
        <f>'Final Sheet1'!G442+'Final Sheet1'!H442</f>
        <v>456601</v>
      </c>
      <c r="F443" s="14">
        <f>'Final Sheet1'!I442+'Final Sheet1'!J442</f>
        <v>397371</v>
      </c>
      <c r="G443" s="14">
        <f>'Final Sheet1'!K442+'Final Sheet1'!L442</f>
        <v>309999</v>
      </c>
      <c r="H443" s="14">
        <f>'Final Sheet1'!M442+'Final Sheet1'!N442</f>
        <v>287011</v>
      </c>
      <c r="I443" s="14">
        <f>'Final Sheet1'!O442+'Final Sheet1'!P442</f>
        <v>188739</v>
      </c>
      <c r="J443" s="14">
        <f>'Final Sheet1'!Q442+'Final Sheet1'!R442</f>
        <v>105217</v>
      </c>
      <c r="K443" s="14">
        <f>'Final Sheet1'!S442+'Final Sheet1'!T442</f>
        <v>65847</v>
      </c>
      <c r="L443" s="14">
        <f t="shared" si="14"/>
        <v>2775332</v>
      </c>
      <c r="M443" s="14">
        <f t="shared" si="13"/>
        <v>31.989548457625972</v>
      </c>
      <c r="N443" s="8">
        <v>254.17250000000001</v>
      </c>
      <c r="O443" s="8">
        <v>252.98</v>
      </c>
    </row>
    <row r="444" spans="1:15" x14ac:dyDescent="0.3">
      <c r="A444" t="s">
        <v>66</v>
      </c>
      <c r="B444" s="7">
        <v>2011</v>
      </c>
      <c r="C444" s="13">
        <f>'Final Sheet1'!C443+'Final Sheet1'!D443</f>
        <v>516036</v>
      </c>
      <c r="D444" s="13">
        <f>'Final Sheet1'!E443+'Final Sheet1'!F443</f>
        <v>452984</v>
      </c>
      <c r="E444" s="13">
        <f>'Final Sheet1'!G443+'Final Sheet1'!H443</f>
        <v>457481</v>
      </c>
      <c r="F444" s="13">
        <f>'Final Sheet1'!I443+'Final Sheet1'!J443</f>
        <v>407161</v>
      </c>
      <c r="G444" s="13">
        <f>'Final Sheet1'!K443+'Final Sheet1'!L443</f>
        <v>313531</v>
      </c>
      <c r="H444" s="13">
        <f>'Final Sheet1'!M443+'Final Sheet1'!N443</f>
        <v>293438</v>
      </c>
      <c r="I444" s="13">
        <f>'Final Sheet1'!O443+'Final Sheet1'!P443</f>
        <v>198080</v>
      </c>
      <c r="J444" s="13">
        <f>'Final Sheet1'!Q443+'Final Sheet1'!R443</f>
        <v>108314</v>
      </c>
      <c r="K444" s="13">
        <f>'Final Sheet1'!S443+'Final Sheet1'!T443</f>
        <v>67359</v>
      </c>
      <c r="L444" s="13">
        <f t="shared" si="14"/>
        <v>2814384</v>
      </c>
      <c r="M444" s="13">
        <f t="shared" si="13"/>
        <v>32.213563429865999</v>
      </c>
      <c r="N444">
        <v>238.32500000000002</v>
      </c>
      <c r="O444">
        <v>237.24249999999998</v>
      </c>
    </row>
    <row r="445" spans="1:15" x14ac:dyDescent="0.3">
      <c r="A445" t="s">
        <v>66</v>
      </c>
      <c r="B445" s="7">
        <v>2012</v>
      </c>
      <c r="C445" s="13">
        <f>'Final Sheet1'!C444+'Final Sheet1'!D444</f>
        <v>515902</v>
      </c>
      <c r="D445" s="13">
        <f>'Final Sheet1'!E444+'Final Sheet1'!F444</f>
        <v>457506</v>
      </c>
      <c r="E445" s="13">
        <f>'Final Sheet1'!G444+'Final Sheet1'!H444</f>
        <v>458930</v>
      </c>
      <c r="F445" s="13">
        <f>'Final Sheet1'!I444+'Final Sheet1'!J444</f>
        <v>417572</v>
      </c>
      <c r="G445" s="13">
        <f>'Final Sheet1'!K444+'Final Sheet1'!L444</f>
        <v>316637</v>
      </c>
      <c r="H445" s="13">
        <f>'Final Sheet1'!M444+'Final Sheet1'!N444</f>
        <v>298369</v>
      </c>
      <c r="I445" s="13">
        <f>'Final Sheet1'!O444+'Final Sheet1'!P444</f>
        <v>207680</v>
      </c>
      <c r="J445" s="13">
        <f>'Final Sheet1'!Q444+'Final Sheet1'!R444</f>
        <v>112283</v>
      </c>
      <c r="K445" s="13">
        <f>'Final Sheet1'!S444+'Final Sheet1'!T444</f>
        <v>68496</v>
      </c>
      <c r="L445" s="13">
        <f t="shared" si="14"/>
        <v>2853375</v>
      </c>
      <c r="M445" s="13">
        <f t="shared" si="13"/>
        <v>32.431585578481624</v>
      </c>
      <c r="N445">
        <v>253.93</v>
      </c>
      <c r="O445">
        <v>252.79499999999999</v>
      </c>
    </row>
    <row r="446" spans="1:15" x14ac:dyDescent="0.3">
      <c r="A446" t="s">
        <v>66</v>
      </c>
      <c r="B446" s="7">
        <v>2013</v>
      </c>
      <c r="C446" s="13">
        <f>'Final Sheet1'!C445+'Final Sheet1'!D445</f>
        <v>516550</v>
      </c>
      <c r="D446" s="13">
        <f>'Final Sheet1'!E445+'Final Sheet1'!F445</f>
        <v>466649</v>
      </c>
      <c r="E446" s="13">
        <f>'Final Sheet1'!G445+'Final Sheet1'!H445</f>
        <v>460670</v>
      </c>
      <c r="F446" s="13">
        <f>'Final Sheet1'!I445+'Final Sheet1'!J445</f>
        <v>427519</v>
      </c>
      <c r="G446" s="13">
        <f>'Final Sheet1'!K445+'Final Sheet1'!L445</f>
        <v>320039</v>
      </c>
      <c r="H446" s="13">
        <f>'Final Sheet1'!M445+'Final Sheet1'!N445</f>
        <v>301865</v>
      </c>
      <c r="I446" s="13">
        <f>'Final Sheet1'!O445+'Final Sheet1'!P445</f>
        <v>216604</v>
      </c>
      <c r="J446" s="13">
        <f>'Final Sheet1'!Q445+'Final Sheet1'!R445</f>
        <v>118118</v>
      </c>
      <c r="K446" s="13">
        <f>'Final Sheet1'!S445+'Final Sheet1'!T445</f>
        <v>69626</v>
      </c>
      <c r="L446" s="13">
        <f t="shared" si="14"/>
        <v>2897640</v>
      </c>
      <c r="M446" s="13">
        <f t="shared" si="13"/>
        <v>32.615867740644113</v>
      </c>
      <c r="N446">
        <v>279.17</v>
      </c>
      <c r="O446">
        <v>277.92500000000001</v>
      </c>
    </row>
    <row r="447" spans="1:15" x14ac:dyDescent="0.3">
      <c r="A447" t="s">
        <v>66</v>
      </c>
      <c r="B447" s="7">
        <v>2014</v>
      </c>
      <c r="C447" s="13">
        <f>'Final Sheet1'!C446+'Final Sheet1'!D446</f>
        <v>514961</v>
      </c>
      <c r="D447" s="13">
        <f>'Final Sheet1'!E446+'Final Sheet1'!F446</f>
        <v>474245</v>
      </c>
      <c r="E447" s="13">
        <f>'Final Sheet1'!G446+'Final Sheet1'!H446</f>
        <v>463777</v>
      </c>
      <c r="F447" s="13">
        <f>'Final Sheet1'!I446+'Final Sheet1'!J446</f>
        <v>433898</v>
      </c>
      <c r="G447" s="13">
        <f>'Final Sheet1'!K446+'Final Sheet1'!L446</f>
        <v>325507</v>
      </c>
      <c r="H447" s="13">
        <f>'Final Sheet1'!M446+'Final Sheet1'!N446</f>
        <v>303406</v>
      </c>
      <c r="I447" s="13">
        <f>'Final Sheet1'!O446+'Final Sheet1'!P446</f>
        <v>226451</v>
      </c>
      <c r="J447" s="13">
        <f>'Final Sheet1'!Q446+'Final Sheet1'!R446</f>
        <v>123707</v>
      </c>
      <c r="K447" s="13">
        <f>'Final Sheet1'!S446+'Final Sheet1'!T446</f>
        <v>70927</v>
      </c>
      <c r="L447" s="13">
        <f t="shared" si="14"/>
        <v>2936879</v>
      </c>
      <c r="M447" s="13">
        <f t="shared" si="13"/>
        <v>32.823156486869223</v>
      </c>
      <c r="N447">
        <v>292.36</v>
      </c>
      <c r="O447">
        <v>291.065</v>
      </c>
    </row>
    <row r="448" spans="1:15" x14ac:dyDescent="0.3">
      <c r="A448" t="s">
        <v>66</v>
      </c>
      <c r="B448" s="7">
        <v>2015</v>
      </c>
      <c r="C448" s="13">
        <f>'Final Sheet1'!C447+'Final Sheet1'!D447</f>
        <v>514184</v>
      </c>
      <c r="D448" s="13">
        <f>'Final Sheet1'!E447+'Final Sheet1'!F447</f>
        <v>483053</v>
      </c>
      <c r="E448" s="13">
        <f>'Final Sheet1'!G447+'Final Sheet1'!H447</f>
        <v>469166</v>
      </c>
      <c r="F448" s="13">
        <f>'Final Sheet1'!I447+'Final Sheet1'!J447</f>
        <v>439279</v>
      </c>
      <c r="G448" s="13">
        <f>'Final Sheet1'!K447+'Final Sheet1'!L447</f>
        <v>334055</v>
      </c>
      <c r="H448" s="13">
        <f>'Final Sheet1'!M447+'Final Sheet1'!N447</f>
        <v>304071</v>
      </c>
      <c r="I448" s="13">
        <f>'Final Sheet1'!O447+'Final Sheet1'!P447</f>
        <v>237336</v>
      </c>
      <c r="J448" s="13">
        <f>'Final Sheet1'!Q447+'Final Sheet1'!R447</f>
        <v>128301</v>
      </c>
      <c r="K448" s="13">
        <f>'Final Sheet1'!S447+'Final Sheet1'!T447</f>
        <v>72390</v>
      </c>
      <c r="L448" s="13">
        <f t="shared" si="14"/>
        <v>2981835</v>
      </c>
      <c r="M448" s="13">
        <f t="shared" si="13"/>
        <v>33.008148505869706</v>
      </c>
      <c r="N448">
        <v>310.10500000000002</v>
      </c>
      <c r="O448">
        <v>308.69499999999999</v>
      </c>
    </row>
    <row r="449" spans="1:15" x14ac:dyDescent="0.3">
      <c r="A449" t="s">
        <v>66</v>
      </c>
      <c r="B449" s="7">
        <v>2016</v>
      </c>
      <c r="C449" s="13">
        <f>'Final Sheet1'!C448+'Final Sheet1'!D448</f>
        <v>515440</v>
      </c>
      <c r="D449" s="13">
        <f>'Final Sheet1'!E448+'Final Sheet1'!F448</f>
        <v>494217</v>
      </c>
      <c r="E449" s="13">
        <f>'Final Sheet1'!G448+'Final Sheet1'!H448</f>
        <v>481184</v>
      </c>
      <c r="F449" s="13">
        <f>'Final Sheet1'!I448+'Final Sheet1'!J448</f>
        <v>444326</v>
      </c>
      <c r="G449" s="13">
        <f>'Final Sheet1'!K448+'Final Sheet1'!L448</f>
        <v>346239</v>
      </c>
      <c r="H449" s="13">
        <f>'Final Sheet1'!M448+'Final Sheet1'!N448</f>
        <v>304233</v>
      </c>
      <c r="I449" s="13">
        <f>'Final Sheet1'!O448+'Final Sheet1'!P448</f>
        <v>249296</v>
      </c>
      <c r="J449" s="13">
        <f>'Final Sheet1'!Q448+'Final Sheet1'!R448</f>
        <v>132817</v>
      </c>
      <c r="K449" s="13">
        <f>'Final Sheet1'!S448+'Final Sheet1'!T448</f>
        <v>74116</v>
      </c>
      <c r="L449" s="13">
        <f t="shared" si="14"/>
        <v>3041868</v>
      </c>
      <c r="M449" s="13">
        <f t="shared" si="13"/>
        <v>33.159405339087691</v>
      </c>
      <c r="N449">
        <v>335.54500000000002</v>
      </c>
      <c r="O449">
        <v>333.99999999999994</v>
      </c>
    </row>
    <row r="450" spans="1:15" x14ac:dyDescent="0.3">
      <c r="A450" t="s">
        <v>66</v>
      </c>
      <c r="B450" s="7">
        <v>2017</v>
      </c>
      <c r="C450" s="13">
        <f>'Final Sheet1'!C449+'Final Sheet1'!D449</f>
        <v>513837</v>
      </c>
      <c r="D450" s="13">
        <f>'Final Sheet1'!E449+'Final Sheet1'!F449</f>
        <v>505444</v>
      </c>
      <c r="E450" s="13">
        <f>'Final Sheet1'!G449+'Final Sheet1'!H449</f>
        <v>494869</v>
      </c>
      <c r="F450" s="13">
        <f>'Final Sheet1'!I449+'Final Sheet1'!J449</f>
        <v>446585</v>
      </c>
      <c r="G450" s="13">
        <f>'Final Sheet1'!K449+'Final Sheet1'!L449</f>
        <v>360634</v>
      </c>
      <c r="H450" s="13">
        <f>'Final Sheet1'!M449+'Final Sheet1'!N449</f>
        <v>304538</v>
      </c>
      <c r="I450" s="13">
        <f>'Final Sheet1'!O449+'Final Sheet1'!P449</f>
        <v>256522</v>
      </c>
      <c r="J450" s="13">
        <f>'Final Sheet1'!Q449+'Final Sheet1'!R449</f>
        <v>142730</v>
      </c>
      <c r="K450" s="13">
        <f>'Final Sheet1'!S449+'Final Sheet1'!T449</f>
        <v>75883</v>
      </c>
      <c r="L450" s="13">
        <f t="shared" si="14"/>
        <v>3101042</v>
      </c>
      <c r="M450" s="13">
        <f t="shared" si="13"/>
        <v>33.358890495517315</v>
      </c>
      <c r="N450">
        <v>366.11500000000001</v>
      </c>
      <c r="O450">
        <v>364.40749999999997</v>
      </c>
    </row>
    <row r="451" spans="1:15" x14ac:dyDescent="0.3">
      <c r="A451" t="s">
        <v>66</v>
      </c>
      <c r="B451" s="7">
        <v>2018</v>
      </c>
      <c r="C451" s="13">
        <f>'Final Sheet1'!C450+'Final Sheet1'!D450</f>
        <v>509829</v>
      </c>
      <c r="D451" s="13">
        <f>'Final Sheet1'!E450+'Final Sheet1'!F450</f>
        <v>514975</v>
      </c>
      <c r="E451" s="13">
        <f>'Final Sheet1'!G450+'Final Sheet1'!H450</f>
        <v>505888</v>
      </c>
      <c r="F451" s="13">
        <f>'Final Sheet1'!I450+'Final Sheet1'!J450</f>
        <v>448528</v>
      </c>
      <c r="G451" s="13">
        <f>'Final Sheet1'!K450+'Final Sheet1'!L450</f>
        <v>375523</v>
      </c>
      <c r="H451" s="13">
        <f>'Final Sheet1'!M450+'Final Sheet1'!N450</f>
        <v>304791</v>
      </c>
      <c r="I451" s="13">
        <f>'Final Sheet1'!O450+'Final Sheet1'!P450</f>
        <v>264121</v>
      </c>
      <c r="J451" s="13">
        <f>'Final Sheet1'!Q450+'Final Sheet1'!R450</f>
        <v>151847</v>
      </c>
      <c r="K451" s="13">
        <f>'Final Sheet1'!S450+'Final Sheet1'!T450</f>
        <v>78048</v>
      </c>
      <c r="L451" s="13">
        <f t="shared" si="14"/>
        <v>3153550</v>
      </c>
      <c r="M451" s="13">
        <f t="shared" si="13"/>
        <v>33.59204991200393</v>
      </c>
      <c r="N451">
        <v>403.15</v>
      </c>
      <c r="O451">
        <v>401.26499999999999</v>
      </c>
    </row>
    <row r="452" spans="1:15" x14ac:dyDescent="0.3">
      <c r="A452" t="s">
        <v>66</v>
      </c>
      <c r="B452" s="7">
        <v>2019</v>
      </c>
      <c r="C452" s="13">
        <f>'Final Sheet1'!C451+'Final Sheet1'!D451</f>
        <v>506779</v>
      </c>
      <c r="D452" s="13">
        <f>'Final Sheet1'!E451+'Final Sheet1'!F451</f>
        <v>521832</v>
      </c>
      <c r="E452" s="13">
        <f>'Final Sheet1'!G451+'Final Sheet1'!H451</f>
        <v>516028</v>
      </c>
      <c r="F452" s="13">
        <f>'Final Sheet1'!I451+'Final Sheet1'!J451</f>
        <v>451672</v>
      </c>
      <c r="G452" s="13">
        <f>'Final Sheet1'!K451+'Final Sheet1'!L451</f>
        <v>389145</v>
      </c>
      <c r="H452" s="13">
        <f>'Final Sheet1'!M451+'Final Sheet1'!N451</f>
        <v>307004</v>
      </c>
      <c r="I452" s="13">
        <f>'Final Sheet1'!O451+'Final Sheet1'!P451</f>
        <v>271809</v>
      </c>
      <c r="J452" s="13">
        <f>'Final Sheet1'!Q451+'Final Sheet1'!R451</f>
        <v>160928</v>
      </c>
      <c r="K452" s="13">
        <f>'Final Sheet1'!S451+'Final Sheet1'!T451</f>
        <v>80761</v>
      </c>
      <c r="L452" s="13">
        <f t="shared" si="14"/>
        <v>3205958</v>
      </c>
      <c r="M452" s="13">
        <f t="shared" ref="M452:M512" si="15">SUM(C452*$C$2,D452*$D$2,E452*$E$2,F452*$F$2,G452*$G$2,H452*$H$2,I452*$I$2,J452*$J$2,K452*$K$2)/L452</f>
        <v>33.845300375114086</v>
      </c>
      <c r="N452">
        <v>435.51249999999999</v>
      </c>
      <c r="O452">
        <v>433.47500000000002</v>
      </c>
    </row>
    <row r="453" spans="1:15" s="8" customFormat="1" x14ac:dyDescent="0.3">
      <c r="A453" s="8" t="s">
        <v>67</v>
      </c>
      <c r="B453" s="8">
        <v>2010</v>
      </c>
      <c r="C453" s="14">
        <f>'Final Sheet1'!C452+'Final Sheet1'!D452</f>
        <v>66476</v>
      </c>
      <c r="D453" s="14">
        <f>'Final Sheet1'!E452+'Final Sheet1'!F452</f>
        <v>83623</v>
      </c>
      <c r="E453" s="14">
        <f>'Final Sheet1'!G452+'Final Sheet1'!H452</f>
        <v>79377</v>
      </c>
      <c r="F453" s="14">
        <f>'Final Sheet1'!I452+'Final Sheet1'!J452</f>
        <v>70264</v>
      </c>
      <c r="G453" s="14">
        <f>'Final Sheet1'!K452+'Final Sheet1'!L452</f>
        <v>91497</v>
      </c>
      <c r="H453" s="14">
        <f>'Final Sheet1'!M452+'Final Sheet1'!N452</f>
        <v>101400</v>
      </c>
      <c r="I453" s="14">
        <f>'Final Sheet1'!O452+'Final Sheet1'!P452</f>
        <v>71309</v>
      </c>
      <c r="J453" s="14">
        <f>'Final Sheet1'!Q452+'Final Sheet1'!R452</f>
        <v>36294</v>
      </c>
      <c r="K453" s="14">
        <f>'Final Sheet1'!S452+'Final Sheet1'!T452</f>
        <v>25639</v>
      </c>
      <c r="L453" s="14">
        <f t="shared" si="14"/>
        <v>625879</v>
      </c>
      <c r="M453" s="14">
        <f t="shared" si="15"/>
        <v>39.881646452429301</v>
      </c>
      <c r="N453" s="8">
        <v>203.91</v>
      </c>
      <c r="O453" s="8">
        <v>204.15999999999997</v>
      </c>
    </row>
    <row r="454" spans="1:15" x14ac:dyDescent="0.3">
      <c r="A454" t="s">
        <v>67</v>
      </c>
      <c r="B454" s="7">
        <v>2011</v>
      </c>
      <c r="C454" s="13">
        <f>'Final Sheet1'!C453+'Final Sheet1'!D453</f>
        <v>65771</v>
      </c>
      <c r="D454" s="13">
        <f>'Final Sheet1'!E453+'Final Sheet1'!F453</f>
        <v>83264</v>
      </c>
      <c r="E454" s="13">
        <f>'Final Sheet1'!G453+'Final Sheet1'!H453</f>
        <v>79751</v>
      </c>
      <c r="F454" s="13">
        <f>'Final Sheet1'!I453+'Final Sheet1'!J453</f>
        <v>69645</v>
      </c>
      <c r="G454" s="13">
        <f>'Final Sheet1'!K453+'Final Sheet1'!L453</f>
        <v>88748</v>
      </c>
      <c r="H454" s="13">
        <f>'Final Sheet1'!M453+'Final Sheet1'!N453</f>
        <v>101921</v>
      </c>
      <c r="I454" s="13">
        <f>'Final Sheet1'!O453+'Final Sheet1'!P453</f>
        <v>74625</v>
      </c>
      <c r="J454" s="13">
        <f>'Final Sheet1'!Q453+'Final Sheet1'!R453</f>
        <v>37311</v>
      </c>
      <c r="K454" s="13">
        <f>'Final Sheet1'!S453+'Final Sheet1'!T453</f>
        <v>26013</v>
      </c>
      <c r="L454" s="13">
        <f t="shared" si="14"/>
        <v>627049</v>
      </c>
      <c r="M454" s="13">
        <f t="shared" si="15"/>
        <v>40.137241268226248</v>
      </c>
      <c r="N454">
        <v>201.4975</v>
      </c>
      <c r="O454">
        <v>201.72750000000002</v>
      </c>
    </row>
    <row r="455" spans="1:15" x14ac:dyDescent="0.3">
      <c r="A455" t="s">
        <v>67</v>
      </c>
      <c r="B455" s="7">
        <v>2012</v>
      </c>
      <c r="C455" s="13">
        <f>'Final Sheet1'!C454+'Final Sheet1'!D454</f>
        <v>65055</v>
      </c>
      <c r="D455" s="13">
        <f>'Final Sheet1'!E454+'Final Sheet1'!F454</f>
        <v>81804</v>
      </c>
      <c r="E455" s="13">
        <f>'Final Sheet1'!G454+'Final Sheet1'!H454</f>
        <v>80064</v>
      </c>
      <c r="F455" s="13">
        <f>'Final Sheet1'!I454+'Final Sheet1'!J454</f>
        <v>69402</v>
      </c>
      <c r="G455" s="13">
        <f>'Final Sheet1'!K454+'Final Sheet1'!L454</f>
        <v>85776</v>
      </c>
      <c r="H455" s="13">
        <f>'Final Sheet1'!M454+'Final Sheet1'!N454</f>
        <v>101755</v>
      </c>
      <c r="I455" s="13">
        <f>'Final Sheet1'!O454+'Final Sheet1'!P454</f>
        <v>77586</v>
      </c>
      <c r="J455" s="13">
        <f>'Final Sheet1'!Q454+'Final Sheet1'!R454</f>
        <v>38439</v>
      </c>
      <c r="K455" s="13">
        <f>'Final Sheet1'!S454+'Final Sheet1'!T454</f>
        <v>26209</v>
      </c>
      <c r="L455" s="13">
        <f t="shared" si="14"/>
        <v>626090</v>
      </c>
      <c r="M455" s="13">
        <f t="shared" si="15"/>
        <v>40.398807679407113</v>
      </c>
      <c r="N455">
        <v>202.82750000000001</v>
      </c>
      <c r="O455">
        <v>203.00750000000002</v>
      </c>
    </row>
    <row r="456" spans="1:15" x14ac:dyDescent="0.3">
      <c r="A456" t="s">
        <v>67</v>
      </c>
      <c r="B456" s="7">
        <v>2013</v>
      </c>
      <c r="C456" s="13">
        <f>'Final Sheet1'!C455+'Final Sheet1'!D455</f>
        <v>64267</v>
      </c>
      <c r="D456" s="13">
        <f>'Final Sheet1'!E455+'Final Sheet1'!F455</f>
        <v>80543</v>
      </c>
      <c r="E456" s="13">
        <f>'Final Sheet1'!G455+'Final Sheet1'!H455</f>
        <v>81077</v>
      </c>
      <c r="F456" s="13">
        <f>'Final Sheet1'!I455+'Final Sheet1'!J455</f>
        <v>69997</v>
      </c>
      <c r="G456" s="13">
        <f>'Final Sheet1'!K455+'Final Sheet1'!L455</f>
        <v>82543</v>
      </c>
      <c r="H456" s="13">
        <f>'Final Sheet1'!M455+'Final Sheet1'!N455</f>
        <v>101120</v>
      </c>
      <c r="I456" s="13">
        <f>'Final Sheet1'!O455+'Final Sheet1'!P455</f>
        <v>79710</v>
      </c>
      <c r="J456" s="13">
        <f>'Final Sheet1'!Q455+'Final Sheet1'!R455</f>
        <v>40575</v>
      </c>
      <c r="K456" s="13">
        <f>'Final Sheet1'!S455+'Final Sheet1'!T455</f>
        <v>26378</v>
      </c>
      <c r="L456" s="13">
        <f t="shared" si="14"/>
        <v>626210</v>
      </c>
      <c r="M456" s="13">
        <f t="shared" si="15"/>
        <v>40.639440443301766</v>
      </c>
      <c r="N456">
        <v>206.76499999999999</v>
      </c>
      <c r="O456">
        <v>206.94</v>
      </c>
    </row>
    <row r="457" spans="1:15" x14ac:dyDescent="0.3">
      <c r="A457" t="s">
        <v>67</v>
      </c>
      <c r="B457" s="7">
        <v>2014</v>
      </c>
      <c r="C457" s="13">
        <f>'Final Sheet1'!C456+'Final Sheet1'!D456</f>
        <v>63503</v>
      </c>
      <c r="D457" s="13">
        <f>'Final Sheet1'!E456+'Final Sheet1'!F456</f>
        <v>79145</v>
      </c>
      <c r="E457" s="13">
        <f>'Final Sheet1'!G456+'Final Sheet1'!H456</f>
        <v>81754</v>
      </c>
      <c r="F457" s="13">
        <f>'Final Sheet1'!I456+'Final Sheet1'!J456</f>
        <v>70252</v>
      </c>
      <c r="G457" s="13">
        <f>'Final Sheet1'!K456+'Final Sheet1'!L456</f>
        <v>79379</v>
      </c>
      <c r="H457" s="13">
        <f>'Final Sheet1'!M456+'Final Sheet1'!N456</f>
        <v>100159</v>
      </c>
      <c r="I457" s="13">
        <f>'Final Sheet1'!O456+'Final Sheet1'!P456</f>
        <v>82263</v>
      </c>
      <c r="J457" s="13">
        <f>'Final Sheet1'!Q456+'Final Sheet1'!R456</f>
        <v>42248</v>
      </c>
      <c r="K457" s="13">
        <f>'Final Sheet1'!S456+'Final Sheet1'!T456</f>
        <v>26511</v>
      </c>
      <c r="L457" s="13">
        <f t="shared" si="14"/>
        <v>625214</v>
      </c>
      <c r="M457" s="13">
        <f t="shared" si="15"/>
        <v>40.878704731499937</v>
      </c>
      <c r="N457">
        <v>205.85249999999999</v>
      </c>
      <c r="O457">
        <v>205.97499999999999</v>
      </c>
    </row>
    <row r="458" spans="1:15" x14ac:dyDescent="0.3">
      <c r="A458" t="s">
        <v>67</v>
      </c>
      <c r="B458" s="7">
        <v>2015</v>
      </c>
      <c r="C458" s="13">
        <f>'Final Sheet1'!C457+'Final Sheet1'!D457</f>
        <v>62939</v>
      </c>
      <c r="D458" s="13">
        <f>'Final Sheet1'!E457+'Final Sheet1'!F457</f>
        <v>78084</v>
      </c>
      <c r="E458" s="13">
        <f>'Final Sheet1'!G457+'Final Sheet1'!H457</f>
        <v>82776</v>
      </c>
      <c r="F458" s="13">
        <f>'Final Sheet1'!I457+'Final Sheet1'!J457</f>
        <v>70623</v>
      </c>
      <c r="G458" s="13">
        <f>'Final Sheet1'!K457+'Final Sheet1'!L457</f>
        <v>76915</v>
      </c>
      <c r="H458" s="13">
        <f>'Final Sheet1'!M457+'Final Sheet1'!N457</f>
        <v>98480</v>
      </c>
      <c r="I458" s="13">
        <f>'Final Sheet1'!O457+'Final Sheet1'!P457</f>
        <v>84798</v>
      </c>
      <c r="J458" s="13">
        <f>'Final Sheet1'!Q457+'Final Sheet1'!R457</f>
        <v>43951</v>
      </c>
      <c r="K458" s="13">
        <f>'Final Sheet1'!S457+'Final Sheet1'!T457</f>
        <v>26650</v>
      </c>
      <c r="L458" s="13">
        <f t="shared" si="14"/>
        <v>625216</v>
      </c>
      <c r="M458" s="13">
        <f t="shared" si="15"/>
        <v>41.072040702733133</v>
      </c>
      <c r="N458">
        <v>210.72749999999999</v>
      </c>
      <c r="O458">
        <v>210.86250000000001</v>
      </c>
    </row>
    <row r="459" spans="1:15" x14ac:dyDescent="0.3">
      <c r="A459" t="s">
        <v>67</v>
      </c>
      <c r="B459" s="7">
        <v>2016</v>
      </c>
      <c r="C459" s="13">
        <f>'Final Sheet1'!C458+'Final Sheet1'!D458</f>
        <v>62127</v>
      </c>
      <c r="D459" s="13">
        <f>'Final Sheet1'!E458+'Final Sheet1'!F458</f>
        <v>76959</v>
      </c>
      <c r="E459" s="13">
        <f>'Final Sheet1'!G458+'Final Sheet1'!H458</f>
        <v>83053</v>
      </c>
      <c r="F459" s="13">
        <f>'Final Sheet1'!I458+'Final Sheet1'!J458</f>
        <v>71121</v>
      </c>
      <c r="G459" s="13">
        <f>'Final Sheet1'!K458+'Final Sheet1'!L458</f>
        <v>74744</v>
      </c>
      <c r="H459" s="13">
        <f>'Final Sheet1'!M458+'Final Sheet1'!N458</f>
        <v>96175</v>
      </c>
      <c r="I459" s="13">
        <f>'Final Sheet1'!O458+'Final Sheet1'!P458</f>
        <v>87112</v>
      </c>
      <c r="J459" s="13">
        <f>'Final Sheet1'!Q458+'Final Sheet1'!R458</f>
        <v>45589</v>
      </c>
      <c r="K459" s="13">
        <f>'Final Sheet1'!S458+'Final Sheet1'!T458</f>
        <v>26777</v>
      </c>
      <c r="L459" s="13">
        <f t="shared" si="14"/>
        <v>623657</v>
      </c>
      <c r="M459" s="13">
        <f t="shared" si="15"/>
        <v>41.277088207139499</v>
      </c>
      <c r="N459">
        <v>213.58249999999998</v>
      </c>
      <c r="O459">
        <v>213.70749999999998</v>
      </c>
    </row>
    <row r="460" spans="1:15" x14ac:dyDescent="0.3">
      <c r="A460" t="s">
        <v>67</v>
      </c>
      <c r="B460" s="7">
        <v>2017</v>
      </c>
      <c r="C460" s="13">
        <f>'Final Sheet1'!C459+'Final Sheet1'!D459</f>
        <v>61540</v>
      </c>
      <c r="D460" s="13">
        <f>'Final Sheet1'!E459+'Final Sheet1'!F459</f>
        <v>76129</v>
      </c>
      <c r="E460" s="13">
        <f>'Final Sheet1'!G459+'Final Sheet1'!H459</f>
        <v>83482</v>
      </c>
      <c r="F460" s="13">
        <f>'Final Sheet1'!I459+'Final Sheet1'!J459</f>
        <v>72174</v>
      </c>
      <c r="G460" s="13">
        <f>'Final Sheet1'!K459+'Final Sheet1'!L459</f>
        <v>73363</v>
      </c>
      <c r="H460" s="13">
        <f>'Final Sheet1'!M459+'Final Sheet1'!N459</f>
        <v>93549</v>
      </c>
      <c r="I460" s="13">
        <f>'Final Sheet1'!O459+'Final Sheet1'!P459</f>
        <v>87939</v>
      </c>
      <c r="J460" s="13">
        <f>'Final Sheet1'!Q459+'Final Sheet1'!R459</f>
        <v>49181</v>
      </c>
      <c r="K460" s="13">
        <f>'Final Sheet1'!S459+'Final Sheet1'!T459</f>
        <v>26987</v>
      </c>
      <c r="L460" s="13">
        <f t="shared" si="14"/>
        <v>624344</v>
      </c>
      <c r="M460" s="13">
        <f t="shared" si="15"/>
        <v>41.498166875953004</v>
      </c>
      <c r="N460">
        <v>224.55500000000001</v>
      </c>
      <c r="O460">
        <v>224.73250000000002</v>
      </c>
    </row>
    <row r="461" spans="1:15" x14ac:dyDescent="0.3">
      <c r="A461" t="s">
        <v>67</v>
      </c>
      <c r="B461" s="7">
        <v>2018</v>
      </c>
      <c r="C461" s="13">
        <f>'Final Sheet1'!C460+'Final Sheet1'!D460</f>
        <v>60816</v>
      </c>
      <c r="D461" s="13">
        <f>'Final Sheet1'!E460+'Final Sheet1'!F460</f>
        <v>75286</v>
      </c>
      <c r="E461" s="13">
        <f>'Final Sheet1'!G460+'Final Sheet1'!H460</f>
        <v>83345</v>
      </c>
      <c r="F461" s="13">
        <f>'Final Sheet1'!I460+'Final Sheet1'!J460</f>
        <v>73041</v>
      </c>
      <c r="G461" s="13">
        <f>'Final Sheet1'!K460+'Final Sheet1'!L460</f>
        <v>72503</v>
      </c>
      <c r="H461" s="13">
        <f>'Final Sheet1'!M460+'Final Sheet1'!N460</f>
        <v>90699</v>
      </c>
      <c r="I461" s="13">
        <f>'Final Sheet1'!O460+'Final Sheet1'!P460</f>
        <v>88982</v>
      </c>
      <c r="J461" s="13">
        <f>'Final Sheet1'!Q460+'Final Sheet1'!R460</f>
        <v>52168</v>
      </c>
      <c r="K461" s="13">
        <f>'Final Sheet1'!S460+'Final Sheet1'!T460</f>
        <v>27518</v>
      </c>
      <c r="L461" s="13">
        <f t="shared" si="14"/>
        <v>624358</v>
      </c>
      <c r="M461" s="13">
        <f t="shared" si="15"/>
        <v>41.741356721624456</v>
      </c>
      <c r="N461">
        <v>231.60500000000002</v>
      </c>
      <c r="O461">
        <v>231.7175</v>
      </c>
    </row>
    <row r="462" spans="1:15" x14ac:dyDescent="0.3">
      <c r="A462" t="s">
        <v>67</v>
      </c>
      <c r="B462" s="7">
        <v>2019</v>
      </c>
      <c r="C462" s="13">
        <f>'Final Sheet1'!C461+'Final Sheet1'!D461</f>
        <v>60141</v>
      </c>
      <c r="D462" s="13">
        <f>'Final Sheet1'!E461+'Final Sheet1'!F461</f>
        <v>74274</v>
      </c>
      <c r="E462" s="13">
        <f>'Final Sheet1'!G461+'Final Sheet1'!H461</f>
        <v>83386</v>
      </c>
      <c r="F462" s="13">
        <f>'Final Sheet1'!I461+'Final Sheet1'!J461</f>
        <v>73471</v>
      </c>
      <c r="G462" s="13">
        <f>'Final Sheet1'!K461+'Final Sheet1'!L461</f>
        <v>71583</v>
      </c>
      <c r="H462" s="13">
        <f>'Final Sheet1'!M461+'Final Sheet1'!N461</f>
        <v>88261</v>
      </c>
      <c r="I462" s="13">
        <f>'Final Sheet1'!O461+'Final Sheet1'!P461</f>
        <v>89837</v>
      </c>
      <c r="J462" s="13">
        <f>'Final Sheet1'!Q461+'Final Sheet1'!R461</f>
        <v>55141</v>
      </c>
      <c r="K462" s="13">
        <f>'Final Sheet1'!S461+'Final Sheet1'!T461</f>
        <v>27895</v>
      </c>
      <c r="L462" s="13">
        <f t="shared" si="14"/>
        <v>623989</v>
      </c>
      <c r="M462" s="13">
        <f t="shared" si="15"/>
        <v>41.979182325329454</v>
      </c>
      <c r="N462">
        <v>243.97</v>
      </c>
      <c r="O462">
        <v>244.09</v>
      </c>
    </row>
    <row r="463" spans="1:15" s="8" customFormat="1" x14ac:dyDescent="0.3">
      <c r="A463" s="8" t="s">
        <v>68</v>
      </c>
      <c r="B463" s="8">
        <v>2010</v>
      </c>
      <c r="C463" s="14">
        <f>'Final Sheet1'!C462+'Final Sheet1'!D462</f>
        <v>1022660</v>
      </c>
      <c r="D463" s="14">
        <f>'Final Sheet1'!E462+'Final Sheet1'!F462</f>
        <v>1062560</v>
      </c>
      <c r="E463" s="14">
        <f>'Final Sheet1'!G462+'Final Sheet1'!H462</f>
        <v>1139921</v>
      </c>
      <c r="F463" s="14">
        <f>'Final Sheet1'!I462+'Final Sheet1'!J462</f>
        <v>1067935</v>
      </c>
      <c r="G463" s="14">
        <f>'Final Sheet1'!K462+'Final Sheet1'!L462</f>
        <v>1189363</v>
      </c>
      <c r="H463" s="14">
        <f>'Final Sheet1'!M462+'Final Sheet1'!N462</f>
        <v>1111290</v>
      </c>
      <c r="I463" s="14">
        <f>'Final Sheet1'!O462+'Final Sheet1'!P462</f>
        <v>769207</v>
      </c>
      <c r="J463" s="14">
        <f>'Final Sheet1'!Q462+'Final Sheet1'!R462</f>
        <v>405843</v>
      </c>
      <c r="K463" s="14">
        <f>'Final Sheet1'!S462+'Final Sheet1'!T462</f>
        <v>254920</v>
      </c>
      <c r="L463" s="14">
        <f t="shared" si="14"/>
        <v>8023699</v>
      </c>
      <c r="M463" s="14">
        <f t="shared" si="15"/>
        <v>37.363094689868099</v>
      </c>
      <c r="N463" s="8">
        <v>209.25500000000002</v>
      </c>
      <c r="O463" s="8">
        <v>208.315</v>
      </c>
    </row>
    <row r="464" spans="1:15" x14ac:dyDescent="0.3">
      <c r="A464" t="s">
        <v>68</v>
      </c>
      <c r="B464" s="7">
        <v>2011</v>
      </c>
      <c r="C464" s="13">
        <f>'Final Sheet1'!C463+'Final Sheet1'!D463</f>
        <v>1025894</v>
      </c>
      <c r="D464" s="13">
        <f>'Final Sheet1'!E463+'Final Sheet1'!F463</f>
        <v>1061463</v>
      </c>
      <c r="E464" s="13">
        <f>'Final Sheet1'!G463+'Final Sheet1'!H463</f>
        <v>1153226</v>
      </c>
      <c r="F464" s="13">
        <f>'Final Sheet1'!I463+'Final Sheet1'!J463</f>
        <v>1070499</v>
      </c>
      <c r="G464" s="13">
        <f>'Final Sheet1'!K463+'Final Sheet1'!L463</f>
        <v>1181471</v>
      </c>
      <c r="H464" s="13">
        <f>'Final Sheet1'!M463+'Final Sheet1'!N463</f>
        <v>1132437</v>
      </c>
      <c r="I464" s="13">
        <f>'Final Sheet1'!O463+'Final Sheet1'!P463</f>
        <v>798670</v>
      </c>
      <c r="J464" s="13">
        <f>'Final Sheet1'!Q463+'Final Sheet1'!R463</f>
        <v>417576</v>
      </c>
      <c r="K464" s="13">
        <f>'Final Sheet1'!S463+'Final Sheet1'!T463</f>
        <v>259919</v>
      </c>
      <c r="L464" s="13">
        <f t="shared" si="14"/>
        <v>8101155</v>
      </c>
      <c r="M464" s="13">
        <f t="shared" si="15"/>
        <v>37.550695795846394</v>
      </c>
      <c r="N464">
        <v>202.58750000000001</v>
      </c>
      <c r="O464">
        <v>201.69</v>
      </c>
    </row>
    <row r="465" spans="1:15" x14ac:dyDescent="0.3">
      <c r="A465" t="s">
        <v>68</v>
      </c>
      <c r="B465" s="7">
        <v>2012</v>
      </c>
      <c r="C465" s="13">
        <f>'Final Sheet1'!C464+'Final Sheet1'!D464</f>
        <v>1030892</v>
      </c>
      <c r="D465" s="13">
        <f>'Final Sheet1'!E464+'Final Sheet1'!F464</f>
        <v>1060684</v>
      </c>
      <c r="E465" s="13">
        <f>'Final Sheet1'!G464+'Final Sheet1'!H464</f>
        <v>1164289</v>
      </c>
      <c r="F465" s="13">
        <f>'Final Sheet1'!I464+'Final Sheet1'!J464</f>
        <v>1083107</v>
      </c>
      <c r="G465" s="13">
        <f>'Final Sheet1'!K464+'Final Sheet1'!L464</f>
        <v>1170265</v>
      </c>
      <c r="H465" s="13">
        <f>'Final Sheet1'!M464+'Final Sheet1'!N464</f>
        <v>1151484</v>
      </c>
      <c r="I465" s="13">
        <f>'Final Sheet1'!O464+'Final Sheet1'!P464</f>
        <v>825703</v>
      </c>
      <c r="J465" s="13">
        <f>'Final Sheet1'!Q464+'Final Sheet1'!R464</f>
        <v>433583</v>
      </c>
      <c r="K465" s="13">
        <f>'Final Sheet1'!S464+'Final Sheet1'!T464</f>
        <v>265073</v>
      </c>
      <c r="L465" s="13">
        <f t="shared" si="14"/>
        <v>8185080</v>
      </c>
      <c r="M465" s="13">
        <f t="shared" si="15"/>
        <v>37.731440193620585</v>
      </c>
      <c r="N465">
        <v>207</v>
      </c>
      <c r="O465">
        <v>206.12</v>
      </c>
    </row>
    <row r="466" spans="1:15" x14ac:dyDescent="0.3">
      <c r="A466" t="s">
        <v>68</v>
      </c>
      <c r="B466" s="7">
        <v>2013</v>
      </c>
      <c r="C466" s="13">
        <f>'Final Sheet1'!C465+'Final Sheet1'!D465</f>
        <v>1032628</v>
      </c>
      <c r="D466" s="13">
        <f>'Final Sheet1'!E465+'Final Sheet1'!F465</f>
        <v>1058121</v>
      </c>
      <c r="E466" s="13">
        <f>'Final Sheet1'!G465+'Final Sheet1'!H465</f>
        <v>1173224</v>
      </c>
      <c r="F466" s="13">
        <f>'Final Sheet1'!I465+'Final Sheet1'!J465</f>
        <v>1098329</v>
      </c>
      <c r="G466" s="13">
        <f>'Final Sheet1'!K465+'Final Sheet1'!L465</f>
        <v>1150590</v>
      </c>
      <c r="H466" s="13">
        <f>'Final Sheet1'!M465+'Final Sheet1'!N465</f>
        <v>1166645</v>
      </c>
      <c r="I466" s="13">
        <f>'Final Sheet1'!O465+'Final Sheet1'!P465</f>
        <v>847491</v>
      </c>
      <c r="J466" s="13">
        <f>'Final Sheet1'!Q465+'Final Sheet1'!R465</f>
        <v>456146</v>
      </c>
      <c r="K466" s="13">
        <f>'Final Sheet1'!S465+'Final Sheet1'!T465</f>
        <v>269253</v>
      </c>
      <c r="L466" s="13">
        <f t="shared" si="14"/>
        <v>8252427</v>
      </c>
      <c r="M466" s="13">
        <f t="shared" si="15"/>
        <v>37.921193122944317</v>
      </c>
      <c r="N466">
        <v>214.81</v>
      </c>
      <c r="O466">
        <v>213.88499999999999</v>
      </c>
    </row>
    <row r="467" spans="1:15" x14ac:dyDescent="0.3">
      <c r="A467" t="s">
        <v>68</v>
      </c>
      <c r="B467" s="7">
        <v>2014</v>
      </c>
      <c r="C467" s="13">
        <f>'Final Sheet1'!C466+'Final Sheet1'!D466</f>
        <v>1030408</v>
      </c>
      <c r="D467" s="13">
        <f>'Final Sheet1'!E466+'Final Sheet1'!F466</f>
        <v>1057863</v>
      </c>
      <c r="E467" s="13">
        <f>'Final Sheet1'!G466+'Final Sheet1'!H466</f>
        <v>1181920</v>
      </c>
      <c r="F467" s="13">
        <f>'Final Sheet1'!I466+'Final Sheet1'!J466</f>
        <v>1112250</v>
      </c>
      <c r="G467" s="13">
        <f>'Final Sheet1'!K466+'Final Sheet1'!L466</f>
        <v>1126532</v>
      </c>
      <c r="H467" s="13">
        <f>'Final Sheet1'!M466+'Final Sheet1'!N466</f>
        <v>1176840</v>
      </c>
      <c r="I467" s="13">
        <f>'Final Sheet1'!O466+'Final Sheet1'!P466</f>
        <v>874526</v>
      </c>
      <c r="J467" s="13">
        <f>'Final Sheet1'!Q466+'Final Sheet1'!R466</f>
        <v>476754</v>
      </c>
      <c r="K467" s="13">
        <f>'Final Sheet1'!S466+'Final Sheet1'!T466</f>
        <v>273900</v>
      </c>
      <c r="L467" s="13">
        <f t="shared" si="14"/>
        <v>8310993</v>
      </c>
      <c r="M467" s="13">
        <f t="shared" si="15"/>
        <v>38.115850717236796</v>
      </c>
      <c r="N467">
        <v>219.565</v>
      </c>
      <c r="O467">
        <v>218.64499999999998</v>
      </c>
    </row>
    <row r="468" spans="1:15" x14ac:dyDescent="0.3">
      <c r="A468" t="s">
        <v>68</v>
      </c>
      <c r="B468" s="7">
        <v>2015</v>
      </c>
      <c r="C468" s="13">
        <f>'Final Sheet1'!C467+'Final Sheet1'!D467</f>
        <v>1030662</v>
      </c>
      <c r="D468" s="13">
        <f>'Final Sheet1'!E467+'Final Sheet1'!F467</f>
        <v>1057672</v>
      </c>
      <c r="E468" s="13">
        <f>'Final Sheet1'!G467+'Final Sheet1'!H467</f>
        <v>1183133</v>
      </c>
      <c r="F468" s="13">
        <f>'Final Sheet1'!I467+'Final Sheet1'!J467</f>
        <v>1124225</v>
      </c>
      <c r="G468" s="13">
        <f>'Final Sheet1'!K467+'Final Sheet1'!L467</f>
        <v>1108742</v>
      </c>
      <c r="H468" s="13">
        <f>'Final Sheet1'!M467+'Final Sheet1'!N467</f>
        <v>1179623</v>
      </c>
      <c r="I468" s="13">
        <f>'Final Sheet1'!O467+'Final Sheet1'!P467</f>
        <v>903331</v>
      </c>
      <c r="J468" s="13">
        <f>'Final Sheet1'!Q467+'Final Sheet1'!R467</f>
        <v>494766</v>
      </c>
      <c r="K468" s="13">
        <f>'Final Sheet1'!S467+'Final Sheet1'!T467</f>
        <v>279654</v>
      </c>
      <c r="L468" s="13">
        <f t="shared" si="14"/>
        <v>8361808</v>
      </c>
      <c r="M468" s="13">
        <f t="shared" si="15"/>
        <v>38.301611684937036</v>
      </c>
      <c r="N468">
        <v>224.75</v>
      </c>
      <c r="O468">
        <v>223.79749999999999</v>
      </c>
    </row>
    <row r="469" spans="1:15" x14ac:dyDescent="0.3">
      <c r="A469" t="s">
        <v>68</v>
      </c>
      <c r="B469" s="7">
        <v>2016</v>
      </c>
      <c r="C469" s="13">
        <f>'Final Sheet1'!C468+'Final Sheet1'!D468</f>
        <v>1029364</v>
      </c>
      <c r="D469" s="13">
        <f>'Final Sheet1'!E468+'Final Sheet1'!F468</f>
        <v>1061334</v>
      </c>
      <c r="E469" s="13">
        <f>'Final Sheet1'!G468+'Final Sheet1'!H468</f>
        <v>1181333</v>
      </c>
      <c r="F469" s="13">
        <f>'Final Sheet1'!I468+'Final Sheet1'!J468</f>
        <v>1139367</v>
      </c>
      <c r="G469" s="13">
        <f>'Final Sheet1'!K468+'Final Sheet1'!L468</f>
        <v>1094053</v>
      </c>
      <c r="H469" s="13">
        <f>'Final Sheet1'!M468+'Final Sheet1'!N468</f>
        <v>1173761</v>
      </c>
      <c r="I469" s="13">
        <f>'Final Sheet1'!O468+'Final Sheet1'!P468</f>
        <v>932109</v>
      </c>
      <c r="J469" s="13">
        <f>'Final Sheet1'!Q468+'Final Sheet1'!R468</f>
        <v>512348</v>
      </c>
      <c r="K469" s="13">
        <f>'Final Sheet1'!S468+'Final Sheet1'!T468</f>
        <v>286437</v>
      </c>
      <c r="L469" s="13">
        <f t="shared" si="14"/>
        <v>8410106</v>
      </c>
      <c r="M469" s="13">
        <f t="shared" si="15"/>
        <v>38.473443200359185</v>
      </c>
      <c r="N469">
        <v>233.15249999999997</v>
      </c>
      <c r="O469">
        <v>232.17000000000002</v>
      </c>
    </row>
    <row r="470" spans="1:15" x14ac:dyDescent="0.3">
      <c r="A470" t="s">
        <v>68</v>
      </c>
      <c r="B470" s="7">
        <v>2017</v>
      </c>
      <c r="C470" s="13">
        <f>'Final Sheet1'!C469+'Final Sheet1'!D469</f>
        <v>1027014</v>
      </c>
      <c r="D470" s="13">
        <f>'Final Sheet1'!E469+'Final Sheet1'!F469</f>
        <v>1066172</v>
      </c>
      <c r="E470" s="13">
        <f>'Final Sheet1'!G469+'Final Sheet1'!H469</f>
        <v>1183264</v>
      </c>
      <c r="F470" s="13">
        <f>'Final Sheet1'!I469+'Final Sheet1'!J469</f>
        <v>1152269</v>
      </c>
      <c r="G470" s="13">
        <f>'Final Sheet1'!K469+'Final Sheet1'!L469</f>
        <v>1087006</v>
      </c>
      <c r="H470" s="13">
        <f>'Final Sheet1'!M469+'Final Sheet1'!N469</f>
        <v>1162771</v>
      </c>
      <c r="I470" s="13">
        <f>'Final Sheet1'!O469+'Final Sheet1'!P469</f>
        <v>941762</v>
      </c>
      <c r="J470" s="13">
        <f>'Final Sheet1'!Q469+'Final Sheet1'!R469</f>
        <v>550533</v>
      </c>
      <c r="K470" s="13">
        <f>'Final Sheet1'!S469+'Final Sheet1'!T469</f>
        <v>292796</v>
      </c>
      <c r="L470" s="13">
        <f t="shared" si="14"/>
        <v>8463587</v>
      </c>
      <c r="M470" s="13">
        <f t="shared" si="15"/>
        <v>38.661280317671455</v>
      </c>
      <c r="N470">
        <v>242.6225</v>
      </c>
      <c r="O470">
        <v>241.58249999999998</v>
      </c>
    </row>
    <row r="471" spans="1:15" x14ac:dyDescent="0.3">
      <c r="A471" t="s">
        <v>68</v>
      </c>
      <c r="B471" s="7">
        <v>2018</v>
      </c>
      <c r="C471" s="13">
        <f>'Final Sheet1'!C470+'Final Sheet1'!D470</f>
        <v>1022398</v>
      </c>
      <c r="D471" s="13">
        <f>'Final Sheet1'!E470+'Final Sheet1'!F470</f>
        <v>1069283</v>
      </c>
      <c r="E471" s="13">
        <f>'Final Sheet1'!G470+'Final Sheet1'!H470</f>
        <v>1178395</v>
      </c>
      <c r="F471" s="13">
        <f>'Final Sheet1'!I470+'Final Sheet1'!J470</f>
        <v>1161443</v>
      </c>
      <c r="G471" s="13">
        <f>'Final Sheet1'!K470+'Final Sheet1'!L470</f>
        <v>1082535</v>
      </c>
      <c r="H471" s="13">
        <f>'Final Sheet1'!M470+'Final Sheet1'!N470</f>
        <v>1149305</v>
      </c>
      <c r="I471" s="13">
        <f>'Final Sheet1'!O470+'Final Sheet1'!P470</f>
        <v>955738</v>
      </c>
      <c r="J471" s="13">
        <f>'Final Sheet1'!Q470+'Final Sheet1'!R470</f>
        <v>581141</v>
      </c>
      <c r="K471" s="13">
        <f>'Final Sheet1'!S470+'Final Sheet1'!T470</f>
        <v>301048</v>
      </c>
      <c r="L471" s="13">
        <f t="shared" si="14"/>
        <v>8501286</v>
      </c>
      <c r="M471" s="13">
        <f t="shared" si="15"/>
        <v>38.862940383372589</v>
      </c>
      <c r="N471">
        <v>254.56750000000002</v>
      </c>
      <c r="O471">
        <v>253.5</v>
      </c>
    </row>
    <row r="472" spans="1:15" x14ac:dyDescent="0.3">
      <c r="A472" t="s">
        <v>68</v>
      </c>
      <c r="B472" s="7">
        <v>2019</v>
      </c>
      <c r="C472" s="13">
        <f>'Final Sheet1'!C471+'Final Sheet1'!D471</f>
        <v>1020363</v>
      </c>
      <c r="D472" s="13">
        <f>'Final Sheet1'!E471+'Final Sheet1'!F471</f>
        <v>1067063</v>
      </c>
      <c r="E472" s="13">
        <f>'Final Sheet1'!G471+'Final Sheet1'!H471</f>
        <v>1173545</v>
      </c>
      <c r="F472" s="13">
        <f>'Final Sheet1'!I471+'Final Sheet1'!J471</f>
        <v>1170168</v>
      </c>
      <c r="G472" s="13">
        <f>'Final Sheet1'!K471+'Final Sheet1'!L471</f>
        <v>1078289</v>
      </c>
      <c r="H472" s="13">
        <f>'Final Sheet1'!M471+'Final Sheet1'!N471</f>
        <v>1137141</v>
      </c>
      <c r="I472" s="13">
        <f>'Final Sheet1'!O471+'Final Sheet1'!P471</f>
        <v>970902</v>
      </c>
      <c r="J472" s="13">
        <f>'Final Sheet1'!Q471+'Final Sheet1'!R471</f>
        <v>608232</v>
      </c>
      <c r="K472" s="13">
        <f>'Final Sheet1'!S471+'Final Sheet1'!T471</f>
        <v>309816</v>
      </c>
      <c r="L472" s="13">
        <f t="shared" si="14"/>
        <v>8535519</v>
      </c>
      <c r="M472" s="13">
        <f t="shared" si="15"/>
        <v>39.06213125411589</v>
      </c>
      <c r="N472">
        <v>266.32499999999999</v>
      </c>
      <c r="O472">
        <v>265.185</v>
      </c>
    </row>
    <row r="473" spans="1:15" s="8" customFormat="1" x14ac:dyDescent="0.3">
      <c r="A473" s="8" t="s">
        <v>69</v>
      </c>
      <c r="B473" s="8">
        <v>2010</v>
      </c>
      <c r="C473" s="14">
        <f>'Final Sheet1'!C472+'Final Sheet1'!D472</f>
        <v>871268</v>
      </c>
      <c r="D473" s="14">
        <f>'Final Sheet1'!E472+'Final Sheet1'!F472</f>
        <v>898295</v>
      </c>
      <c r="E473" s="14">
        <f>'Final Sheet1'!G472+'Final Sheet1'!H472</f>
        <v>945302</v>
      </c>
      <c r="F473" s="14">
        <f>'Final Sheet1'!I472+'Final Sheet1'!J472</f>
        <v>903460</v>
      </c>
      <c r="G473" s="14">
        <f>'Final Sheet1'!K472+'Final Sheet1'!L472</f>
        <v>952229</v>
      </c>
      <c r="H473" s="14">
        <f>'Final Sheet1'!M472+'Final Sheet1'!N472</f>
        <v>951917</v>
      </c>
      <c r="I473" s="14">
        <f>'Final Sheet1'!O472+'Final Sheet1'!P472</f>
        <v>660003</v>
      </c>
      <c r="J473" s="14">
        <f>'Final Sheet1'!Q472+'Final Sheet1'!R472</f>
        <v>330823</v>
      </c>
      <c r="K473" s="14">
        <f>'Final Sheet1'!S472+'Final Sheet1'!T472</f>
        <v>229533</v>
      </c>
      <c r="L473" s="14">
        <f t="shared" si="14"/>
        <v>6742830</v>
      </c>
      <c r="M473" s="14">
        <f t="shared" si="15"/>
        <v>37.410958232670851</v>
      </c>
      <c r="N473" s="8">
        <v>227.79</v>
      </c>
      <c r="O473" s="8">
        <v>226.16</v>
      </c>
    </row>
    <row r="474" spans="1:15" x14ac:dyDescent="0.3">
      <c r="A474" t="s">
        <v>69</v>
      </c>
      <c r="B474" s="7">
        <v>2011</v>
      </c>
      <c r="C474" s="13">
        <f>'Final Sheet1'!C473+'Final Sheet1'!D473</f>
        <v>878026</v>
      </c>
      <c r="D474" s="13">
        <f>'Final Sheet1'!E473+'Final Sheet1'!F473</f>
        <v>889524</v>
      </c>
      <c r="E474" s="13">
        <f>'Final Sheet1'!G473+'Final Sheet1'!H473</f>
        <v>969268</v>
      </c>
      <c r="F474" s="13">
        <f>'Final Sheet1'!I473+'Final Sheet1'!J473</f>
        <v>910596</v>
      </c>
      <c r="G474" s="13">
        <f>'Final Sheet1'!K473+'Final Sheet1'!L473</f>
        <v>948090</v>
      </c>
      <c r="H474" s="13">
        <f>'Final Sheet1'!M473+'Final Sheet1'!N473</f>
        <v>964563</v>
      </c>
      <c r="I474" s="13">
        <f>'Final Sheet1'!O473+'Final Sheet1'!P473</f>
        <v>693084</v>
      </c>
      <c r="J474" s="13">
        <f>'Final Sheet1'!Q473+'Final Sheet1'!R473</f>
        <v>341013</v>
      </c>
      <c r="K474" s="13">
        <f>'Final Sheet1'!S473+'Final Sheet1'!T473</f>
        <v>232463</v>
      </c>
      <c r="L474" s="13">
        <f t="shared" si="14"/>
        <v>6826627</v>
      </c>
      <c r="M474" s="13">
        <f t="shared" si="15"/>
        <v>37.593861946756427</v>
      </c>
      <c r="N474">
        <v>207.5</v>
      </c>
      <c r="O474">
        <v>206.05250000000001</v>
      </c>
    </row>
    <row r="475" spans="1:15" x14ac:dyDescent="0.3">
      <c r="A475" t="s">
        <v>69</v>
      </c>
      <c r="B475" s="7">
        <v>2012</v>
      </c>
      <c r="C475" s="13">
        <f>'Final Sheet1'!C474+'Final Sheet1'!D474</f>
        <v>883870</v>
      </c>
      <c r="D475" s="13">
        <f>'Final Sheet1'!E474+'Final Sheet1'!F474</f>
        <v>881278</v>
      </c>
      <c r="E475" s="13">
        <f>'Final Sheet1'!G474+'Final Sheet1'!H474</f>
        <v>980855</v>
      </c>
      <c r="F475" s="13">
        <f>'Final Sheet1'!I474+'Final Sheet1'!J474</f>
        <v>926173</v>
      </c>
      <c r="G475" s="13">
        <f>'Final Sheet1'!K474+'Final Sheet1'!L474</f>
        <v>938369</v>
      </c>
      <c r="H475" s="13">
        <f>'Final Sheet1'!M474+'Final Sheet1'!N474</f>
        <v>972406</v>
      </c>
      <c r="I475" s="13">
        <f>'Final Sheet1'!O474+'Final Sheet1'!P474</f>
        <v>723530</v>
      </c>
      <c r="J475" s="13">
        <f>'Final Sheet1'!Q474+'Final Sheet1'!R474</f>
        <v>355460</v>
      </c>
      <c r="K475" s="13">
        <f>'Final Sheet1'!S474+'Final Sheet1'!T474</f>
        <v>235117</v>
      </c>
      <c r="L475" s="13">
        <f t="shared" si="14"/>
        <v>6897058</v>
      </c>
      <c r="M475" s="13">
        <f t="shared" si="15"/>
        <v>37.788258341455155</v>
      </c>
      <c r="N475">
        <v>210.90249999999997</v>
      </c>
      <c r="O475">
        <v>209.42250000000001</v>
      </c>
    </row>
    <row r="476" spans="1:15" x14ac:dyDescent="0.3">
      <c r="A476" t="s">
        <v>69</v>
      </c>
      <c r="B476" s="7">
        <v>2013</v>
      </c>
      <c r="C476" s="13">
        <f>'Final Sheet1'!C475+'Final Sheet1'!D475</f>
        <v>889594</v>
      </c>
      <c r="D476" s="13">
        <f>'Final Sheet1'!E475+'Final Sheet1'!F475</f>
        <v>877459</v>
      </c>
      <c r="E476" s="13">
        <f>'Final Sheet1'!G475+'Final Sheet1'!H475</f>
        <v>988160</v>
      </c>
      <c r="F476" s="13">
        <f>'Final Sheet1'!I475+'Final Sheet1'!J475</f>
        <v>945472</v>
      </c>
      <c r="G476" s="13">
        <f>'Final Sheet1'!K475+'Final Sheet1'!L475</f>
        <v>924293</v>
      </c>
      <c r="H476" s="13">
        <f>'Final Sheet1'!M475+'Final Sheet1'!N475</f>
        <v>975689</v>
      </c>
      <c r="I476" s="13">
        <f>'Final Sheet1'!O475+'Final Sheet1'!P475</f>
        <v>749711</v>
      </c>
      <c r="J476" s="13">
        <f>'Final Sheet1'!Q475+'Final Sheet1'!R475</f>
        <v>376313</v>
      </c>
      <c r="K476" s="13">
        <f>'Final Sheet1'!S475+'Final Sheet1'!T475</f>
        <v>237294</v>
      </c>
      <c r="L476" s="13">
        <f t="shared" si="14"/>
        <v>6963985</v>
      </c>
      <c r="M476" s="13">
        <f t="shared" si="15"/>
        <v>37.970040070448171</v>
      </c>
      <c r="N476">
        <v>228.83500000000001</v>
      </c>
      <c r="O476">
        <v>227.24499999999998</v>
      </c>
    </row>
    <row r="477" spans="1:15" x14ac:dyDescent="0.3">
      <c r="A477" t="s">
        <v>69</v>
      </c>
      <c r="B477" s="7">
        <v>2014</v>
      </c>
      <c r="C477" s="13">
        <f>'Final Sheet1'!C476+'Final Sheet1'!D476</f>
        <v>895088</v>
      </c>
      <c r="D477" s="13">
        <f>'Final Sheet1'!E476+'Final Sheet1'!F476</f>
        <v>878581</v>
      </c>
      <c r="E477" s="13">
        <f>'Final Sheet1'!G476+'Final Sheet1'!H476</f>
        <v>1005664</v>
      </c>
      <c r="F477" s="13">
        <f>'Final Sheet1'!I476+'Final Sheet1'!J476</f>
        <v>968943</v>
      </c>
      <c r="G477" s="13">
        <f>'Final Sheet1'!K476+'Final Sheet1'!L476</f>
        <v>914629</v>
      </c>
      <c r="H477" s="13">
        <f>'Final Sheet1'!M476+'Final Sheet1'!N476</f>
        <v>975658</v>
      </c>
      <c r="I477" s="13">
        <f>'Final Sheet1'!O476+'Final Sheet1'!P476</f>
        <v>778920</v>
      </c>
      <c r="J477" s="13">
        <f>'Final Sheet1'!Q476+'Final Sheet1'!R476</f>
        <v>397629</v>
      </c>
      <c r="K477" s="13">
        <f>'Final Sheet1'!S476+'Final Sheet1'!T476</f>
        <v>239543</v>
      </c>
      <c r="L477" s="13">
        <f t="shared" si="14"/>
        <v>7054655</v>
      </c>
      <c r="M477" s="13">
        <f t="shared" si="15"/>
        <v>38.121471425604796</v>
      </c>
      <c r="N477">
        <v>242.57249999999999</v>
      </c>
      <c r="O477">
        <v>240.935</v>
      </c>
    </row>
    <row r="478" spans="1:15" x14ac:dyDescent="0.3">
      <c r="A478" t="s">
        <v>69</v>
      </c>
      <c r="B478" s="7">
        <v>2015</v>
      </c>
      <c r="C478" s="13">
        <f>'Final Sheet1'!C477+'Final Sheet1'!D477</f>
        <v>903340</v>
      </c>
      <c r="D478" s="13">
        <f>'Final Sheet1'!E477+'Final Sheet1'!F477</f>
        <v>882395</v>
      </c>
      <c r="E478" s="13">
        <f>'Final Sheet1'!G477+'Final Sheet1'!H477</f>
        <v>1020281</v>
      </c>
      <c r="F478" s="13">
        <f>'Final Sheet1'!I477+'Final Sheet1'!J477</f>
        <v>997462</v>
      </c>
      <c r="G478" s="13">
        <f>'Final Sheet1'!K477+'Final Sheet1'!L477</f>
        <v>915289</v>
      </c>
      <c r="H478" s="13">
        <f>'Final Sheet1'!M477+'Final Sheet1'!N477</f>
        <v>973611</v>
      </c>
      <c r="I478" s="13">
        <f>'Final Sheet1'!O477+'Final Sheet1'!P477</f>
        <v>810614</v>
      </c>
      <c r="J478" s="13">
        <f>'Final Sheet1'!Q477+'Final Sheet1'!R477</f>
        <v>417634</v>
      </c>
      <c r="K478" s="13">
        <f>'Final Sheet1'!S477+'Final Sheet1'!T477</f>
        <v>243031</v>
      </c>
      <c r="L478" s="13">
        <f t="shared" si="14"/>
        <v>7163657</v>
      </c>
      <c r="M478" s="13">
        <f t="shared" si="15"/>
        <v>38.264982815341384</v>
      </c>
      <c r="N478">
        <v>265.125</v>
      </c>
      <c r="O478">
        <v>263.36250000000001</v>
      </c>
    </row>
    <row r="479" spans="1:15" x14ac:dyDescent="0.3">
      <c r="A479" t="s">
        <v>69</v>
      </c>
      <c r="B479" s="7">
        <v>2016</v>
      </c>
      <c r="C479" s="13">
        <f>'Final Sheet1'!C478+'Final Sheet1'!D478</f>
        <v>915245</v>
      </c>
      <c r="D479" s="13">
        <f>'Final Sheet1'!E478+'Final Sheet1'!F478</f>
        <v>890510</v>
      </c>
      <c r="E479" s="13">
        <f>'Final Sheet1'!G478+'Final Sheet1'!H478</f>
        <v>1040158</v>
      </c>
      <c r="F479" s="13">
        <f>'Final Sheet1'!I478+'Final Sheet1'!J478</f>
        <v>1033544</v>
      </c>
      <c r="G479" s="13">
        <f>'Final Sheet1'!K478+'Final Sheet1'!L478</f>
        <v>921585</v>
      </c>
      <c r="H479" s="13">
        <f>'Final Sheet1'!M478+'Final Sheet1'!N478</f>
        <v>967482</v>
      </c>
      <c r="I479" s="13">
        <f>'Final Sheet1'!O478+'Final Sheet1'!P478</f>
        <v>842678</v>
      </c>
      <c r="J479" s="13">
        <f>'Final Sheet1'!Q478+'Final Sheet1'!R478</f>
        <v>436836</v>
      </c>
      <c r="K479" s="13">
        <f>'Final Sheet1'!S478+'Final Sheet1'!T478</f>
        <v>246733</v>
      </c>
      <c r="L479" s="13">
        <f t="shared" si="14"/>
        <v>7294771</v>
      </c>
      <c r="M479" s="13">
        <f t="shared" si="15"/>
        <v>38.353466613276822</v>
      </c>
      <c r="N479">
        <v>292.7</v>
      </c>
      <c r="O479">
        <v>290.75749999999999</v>
      </c>
    </row>
    <row r="480" spans="1:15" x14ac:dyDescent="0.3">
      <c r="A480" t="s">
        <v>69</v>
      </c>
      <c r="B480" s="7">
        <v>2017</v>
      </c>
      <c r="C480" s="13">
        <f>'Final Sheet1'!C479+'Final Sheet1'!D479</f>
        <v>924417</v>
      </c>
      <c r="D480" s="13">
        <f>'Final Sheet1'!E479+'Final Sheet1'!F479</f>
        <v>900501</v>
      </c>
      <c r="E480" s="13">
        <f>'Final Sheet1'!G479+'Final Sheet1'!H479</f>
        <v>1059700</v>
      </c>
      <c r="F480" s="13">
        <f>'Final Sheet1'!I479+'Final Sheet1'!J479</f>
        <v>1066937</v>
      </c>
      <c r="G480" s="13">
        <f>'Final Sheet1'!K479+'Final Sheet1'!L479</f>
        <v>932853</v>
      </c>
      <c r="H480" s="13">
        <f>'Final Sheet1'!M479+'Final Sheet1'!N479</f>
        <v>958894</v>
      </c>
      <c r="I480" s="13">
        <f>'Final Sheet1'!O479+'Final Sheet1'!P479</f>
        <v>855265</v>
      </c>
      <c r="J480" s="13">
        <f>'Final Sheet1'!Q479+'Final Sheet1'!R479</f>
        <v>474087</v>
      </c>
      <c r="K480" s="13">
        <f>'Final Sheet1'!S479+'Final Sheet1'!T479</f>
        <v>250708</v>
      </c>
      <c r="L480" s="13">
        <f t="shared" si="14"/>
        <v>7423362</v>
      </c>
      <c r="M480" s="13">
        <f t="shared" si="15"/>
        <v>38.467079067409081</v>
      </c>
      <c r="N480">
        <v>325.66500000000002</v>
      </c>
      <c r="O480">
        <v>323.47250000000003</v>
      </c>
    </row>
    <row r="481" spans="1:15" x14ac:dyDescent="0.3">
      <c r="A481" t="s">
        <v>69</v>
      </c>
      <c r="B481" s="7">
        <v>2018</v>
      </c>
      <c r="C481" s="13">
        <f>'Final Sheet1'!C480+'Final Sheet1'!D480</f>
        <v>924878</v>
      </c>
      <c r="D481" s="13">
        <f>'Final Sheet1'!E480+'Final Sheet1'!F480</f>
        <v>908980</v>
      </c>
      <c r="E481" s="13">
        <f>'Final Sheet1'!G480+'Final Sheet1'!H480</f>
        <v>1070651</v>
      </c>
      <c r="F481" s="13">
        <f>'Final Sheet1'!I480+'Final Sheet1'!J480</f>
        <v>1098187</v>
      </c>
      <c r="G481" s="13">
        <f>'Final Sheet1'!K480+'Final Sheet1'!L480</f>
        <v>940196</v>
      </c>
      <c r="H481" s="13">
        <f>'Final Sheet1'!M480+'Final Sheet1'!N480</f>
        <v>949429</v>
      </c>
      <c r="I481" s="13">
        <f>'Final Sheet1'!O480+'Final Sheet1'!P480</f>
        <v>870000</v>
      </c>
      <c r="J481" s="13">
        <f>'Final Sheet1'!Q480+'Final Sheet1'!R480</f>
        <v>504652</v>
      </c>
      <c r="K481" s="13">
        <f>'Final Sheet1'!S480+'Final Sheet1'!T480</f>
        <v>256896</v>
      </c>
      <c r="L481" s="13">
        <f t="shared" ref="L481:L512" si="16">SUM(C481:K481)</f>
        <v>7523869</v>
      </c>
      <c r="M481" s="13">
        <f t="shared" si="15"/>
        <v>38.622535626284829</v>
      </c>
      <c r="N481">
        <v>358.53749999999997</v>
      </c>
      <c r="O481">
        <v>356.09</v>
      </c>
    </row>
    <row r="482" spans="1:15" x14ac:dyDescent="0.3">
      <c r="A482" t="s">
        <v>69</v>
      </c>
      <c r="B482" s="7">
        <v>2019</v>
      </c>
      <c r="C482" s="13">
        <f>'Final Sheet1'!C481+'Final Sheet1'!D481</f>
        <v>925253</v>
      </c>
      <c r="D482" s="13">
        <f>'Final Sheet1'!E481+'Final Sheet1'!F481</f>
        <v>915053</v>
      </c>
      <c r="E482" s="13">
        <f>'Final Sheet1'!G481+'Final Sheet1'!H481</f>
        <v>1073859</v>
      </c>
      <c r="F482" s="13">
        <f>'Final Sheet1'!I481+'Final Sheet1'!J481</f>
        <v>1129589</v>
      </c>
      <c r="G482" s="13">
        <f>'Final Sheet1'!K481+'Final Sheet1'!L481</f>
        <v>945584</v>
      </c>
      <c r="H482" s="13">
        <f>'Final Sheet1'!M481+'Final Sheet1'!N481</f>
        <v>944652</v>
      </c>
      <c r="I482" s="13">
        <f>'Final Sheet1'!O481+'Final Sheet1'!P481</f>
        <v>883145</v>
      </c>
      <c r="J482" s="13">
        <f>'Final Sheet1'!Q481+'Final Sheet1'!R481</f>
        <v>534493</v>
      </c>
      <c r="K482" s="13">
        <f>'Final Sheet1'!S481+'Final Sheet1'!T481</f>
        <v>263265</v>
      </c>
      <c r="L482" s="13">
        <f t="shared" si="16"/>
        <v>7614893</v>
      </c>
      <c r="M482" s="13">
        <f t="shared" si="15"/>
        <v>38.796920849708592</v>
      </c>
      <c r="N482">
        <v>381.74</v>
      </c>
      <c r="O482">
        <v>379.125</v>
      </c>
    </row>
    <row r="483" spans="1:15" s="8" customFormat="1" x14ac:dyDescent="0.3">
      <c r="A483" s="8" t="s">
        <v>70</v>
      </c>
      <c r="B483" s="8">
        <v>2010</v>
      </c>
      <c r="C483" s="14">
        <f>'Final Sheet1'!C482+'Final Sheet1'!D482</f>
        <v>210015</v>
      </c>
      <c r="D483" s="14">
        <f>'Final Sheet1'!E482+'Final Sheet1'!F482</f>
        <v>228306</v>
      </c>
      <c r="E483" s="14">
        <f>'Final Sheet1'!G482+'Final Sheet1'!H482</f>
        <v>226607</v>
      </c>
      <c r="F483" s="14">
        <f>'Final Sheet1'!I482+'Final Sheet1'!J482</f>
        <v>229041</v>
      </c>
      <c r="G483" s="14">
        <f>'Final Sheet1'!K482+'Final Sheet1'!L482</f>
        <v>252975</v>
      </c>
      <c r="H483" s="14">
        <f>'Final Sheet1'!M482+'Final Sheet1'!N482</f>
        <v>282387</v>
      </c>
      <c r="I483" s="14">
        <f>'Final Sheet1'!O482+'Final Sheet1'!P482</f>
        <v>218736</v>
      </c>
      <c r="J483" s="14">
        <f>'Final Sheet1'!Q482+'Final Sheet1'!R482</f>
        <v>126759</v>
      </c>
      <c r="K483" s="14">
        <f>'Final Sheet1'!S482+'Final Sheet1'!T482</f>
        <v>79413</v>
      </c>
      <c r="L483" s="14">
        <f t="shared" si="16"/>
        <v>1854239</v>
      </c>
      <c r="M483" s="14">
        <f t="shared" si="15"/>
        <v>40.263899098228435</v>
      </c>
      <c r="N483" s="8">
        <v>186.0675</v>
      </c>
      <c r="O483" s="8">
        <v>185.77250000000001</v>
      </c>
    </row>
    <row r="484" spans="1:15" x14ac:dyDescent="0.3">
      <c r="A484" t="s">
        <v>70</v>
      </c>
      <c r="B484">
        <v>2011</v>
      </c>
      <c r="C484" s="13">
        <f>'Final Sheet1'!C483+'Final Sheet1'!D483</f>
        <v>209226</v>
      </c>
      <c r="D484" s="13">
        <f>'Final Sheet1'!E483+'Final Sheet1'!F483</f>
        <v>225117</v>
      </c>
      <c r="E484" s="13">
        <f>'Final Sheet1'!G483+'Final Sheet1'!H483</f>
        <v>230078</v>
      </c>
      <c r="F484" s="13">
        <f>'Final Sheet1'!I483+'Final Sheet1'!J483</f>
        <v>226865</v>
      </c>
      <c r="G484" s="13">
        <f>'Final Sheet1'!K483+'Final Sheet1'!L483</f>
        <v>250359</v>
      </c>
      <c r="H484" s="13">
        <f>'Final Sheet1'!M483+'Final Sheet1'!N483</f>
        <v>280782</v>
      </c>
      <c r="I484" s="13">
        <f>'Final Sheet1'!O483+'Final Sheet1'!P483</f>
        <v>225873</v>
      </c>
      <c r="J484" s="13">
        <f>'Final Sheet1'!Q483+'Final Sheet1'!R483</f>
        <v>128185</v>
      </c>
      <c r="K484" s="13">
        <f>'Final Sheet1'!S483+'Final Sheet1'!T483</f>
        <v>79816</v>
      </c>
      <c r="L484" s="13">
        <f t="shared" si="16"/>
        <v>1856301</v>
      </c>
      <c r="M484" s="13">
        <f t="shared" si="15"/>
        <v>40.411556369360355</v>
      </c>
      <c r="N484">
        <v>182.94500000000002</v>
      </c>
      <c r="O484">
        <v>182.67499999999998</v>
      </c>
    </row>
    <row r="485" spans="1:15" x14ac:dyDescent="0.3">
      <c r="A485" t="s">
        <v>70</v>
      </c>
      <c r="B485">
        <v>2012</v>
      </c>
      <c r="C485" s="13">
        <f>'Final Sheet1'!C484+'Final Sheet1'!D484</f>
        <v>209263</v>
      </c>
      <c r="D485" s="13">
        <f>'Final Sheet1'!E484+'Final Sheet1'!F484</f>
        <v>222248</v>
      </c>
      <c r="E485" s="13">
        <f>'Final Sheet1'!G484+'Final Sheet1'!H484</f>
        <v>232101</v>
      </c>
      <c r="F485" s="13">
        <f>'Final Sheet1'!I484+'Final Sheet1'!J484</f>
        <v>224973</v>
      </c>
      <c r="G485" s="13">
        <f>'Final Sheet1'!K484+'Final Sheet1'!L484</f>
        <v>247165</v>
      </c>
      <c r="H485" s="13">
        <f>'Final Sheet1'!M484+'Final Sheet1'!N484</f>
        <v>277887</v>
      </c>
      <c r="I485" s="13">
        <f>'Final Sheet1'!O484+'Final Sheet1'!P484</f>
        <v>232312</v>
      </c>
      <c r="J485" s="13">
        <f>'Final Sheet1'!Q484+'Final Sheet1'!R484</f>
        <v>130941</v>
      </c>
      <c r="K485" s="13">
        <f>'Final Sheet1'!S484+'Final Sheet1'!T484</f>
        <v>79982</v>
      </c>
      <c r="L485" s="13">
        <f t="shared" si="16"/>
        <v>1856872</v>
      </c>
      <c r="M485" s="13">
        <f t="shared" si="15"/>
        <v>40.548678099513587</v>
      </c>
      <c r="N485">
        <v>189.42500000000001</v>
      </c>
      <c r="O485">
        <v>189.14000000000001</v>
      </c>
    </row>
    <row r="486" spans="1:15" x14ac:dyDescent="0.3">
      <c r="A486" t="s">
        <v>70</v>
      </c>
      <c r="B486">
        <v>2013</v>
      </c>
      <c r="C486" s="13">
        <f>'Final Sheet1'!C485+'Final Sheet1'!D485</f>
        <v>208627</v>
      </c>
      <c r="D486" s="13">
        <f>'Final Sheet1'!E485+'Final Sheet1'!F485</f>
        <v>220174</v>
      </c>
      <c r="E486" s="13">
        <f>'Final Sheet1'!G485+'Final Sheet1'!H485</f>
        <v>232451</v>
      </c>
      <c r="F486" s="13">
        <f>'Final Sheet1'!I485+'Final Sheet1'!J485</f>
        <v>223565</v>
      </c>
      <c r="G486" s="13">
        <f>'Final Sheet1'!K485+'Final Sheet1'!L485</f>
        <v>242912</v>
      </c>
      <c r="H486" s="13">
        <f>'Final Sheet1'!M485+'Final Sheet1'!N485</f>
        <v>274380</v>
      </c>
      <c r="I486" s="13">
        <f>'Final Sheet1'!O485+'Final Sheet1'!P485</f>
        <v>236766</v>
      </c>
      <c r="J486" s="13">
        <f>'Final Sheet1'!Q485+'Final Sheet1'!R485</f>
        <v>135169</v>
      </c>
      <c r="K486" s="13">
        <f>'Final Sheet1'!S485+'Final Sheet1'!T485</f>
        <v>79870</v>
      </c>
      <c r="L486" s="13">
        <f t="shared" si="16"/>
        <v>1853914</v>
      </c>
      <c r="M486" s="13">
        <f t="shared" si="15"/>
        <v>40.68857994491654</v>
      </c>
      <c r="N486">
        <v>192.33750000000001</v>
      </c>
      <c r="O486">
        <v>191.97749999999999</v>
      </c>
    </row>
    <row r="487" spans="1:15" x14ac:dyDescent="0.3">
      <c r="A487" t="s">
        <v>70</v>
      </c>
      <c r="B487">
        <v>2014</v>
      </c>
      <c r="C487" s="13">
        <f>'Final Sheet1'!C486+'Final Sheet1'!D486</f>
        <v>207591</v>
      </c>
      <c r="D487" s="13">
        <f>'Final Sheet1'!E486+'Final Sheet1'!F486</f>
        <v>218523</v>
      </c>
      <c r="E487" s="13">
        <f>'Final Sheet1'!G486+'Final Sheet1'!H486</f>
        <v>233392</v>
      </c>
      <c r="F487" s="13">
        <f>'Final Sheet1'!I486+'Final Sheet1'!J486</f>
        <v>221528</v>
      </c>
      <c r="G487" s="13">
        <f>'Final Sheet1'!K486+'Final Sheet1'!L486</f>
        <v>237562</v>
      </c>
      <c r="H487" s="13">
        <f>'Final Sheet1'!M486+'Final Sheet1'!N486</f>
        <v>270336</v>
      </c>
      <c r="I487" s="13">
        <f>'Final Sheet1'!O486+'Final Sheet1'!P486</f>
        <v>242266</v>
      </c>
      <c r="J487" s="13">
        <f>'Final Sheet1'!Q486+'Final Sheet1'!R486</f>
        <v>138346</v>
      </c>
      <c r="K487" s="13">
        <f>'Final Sheet1'!S486+'Final Sheet1'!T486</f>
        <v>79945</v>
      </c>
      <c r="L487" s="13">
        <f t="shared" si="16"/>
        <v>1849489</v>
      </c>
      <c r="M487" s="13">
        <f t="shared" si="15"/>
        <v>40.8202714371375</v>
      </c>
      <c r="N487">
        <v>197.89500000000001</v>
      </c>
      <c r="O487">
        <v>197.52249999999998</v>
      </c>
    </row>
    <row r="488" spans="1:15" x14ac:dyDescent="0.3">
      <c r="A488" t="s">
        <v>70</v>
      </c>
      <c r="B488">
        <v>2015</v>
      </c>
      <c r="C488" s="13">
        <f>'Final Sheet1'!C487+'Final Sheet1'!D487</f>
        <v>206175</v>
      </c>
      <c r="D488" s="13">
        <f>'Final Sheet1'!E487+'Final Sheet1'!F487</f>
        <v>216389</v>
      </c>
      <c r="E488" s="13">
        <f>'Final Sheet1'!G487+'Final Sheet1'!H487</f>
        <v>232719</v>
      </c>
      <c r="F488" s="13">
        <f>'Final Sheet1'!I487+'Final Sheet1'!J487</f>
        <v>219082</v>
      </c>
      <c r="G488" s="13">
        <f>'Final Sheet1'!K487+'Final Sheet1'!L487</f>
        <v>233488</v>
      </c>
      <c r="H488" s="13">
        <f>'Final Sheet1'!M487+'Final Sheet1'!N487</f>
        <v>265721</v>
      </c>
      <c r="I488" s="13">
        <f>'Final Sheet1'!O487+'Final Sheet1'!P487</f>
        <v>247511</v>
      </c>
      <c r="J488" s="13">
        <f>'Final Sheet1'!Q487+'Final Sheet1'!R487</f>
        <v>140379</v>
      </c>
      <c r="K488" s="13">
        <f>'Final Sheet1'!S487+'Final Sheet1'!T487</f>
        <v>80586</v>
      </c>
      <c r="L488" s="13">
        <f t="shared" si="16"/>
        <v>1842050</v>
      </c>
      <c r="M488" s="13">
        <f t="shared" si="15"/>
        <v>40.970596889335255</v>
      </c>
      <c r="N488">
        <v>201.94749999999999</v>
      </c>
      <c r="O488">
        <v>201.56750000000002</v>
      </c>
    </row>
    <row r="489" spans="1:15" x14ac:dyDescent="0.3">
      <c r="A489" t="s">
        <v>70</v>
      </c>
      <c r="B489">
        <v>2016</v>
      </c>
      <c r="C489" s="13">
        <f>'Final Sheet1'!C488+'Final Sheet1'!D488</f>
        <v>203779</v>
      </c>
      <c r="D489" s="13">
        <f>'Final Sheet1'!E488+'Final Sheet1'!F488</f>
        <v>214462</v>
      </c>
      <c r="E489" s="13">
        <f>'Final Sheet1'!G488+'Final Sheet1'!H488</f>
        <v>231111</v>
      </c>
      <c r="F489" s="13">
        <f>'Final Sheet1'!I488+'Final Sheet1'!J488</f>
        <v>217037</v>
      </c>
      <c r="G489" s="13">
        <f>'Final Sheet1'!K488+'Final Sheet1'!L488</f>
        <v>229315</v>
      </c>
      <c r="H489" s="13">
        <f>'Final Sheet1'!M488+'Final Sheet1'!N488</f>
        <v>259602</v>
      </c>
      <c r="I489" s="13">
        <f>'Final Sheet1'!O488+'Final Sheet1'!P488</f>
        <v>252023</v>
      </c>
      <c r="J489" s="13">
        <f>'Final Sheet1'!Q488+'Final Sheet1'!R488</f>
        <v>142421</v>
      </c>
      <c r="K489" s="13">
        <f>'Final Sheet1'!S488+'Final Sheet1'!T488</f>
        <v>81273</v>
      </c>
      <c r="L489" s="13">
        <f t="shared" si="16"/>
        <v>1831023</v>
      </c>
      <c r="M489" s="13">
        <f t="shared" si="15"/>
        <v>41.126506876210733</v>
      </c>
      <c r="N489">
        <v>205.04749999999999</v>
      </c>
      <c r="O489">
        <v>204.67500000000001</v>
      </c>
    </row>
    <row r="490" spans="1:15" x14ac:dyDescent="0.3">
      <c r="A490" t="s">
        <v>70</v>
      </c>
      <c r="B490">
        <v>2017</v>
      </c>
      <c r="C490" s="13">
        <f>'Final Sheet1'!C489+'Final Sheet1'!D489</f>
        <v>200165</v>
      </c>
      <c r="D490" s="13">
        <f>'Final Sheet1'!E489+'Final Sheet1'!F489</f>
        <v>212664</v>
      </c>
      <c r="E490" s="13">
        <f>'Final Sheet1'!G489+'Final Sheet1'!H489</f>
        <v>228496</v>
      </c>
      <c r="F490" s="13">
        <f>'Final Sheet1'!I489+'Final Sheet1'!J489</f>
        <v>213467</v>
      </c>
      <c r="G490" s="13">
        <f>'Final Sheet1'!K489+'Final Sheet1'!L489</f>
        <v>226426</v>
      </c>
      <c r="H490" s="13">
        <f>'Final Sheet1'!M489+'Final Sheet1'!N489</f>
        <v>252426</v>
      </c>
      <c r="I490" s="13">
        <f>'Final Sheet1'!O489+'Final Sheet1'!P489</f>
        <v>250462</v>
      </c>
      <c r="J490" s="13">
        <f>'Final Sheet1'!Q489+'Final Sheet1'!R489</f>
        <v>150655</v>
      </c>
      <c r="K490" s="13">
        <f>'Final Sheet1'!S489+'Final Sheet1'!T489</f>
        <v>82243</v>
      </c>
      <c r="L490" s="13">
        <f t="shared" si="16"/>
        <v>1817004</v>
      </c>
      <c r="M490" s="13">
        <f t="shared" si="15"/>
        <v>41.359050117666222</v>
      </c>
      <c r="N490">
        <v>205.57999999999998</v>
      </c>
      <c r="O490">
        <v>205.20750000000001</v>
      </c>
    </row>
    <row r="491" spans="1:15" x14ac:dyDescent="0.3">
      <c r="A491" t="s">
        <v>70</v>
      </c>
      <c r="B491" s="7">
        <v>2018</v>
      </c>
      <c r="C491" s="13">
        <f>'Final Sheet1'!C490+'Final Sheet1'!D490</f>
        <v>196712</v>
      </c>
      <c r="D491" s="13">
        <f>'Final Sheet1'!E490+'Final Sheet1'!F490</f>
        <v>211061</v>
      </c>
      <c r="E491" s="13">
        <f>'Final Sheet1'!G490+'Final Sheet1'!H490</f>
        <v>225953</v>
      </c>
      <c r="F491" s="13">
        <f>'Final Sheet1'!I490+'Final Sheet1'!J490</f>
        <v>210643</v>
      </c>
      <c r="G491" s="13">
        <f>'Final Sheet1'!K490+'Final Sheet1'!L490</f>
        <v>223880</v>
      </c>
      <c r="H491" s="13">
        <f>'Final Sheet1'!M490+'Final Sheet1'!N490</f>
        <v>245375</v>
      </c>
      <c r="I491" s="13">
        <f>'Final Sheet1'!O490+'Final Sheet1'!P490</f>
        <v>250180</v>
      </c>
      <c r="J491" s="13">
        <f>'Final Sheet1'!Q490+'Final Sheet1'!R490</f>
        <v>157159</v>
      </c>
      <c r="K491" s="13">
        <f>'Final Sheet1'!S490+'Final Sheet1'!T490</f>
        <v>83328</v>
      </c>
      <c r="L491" s="13">
        <f t="shared" si="16"/>
        <v>1804291</v>
      </c>
      <c r="M491" s="13">
        <f t="shared" si="15"/>
        <v>41.574254651827225</v>
      </c>
      <c r="N491">
        <v>212.315</v>
      </c>
      <c r="O491">
        <v>211.98000000000002</v>
      </c>
    </row>
    <row r="492" spans="1:15" x14ac:dyDescent="0.3">
      <c r="A492" t="s">
        <v>70</v>
      </c>
      <c r="B492" s="7">
        <v>2019</v>
      </c>
      <c r="C492" s="13">
        <f>'Final Sheet1'!C491+'Final Sheet1'!D491</f>
        <v>193305</v>
      </c>
      <c r="D492" s="13">
        <f>'Final Sheet1'!E491+'Final Sheet1'!F491</f>
        <v>209168</v>
      </c>
      <c r="E492" s="13">
        <f>'Final Sheet1'!G491+'Final Sheet1'!H491</f>
        <v>222748</v>
      </c>
      <c r="F492" s="13">
        <f>'Final Sheet1'!I491+'Final Sheet1'!J491</f>
        <v>208549</v>
      </c>
      <c r="G492" s="13">
        <f>'Final Sheet1'!K491+'Final Sheet1'!L491</f>
        <v>221554</v>
      </c>
      <c r="H492" s="13">
        <f>'Final Sheet1'!M491+'Final Sheet1'!N491</f>
        <v>240113</v>
      </c>
      <c r="I492" s="13">
        <f>'Final Sheet1'!O491+'Final Sheet1'!P491</f>
        <v>248884</v>
      </c>
      <c r="J492" s="13">
        <f>'Final Sheet1'!Q491+'Final Sheet1'!R491</f>
        <v>163844</v>
      </c>
      <c r="K492" s="13">
        <f>'Final Sheet1'!S491+'Final Sheet1'!T491</f>
        <v>83982</v>
      </c>
      <c r="L492" s="13">
        <f t="shared" si="16"/>
        <v>1792147</v>
      </c>
      <c r="M492" s="13">
        <f t="shared" si="15"/>
        <v>41.792471543907951</v>
      </c>
      <c r="N492">
        <v>220.44</v>
      </c>
      <c r="O492">
        <v>220.1225</v>
      </c>
    </row>
    <row r="493" spans="1:15" s="8" customFormat="1" x14ac:dyDescent="0.3">
      <c r="A493" s="8" t="s">
        <v>71</v>
      </c>
      <c r="B493" s="8">
        <v>2010</v>
      </c>
      <c r="C493" s="14">
        <f>'Final Sheet1'!C492+'Final Sheet1'!D492</f>
        <v>725726</v>
      </c>
      <c r="D493" s="14">
        <f>'Final Sheet1'!E492+'Final Sheet1'!F492</f>
        <v>775077</v>
      </c>
      <c r="E493" s="14">
        <f>'Final Sheet1'!G492+'Final Sheet1'!H492</f>
        <v>758063</v>
      </c>
      <c r="F493" s="14">
        <f>'Final Sheet1'!I492+'Final Sheet1'!J492</f>
        <v>694129</v>
      </c>
      <c r="G493" s="14">
        <f>'Final Sheet1'!K492+'Final Sheet1'!L492</f>
        <v>813977</v>
      </c>
      <c r="H493" s="14">
        <f>'Final Sheet1'!M492+'Final Sheet1'!N492</f>
        <v>825562</v>
      </c>
      <c r="I493" s="14">
        <f>'Final Sheet1'!O492+'Final Sheet1'!P492</f>
        <v>546250</v>
      </c>
      <c r="J493" s="14">
        <f>'Final Sheet1'!Q492+'Final Sheet1'!R492</f>
        <v>314976</v>
      </c>
      <c r="K493" s="14">
        <f>'Final Sheet1'!S492+'Final Sheet1'!T492</f>
        <v>236715</v>
      </c>
      <c r="L493" s="14">
        <f t="shared" si="16"/>
        <v>5690475</v>
      </c>
      <c r="M493" s="14">
        <f t="shared" si="15"/>
        <v>38.144284088762362</v>
      </c>
      <c r="N493" s="8">
        <v>204.55</v>
      </c>
      <c r="O493" s="8">
        <v>203.595</v>
      </c>
    </row>
    <row r="494" spans="1:15" x14ac:dyDescent="0.3">
      <c r="A494" t="s">
        <v>71</v>
      </c>
      <c r="B494" s="7">
        <v>2011</v>
      </c>
      <c r="C494" s="13">
        <f>'Final Sheet1'!C493+'Final Sheet1'!D493</f>
        <v>720427</v>
      </c>
      <c r="D494" s="13">
        <f>'Final Sheet1'!E493+'Final Sheet1'!F493</f>
        <v>771852</v>
      </c>
      <c r="E494" s="13">
        <f>'Final Sheet1'!G493+'Final Sheet1'!H493</f>
        <v>756800</v>
      </c>
      <c r="F494" s="13">
        <f>'Final Sheet1'!I493+'Final Sheet1'!J493</f>
        <v>692434</v>
      </c>
      <c r="G494" s="13">
        <f>'Final Sheet1'!K493+'Final Sheet1'!L493</f>
        <v>795939</v>
      </c>
      <c r="H494" s="13">
        <f>'Final Sheet1'!M493+'Final Sheet1'!N493</f>
        <v>839224</v>
      </c>
      <c r="I494" s="13">
        <f>'Final Sheet1'!O493+'Final Sheet1'!P493</f>
        <v>571909</v>
      </c>
      <c r="J494" s="13">
        <f>'Final Sheet1'!Q493+'Final Sheet1'!R493</f>
        <v>318350</v>
      </c>
      <c r="K494" s="13">
        <f>'Final Sheet1'!S493+'Final Sheet1'!T493</f>
        <v>238353</v>
      </c>
      <c r="L494" s="13">
        <f t="shared" si="16"/>
        <v>5705288</v>
      </c>
      <c r="M494" s="13">
        <f t="shared" si="15"/>
        <v>38.365557093699742</v>
      </c>
      <c r="N494">
        <v>195.44749999999999</v>
      </c>
      <c r="O494">
        <v>194.565</v>
      </c>
    </row>
    <row r="495" spans="1:15" x14ac:dyDescent="0.3">
      <c r="A495" t="s">
        <v>71</v>
      </c>
      <c r="B495" s="7">
        <v>2012</v>
      </c>
      <c r="C495" s="13">
        <f>'Final Sheet1'!C494+'Final Sheet1'!D494</f>
        <v>716152</v>
      </c>
      <c r="D495" s="13">
        <f>'Final Sheet1'!E494+'Final Sheet1'!F494</f>
        <v>764521</v>
      </c>
      <c r="E495" s="13">
        <f>'Final Sheet1'!G494+'Final Sheet1'!H494</f>
        <v>758800</v>
      </c>
      <c r="F495" s="13">
        <f>'Final Sheet1'!I494+'Final Sheet1'!J494</f>
        <v>697240</v>
      </c>
      <c r="G495" s="13">
        <f>'Final Sheet1'!K494+'Final Sheet1'!L494</f>
        <v>774042</v>
      </c>
      <c r="H495" s="13">
        <f>'Final Sheet1'!M494+'Final Sheet1'!N494</f>
        <v>846871</v>
      </c>
      <c r="I495" s="13">
        <f>'Final Sheet1'!O494+'Final Sheet1'!P494</f>
        <v>596503</v>
      </c>
      <c r="J495" s="13">
        <f>'Final Sheet1'!Q494+'Final Sheet1'!R494</f>
        <v>325882</v>
      </c>
      <c r="K495" s="13">
        <f>'Final Sheet1'!S494+'Final Sheet1'!T494</f>
        <v>239949</v>
      </c>
      <c r="L495" s="13">
        <f t="shared" si="16"/>
        <v>5719960</v>
      </c>
      <c r="M495" s="13">
        <f t="shared" si="15"/>
        <v>38.584408719641395</v>
      </c>
      <c r="N495">
        <v>195.59500000000003</v>
      </c>
      <c r="O495">
        <v>194.73750000000001</v>
      </c>
    </row>
    <row r="496" spans="1:15" x14ac:dyDescent="0.3">
      <c r="A496" t="s">
        <v>71</v>
      </c>
      <c r="B496" s="7">
        <v>2013</v>
      </c>
      <c r="C496" s="13">
        <f>'Final Sheet1'!C495+'Final Sheet1'!D495</f>
        <v>711214</v>
      </c>
      <c r="D496" s="13">
        <f>'Final Sheet1'!E495+'Final Sheet1'!F495</f>
        <v>758914</v>
      </c>
      <c r="E496" s="13">
        <f>'Final Sheet1'!G495+'Final Sheet1'!H495</f>
        <v>761592</v>
      </c>
      <c r="F496" s="13">
        <f>'Final Sheet1'!I495+'Final Sheet1'!J495</f>
        <v>705901</v>
      </c>
      <c r="G496" s="13">
        <f>'Final Sheet1'!K495+'Final Sheet1'!L495</f>
        <v>751327</v>
      </c>
      <c r="H496" s="13">
        <f>'Final Sheet1'!M495+'Final Sheet1'!N495</f>
        <v>852262</v>
      </c>
      <c r="I496" s="13">
        <f>'Final Sheet1'!O495+'Final Sheet1'!P495</f>
        <v>616905</v>
      </c>
      <c r="J496" s="13">
        <f>'Final Sheet1'!Q495+'Final Sheet1'!R495</f>
        <v>338960</v>
      </c>
      <c r="K496" s="13">
        <f>'Final Sheet1'!S495+'Final Sheet1'!T495</f>
        <v>239679</v>
      </c>
      <c r="L496" s="13">
        <f t="shared" si="16"/>
        <v>5736754</v>
      </c>
      <c r="M496" s="13">
        <f t="shared" si="15"/>
        <v>38.787656312262996</v>
      </c>
      <c r="N496">
        <v>202.13</v>
      </c>
      <c r="O496">
        <v>201.25</v>
      </c>
    </row>
    <row r="497" spans="1:15" x14ac:dyDescent="0.3">
      <c r="A497" t="s">
        <v>71</v>
      </c>
      <c r="B497" s="7">
        <v>2014</v>
      </c>
      <c r="C497" s="13">
        <f>'Final Sheet1'!C496+'Final Sheet1'!D496</f>
        <v>705512</v>
      </c>
      <c r="D497" s="13">
        <f>'Final Sheet1'!E496+'Final Sheet1'!F496</f>
        <v>754680</v>
      </c>
      <c r="E497" s="13">
        <f>'Final Sheet1'!G496+'Final Sheet1'!H496</f>
        <v>764921</v>
      </c>
      <c r="F497" s="13">
        <f>'Final Sheet1'!I496+'Final Sheet1'!J496</f>
        <v>713753</v>
      </c>
      <c r="G497" s="13">
        <f>'Final Sheet1'!K496+'Final Sheet1'!L496</f>
        <v>728156</v>
      </c>
      <c r="H497" s="13">
        <f>'Final Sheet1'!M496+'Final Sheet1'!N496</f>
        <v>853055</v>
      </c>
      <c r="I497" s="13">
        <f>'Final Sheet1'!O496+'Final Sheet1'!P496</f>
        <v>642217</v>
      </c>
      <c r="J497" s="13">
        <f>'Final Sheet1'!Q496+'Final Sheet1'!R496</f>
        <v>349896</v>
      </c>
      <c r="K497" s="13">
        <f>'Final Sheet1'!S496+'Final Sheet1'!T496</f>
        <v>239335</v>
      </c>
      <c r="L497" s="13">
        <f t="shared" si="16"/>
        <v>5751525</v>
      </c>
      <c r="M497" s="13">
        <f t="shared" si="15"/>
        <v>38.98285585127423</v>
      </c>
      <c r="N497">
        <v>207.8125</v>
      </c>
      <c r="O497">
        <v>206.92500000000001</v>
      </c>
    </row>
    <row r="498" spans="1:15" x14ac:dyDescent="0.3">
      <c r="A498" t="s">
        <v>71</v>
      </c>
      <c r="B498" s="7">
        <v>2015</v>
      </c>
      <c r="C498" s="13">
        <f>'Final Sheet1'!C497+'Final Sheet1'!D497</f>
        <v>700262</v>
      </c>
      <c r="D498" s="13">
        <f>'Final Sheet1'!E497+'Final Sheet1'!F497</f>
        <v>751197</v>
      </c>
      <c r="E498" s="13">
        <f>'Final Sheet1'!G497+'Final Sheet1'!H497</f>
        <v>763914</v>
      </c>
      <c r="F498" s="13">
        <f>'Final Sheet1'!I497+'Final Sheet1'!J497</f>
        <v>720448</v>
      </c>
      <c r="G498" s="13">
        <f>'Final Sheet1'!K497+'Final Sheet1'!L497</f>
        <v>710537</v>
      </c>
      <c r="H498" s="13">
        <f>'Final Sheet1'!M497+'Final Sheet1'!N497</f>
        <v>848606</v>
      </c>
      <c r="I498" s="13">
        <f>'Final Sheet1'!O497+'Final Sheet1'!P497</f>
        <v>668269</v>
      </c>
      <c r="J498" s="13">
        <f>'Final Sheet1'!Q497+'Final Sheet1'!R497</f>
        <v>358223</v>
      </c>
      <c r="K498" s="13">
        <f>'Final Sheet1'!S497+'Final Sheet1'!T497</f>
        <v>239484</v>
      </c>
      <c r="L498" s="13">
        <f t="shared" si="16"/>
        <v>5760940</v>
      </c>
      <c r="M498" s="13">
        <f t="shared" si="15"/>
        <v>39.16546813540846</v>
      </c>
      <c r="N498">
        <v>216.09499999999997</v>
      </c>
      <c r="O498">
        <v>215.16750000000002</v>
      </c>
    </row>
    <row r="499" spans="1:15" x14ac:dyDescent="0.3">
      <c r="A499" t="s">
        <v>71</v>
      </c>
      <c r="B499" s="7">
        <v>2016</v>
      </c>
      <c r="C499" s="13">
        <f>'Final Sheet1'!C498+'Final Sheet1'!D498</f>
        <v>694741</v>
      </c>
      <c r="D499" s="13">
        <f>'Final Sheet1'!E498+'Final Sheet1'!F498</f>
        <v>748779</v>
      </c>
      <c r="E499" s="13">
        <f>'Final Sheet1'!G498+'Final Sheet1'!H498</f>
        <v>764247</v>
      </c>
      <c r="F499" s="13">
        <f>'Final Sheet1'!I498+'Final Sheet1'!J498</f>
        <v>727670</v>
      </c>
      <c r="G499" s="13">
        <f>'Final Sheet1'!K498+'Final Sheet1'!L498</f>
        <v>696428</v>
      </c>
      <c r="H499" s="13">
        <f>'Final Sheet1'!M498+'Final Sheet1'!N498</f>
        <v>839485</v>
      </c>
      <c r="I499" s="13">
        <f>'Final Sheet1'!O498+'Final Sheet1'!P498</f>
        <v>694180</v>
      </c>
      <c r="J499" s="13">
        <f>'Final Sheet1'!Q498+'Final Sheet1'!R498</f>
        <v>366608</v>
      </c>
      <c r="K499" s="13">
        <f>'Final Sheet1'!S498+'Final Sheet1'!T498</f>
        <v>240490</v>
      </c>
      <c r="L499" s="13">
        <f t="shared" si="16"/>
        <v>5772628</v>
      </c>
      <c r="M499" s="13">
        <f t="shared" si="15"/>
        <v>39.338033041450096</v>
      </c>
      <c r="N499">
        <v>226.92250000000001</v>
      </c>
      <c r="O499">
        <v>225.9325</v>
      </c>
    </row>
    <row r="500" spans="1:15" x14ac:dyDescent="0.3">
      <c r="A500" t="s">
        <v>71</v>
      </c>
      <c r="B500" s="7">
        <v>2017</v>
      </c>
      <c r="C500" s="13">
        <f>'Final Sheet1'!C499+'Final Sheet1'!D499</f>
        <v>689607</v>
      </c>
      <c r="D500" s="13">
        <f>'Final Sheet1'!E499+'Final Sheet1'!F499</f>
        <v>748169</v>
      </c>
      <c r="E500" s="13">
        <f>'Final Sheet1'!G499+'Final Sheet1'!H499</f>
        <v>767223</v>
      </c>
      <c r="F500" s="13">
        <f>'Final Sheet1'!I499+'Final Sheet1'!J499</f>
        <v>731047</v>
      </c>
      <c r="G500" s="13">
        <f>'Final Sheet1'!K499+'Final Sheet1'!L499</f>
        <v>688620</v>
      </c>
      <c r="H500" s="13">
        <f>'Final Sheet1'!M499+'Final Sheet1'!N499</f>
        <v>826502</v>
      </c>
      <c r="I500" s="13">
        <f>'Final Sheet1'!O499+'Final Sheet1'!P499</f>
        <v>707322</v>
      </c>
      <c r="J500" s="13">
        <f>'Final Sheet1'!Q499+'Final Sheet1'!R499</f>
        <v>390314</v>
      </c>
      <c r="K500" s="13">
        <f>'Final Sheet1'!S499+'Final Sheet1'!T499</f>
        <v>241382</v>
      </c>
      <c r="L500" s="13">
        <f t="shared" si="16"/>
        <v>5790186</v>
      </c>
      <c r="M500" s="13">
        <f t="shared" si="15"/>
        <v>39.528237607565629</v>
      </c>
      <c r="N500">
        <v>240.15250000000003</v>
      </c>
      <c r="O500">
        <v>239.07250000000002</v>
      </c>
    </row>
    <row r="501" spans="1:15" x14ac:dyDescent="0.3">
      <c r="A501" t="s">
        <v>71</v>
      </c>
      <c r="B501" s="7">
        <v>2018</v>
      </c>
      <c r="C501" s="13">
        <f>'Final Sheet1'!C500+'Final Sheet1'!D500</f>
        <v>683170</v>
      </c>
      <c r="D501" s="13">
        <f>'Final Sheet1'!E500+'Final Sheet1'!F500</f>
        <v>747479</v>
      </c>
      <c r="E501" s="13">
        <f>'Final Sheet1'!G500+'Final Sheet1'!H500</f>
        <v>769339</v>
      </c>
      <c r="F501" s="13">
        <f>'Final Sheet1'!I500+'Final Sheet1'!J500</f>
        <v>734097</v>
      </c>
      <c r="G501" s="13">
        <f>'Final Sheet1'!K500+'Final Sheet1'!L500</f>
        <v>684617</v>
      </c>
      <c r="H501" s="13">
        <f>'Final Sheet1'!M500+'Final Sheet1'!N500</f>
        <v>810656</v>
      </c>
      <c r="I501" s="13">
        <f>'Final Sheet1'!O500+'Final Sheet1'!P500</f>
        <v>723644</v>
      </c>
      <c r="J501" s="13">
        <f>'Final Sheet1'!Q500+'Final Sheet1'!R500</f>
        <v>410486</v>
      </c>
      <c r="K501" s="13">
        <f>'Final Sheet1'!S500+'Final Sheet1'!T500</f>
        <v>243918</v>
      </c>
      <c r="L501" s="13">
        <f t="shared" si="16"/>
        <v>5807406</v>
      </c>
      <c r="M501" s="13">
        <f t="shared" si="15"/>
        <v>39.729157217525348</v>
      </c>
      <c r="N501">
        <v>256.815</v>
      </c>
      <c r="O501">
        <v>255.64250000000001</v>
      </c>
    </row>
    <row r="502" spans="1:15" x14ac:dyDescent="0.3">
      <c r="A502" t="s">
        <v>71</v>
      </c>
      <c r="B502" s="7">
        <v>2019</v>
      </c>
      <c r="C502" s="13">
        <f>'Final Sheet1'!C501+'Final Sheet1'!D501</f>
        <v>677736</v>
      </c>
      <c r="D502" s="13">
        <f>'Final Sheet1'!E501+'Final Sheet1'!F501</f>
        <v>744359</v>
      </c>
      <c r="E502" s="13">
        <f>'Final Sheet1'!G501+'Final Sheet1'!H501</f>
        <v>770216</v>
      </c>
      <c r="F502" s="13">
        <f>'Final Sheet1'!I501+'Final Sheet1'!J501</f>
        <v>735079</v>
      </c>
      <c r="G502" s="13">
        <f>'Final Sheet1'!K501+'Final Sheet1'!L501</f>
        <v>682558</v>
      </c>
      <c r="H502" s="13">
        <f>'Final Sheet1'!M501+'Final Sheet1'!N501</f>
        <v>794465</v>
      </c>
      <c r="I502" s="13">
        <f>'Final Sheet1'!O501+'Final Sheet1'!P501</f>
        <v>739394</v>
      </c>
      <c r="J502" s="13">
        <f>'Final Sheet1'!Q501+'Final Sheet1'!R501</f>
        <v>431420</v>
      </c>
      <c r="K502" s="13">
        <f>'Final Sheet1'!S501+'Final Sheet1'!T501</f>
        <v>247207</v>
      </c>
      <c r="L502" s="13">
        <f t="shared" si="16"/>
        <v>5822434</v>
      </c>
      <c r="M502" s="13">
        <f t="shared" si="15"/>
        <v>39.947212196823529</v>
      </c>
      <c r="N502">
        <v>272.14999999999998</v>
      </c>
      <c r="O502">
        <v>270.90000000000003</v>
      </c>
    </row>
    <row r="503" spans="1:15" s="8" customFormat="1" x14ac:dyDescent="0.3">
      <c r="A503" s="8" t="s">
        <v>72</v>
      </c>
      <c r="B503" s="8">
        <v>2010</v>
      </c>
      <c r="C503" s="14">
        <f>'Final Sheet1'!C502+'Final Sheet1'!D502</f>
        <v>77566</v>
      </c>
      <c r="D503" s="14">
        <f>'Final Sheet1'!E502+'Final Sheet1'!F502</f>
        <v>73861</v>
      </c>
      <c r="E503" s="14">
        <f>'Final Sheet1'!G502+'Final Sheet1'!H502</f>
        <v>81747</v>
      </c>
      <c r="F503" s="14">
        <f>'Final Sheet1'!I502+'Final Sheet1'!J502</f>
        <v>70444</v>
      </c>
      <c r="G503" s="14">
        <f>'Final Sheet1'!K502+'Final Sheet1'!L502</f>
        <v>72179</v>
      </c>
      <c r="H503" s="14">
        <f>'Final Sheet1'!M502+'Final Sheet1'!N502</f>
        <v>85142</v>
      </c>
      <c r="I503" s="14">
        <f>'Final Sheet1'!O502+'Final Sheet1'!P502</f>
        <v>56153</v>
      </c>
      <c r="J503" s="14">
        <f>'Final Sheet1'!Q502+'Final Sheet1'!R502</f>
        <v>29184</v>
      </c>
      <c r="K503" s="14">
        <f>'Final Sheet1'!S502+'Final Sheet1'!T502</f>
        <v>18211</v>
      </c>
      <c r="L503" s="14">
        <f t="shared" si="16"/>
        <v>564487</v>
      </c>
      <c r="M503" s="14">
        <f t="shared" si="15"/>
        <v>37.289374245996811</v>
      </c>
      <c r="N503" s="8">
        <v>281.64999999999998</v>
      </c>
      <c r="O503" s="8">
        <v>279.48250000000007</v>
      </c>
    </row>
    <row r="504" spans="1:15" x14ac:dyDescent="0.3">
      <c r="A504" t="s">
        <v>72</v>
      </c>
      <c r="B504" s="7">
        <v>2011</v>
      </c>
      <c r="C504" s="13">
        <f>'Final Sheet1'!C503+'Final Sheet1'!D503</f>
        <v>77747</v>
      </c>
      <c r="D504" s="13">
        <f>'Final Sheet1'!E503+'Final Sheet1'!F503</f>
        <v>73021</v>
      </c>
      <c r="E504" s="13">
        <f>'Final Sheet1'!G503+'Final Sheet1'!H503</f>
        <v>82011</v>
      </c>
      <c r="F504" s="13">
        <f>'Final Sheet1'!I503+'Final Sheet1'!J503</f>
        <v>71245</v>
      </c>
      <c r="G504" s="13">
        <f>'Final Sheet1'!K503+'Final Sheet1'!L503</f>
        <v>70388</v>
      </c>
      <c r="H504" s="13">
        <f>'Final Sheet1'!M503+'Final Sheet1'!N503</f>
        <v>85548</v>
      </c>
      <c r="I504" s="13">
        <f>'Final Sheet1'!O503+'Final Sheet1'!P503</f>
        <v>58846</v>
      </c>
      <c r="J504" s="13">
        <f>'Final Sheet1'!Q503+'Final Sheet1'!R503</f>
        <v>29890</v>
      </c>
      <c r="K504" s="13">
        <f>'Final Sheet1'!S503+'Final Sheet1'!T503</f>
        <v>18603</v>
      </c>
      <c r="L504" s="13">
        <f t="shared" si="16"/>
        <v>567299</v>
      </c>
      <c r="M504" s="13">
        <f t="shared" si="15"/>
        <v>37.500765910040386</v>
      </c>
      <c r="N504">
        <v>281.74249999999995</v>
      </c>
      <c r="O504">
        <v>279.52499999999998</v>
      </c>
    </row>
    <row r="505" spans="1:15" x14ac:dyDescent="0.3">
      <c r="A505" t="s">
        <v>72</v>
      </c>
      <c r="B505" s="7">
        <v>2012</v>
      </c>
      <c r="C505" s="13">
        <f>'Final Sheet1'!C504+'Final Sheet1'!D504</f>
        <v>78368</v>
      </c>
      <c r="D505" s="13">
        <f>'Final Sheet1'!E504+'Final Sheet1'!F504</f>
        <v>73387</v>
      </c>
      <c r="E505" s="13">
        <f>'Final Sheet1'!G504+'Final Sheet1'!H504</f>
        <v>83652</v>
      </c>
      <c r="F505" s="13">
        <f>'Final Sheet1'!I504+'Final Sheet1'!J504</f>
        <v>73686</v>
      </c>
      <c r="G505" s="13">
        <f>'Final Sheet1'!K504+'Final Sheet1'!L504</f>
        <v>69798</v>
      </c>
      <c r="H505" s="13">
        <f>'Final Sheet1'!M504+'Final Sheet1'!N504</f>
        <v>85888</v>
      </c>
      <c r="I505" s="13">
        <f>'Final Sheet1'!O504+'Final Sheet1'!P504</f>
        <v>61722</v>
      </c>
      <c r="J505" s="13">
        <f>'Final Sheet1'!Q504+'Final Sheet1'!R504</f>
        <v>30745</v>
      </c>
      <c r="K505" s="13">
        <f>'Final Sheet1'!S504+'Final Sheet1'!T504</f>
        <v>19059</v>
      </c>
      <c r="L505" s="13">
        <f t="shared" si="16"/>
        <v>576305</v>
      </c>
      <c r="M505" s="13">
        <f t="shared" si="15"/>
        <v>37.630945419526121</v>
      </c>
      <c r="N505">
        <v>289.8725</v>
      </c>
      <c r="O505">
        <v>287.61499999999995</v>
      </c>
    </row>
    <row r="506" spans="1:15" x14ac:dyDescent="0.3">
      <c r="A506" t="s">
        <v>72</v>
      </c>
      <c r="B506" s="7">
        <v>2013</v>
      </c>
      <c r="C506" s="13">
        <f>'Final Sheet1'!C505+'Final Sheet1'!D505</f>
        <v>78982</v>
      </c>
      <c r="D506" s="13">
        <f>'Final Sheet1'!E505+'Final Sheet1'!F505</f>
        <v>74202</v>
      </c>
      <c r="E506" s="13">
        <f>'Final Sheet1'!G505+'Final Sheet1'!H505</f>
        <v>83917</v>
      </c>
      <c r="F506" s="13">
        <f>'Final Sheet1'!I505+'Final Sheet1'!J505</f>
        <v>75836</v>
      </c>
      <c r="G506" s="13">
        <f>'Final Sheet1'!K505+'Final Sheet1'!L505</f>
        <v>68109</v>
      </c>
      <c r="H506" s="13">
        <f>'Final Sheet1'!M505+'Final Sheet1'!N505</f>
        <v>85233</v>
      </c>
      <c r="I506" s="13">
        <f>'Final Sheet1'!O505+'Final Sheet1'!P505</f>
        <v>64322</v>
      </c>
      <c r="J506" s="13">
        <f>'Final Sheet1'!Q505+'Final Sheet1'!R505</f>
        <v>32264</v>
      </c>
      <c r="K506" s="13">
        <f>'Final Sheet1'!S505+'Final Sheet1'!T505</f>
        <v>19257</v>
      </c>
      <c r="L506" s="13">
        <f t="shared" si="16"/>
        <v>582122</v>
      </c>
      <c r="M506" s="13">
        <f t="shared" si="15"/>
        <v>37.739490175598931</v>
      </c>
      <c r="N506">
        <v>296.125</v>
      </c>
      <c r="O506">
        <v>293.7525</v>
      </c>
    </row>
    <row r="507" spans="1:15" x14ac:dyDescent="0.3">
      <c r="A507" t="s">
        <v>72</v>
      </c>
      <c r="B507" s="7">
        <v>2014</v>
      </c>
      <c r="C507" s="13">
        <f>'Final Sheet1'!C506+'Final Sheet1'!D506</f>
        <v>79171</v>
      </c>
      <c r="D507" s="13">
        <f>'Final Sheet1'!E506+'Final Sheet1'!F506</f>
        <v>73784</v>
      </c>
      <c r="E507" s="13">
        <f>'Final Sheet1'!G506+'Final Sheet1'!H506</f>
        <v>83452</v>
      </c>
      <c r="F507" s="13">
        <f>'Final Sheet1'!I506+'Final Sheet1'!J506</f>
        <v>76919</v>
      </c>
      <c r="G507" s="13">
        <f>'Final Sheet1'!K506+'Final Sheet1'!L506</f>
        <v>66588</v>
      </c>
      <c r="H507" s="13">
        <f>'Final Sheet1'!M506+'Final Sheet1'!N506</f>
        <v>83025</v>
      </c>
      <c r="I507" s="13">
        <f>'Final Sheet1'!O506+'Final Sheet1'!P506</f>
        <v>66530</v>
      </c>
      <c r="J507" s="13">
        <f>'Final Sheet1'!Q506+'Final Sheet1'!R506</f>
        <v>33512</v>
      </c>
      <c r="K507" s="13">
        <f>'Final Sheet1'!S506+'Final Sheet1'!T506</f>
        <v>19550</v>
      </c>
      <c r="L507" s="13">
        <f t="shared" si="16"/>
        <v>582531</v>
      </c>
      <c r="M507" s="13">
        <f t="shared" si="15"/>
        <v>37.872704628594875</v>
      </c>
      <c r="N507">
        <v>308.99</v>
      </c>
      <c r="O507">
        <v>306.5625</v>
      </c>
    </row>
    <row r="508" spans="1:15" x14ac:dyDescent="0.3">
      <c r="A508" t="s">
        <v>72</v>
      </c>
      <c r="B508" s="7">
        <v>2015</v>
      </c>
      <c r="C508" s="13">
        <f>'Final Sheet1'!C507+'Final Sheet1'!D507</f>
        <v>79546</v>
      </c>
      <c r="D508" s="13">
        <f>'Final Sheet1'!E507+'Final Sheet1'!F507</f>
        <v>74569</v>
      </c>
      <c r="E508" s="13">
        <f>'Final Sheet1'!G507+'Final Sheet1'!H507</f>
        <v>82451</v>
      </c>
      <c r="F508" s="13">
        <f>'Final Sheet1'!I507+'Final Sheet1'!J507</f>
        <v>78615</v>
      </c>
      <c r="G508" s="13">
        <f>'Final Sheet1'!K507+'Final Sheet1'!L507</f>
        <v>66095</v>
      </c>
      <c r="H508" s="13">
        <f>'Final Sheet1'!M507+'Final Sheet1'!N507</f>
        <v>80570</v>
      </c>
      <c r="I508" s="13">
        <f>'Final Sheet1'!O507+'Final Sheet1'!P507</f>
        <v>69132</v>
      </c>
      <c r="J508" s="13">
        <f>'Final Sheet1'!Q507+'Final Sheet1'!R507</f>
        <v>34738</v>
      </c>
      <c r="K508" s="13">
        <f>'Final Sheet1'!S507+'Final Sheet1'!T507</f>
        <v>19897</v>
      </c>
      <c r="L508" s="13">
        <f t="shared" si="16"/>
        <v>585613</v>
      </c>
      <c r="M508" s="13">
        <f t="shared" si="15"/>
        <v>37.980726179234409</v>
      </c>
      <c r="N508">
        <v>319.28000000000003</v>
      </c>
      <c r="O508">
        <v>316.72249999999997</v>
      </c>
    </row>
    <row r="509" spans="1:15" x14ac:dyDescent="0.3">
      <c r="A509" t="s">
        <v>72</v>
      </c>
      <c r="B509" s="7">
        <v>2016</v>
      </c>
      <c r="C509" s="13">
        <f>'Final Sheet1'!C508+'Final Sheet1'!D508</f>
        <v>78247</v>
      </c>
      <c r="D509" s="13">
        <f>'Final Sheet1'!E508+'Final Sheet1'!F508</f>
        <v>74883</v>
      </c>
      <c r="E509" s="13">
        <f>'Final Sheet1'!G508+'Final Sheet1'!H508</f>
        <v>80572</v>
      </c>
      <c r="F509" s="13">
        <f>'Final Sheet1'!I508+'Final Sheet1'!J508</f>
        <v>79284</v>
      </c>
      <c r="G509" s="13">
        <f>'Final Sheet1'!K508+'Final Sheet1'!L508</f>
        <v>65877</v>
      </c>
      <c r="H509" s="13">
        <f>'Final Sheet1'!M508+'Final Sheet1'!N508</f>
        <v>77572</v>
      </c>
      <c r="I509" s="13">
        <f>'Final Sheet1'!O508+'Final Sheet1'!P508</f>
        <v>71731</v>
      </c>
      <c r="J509" s="13">
        <f>'Final Sheet1'!Q508+'Final Sheet1'!R508</f>
        <v>35801</v>
      </c>
      <c r="K509" s="13">
        <f>'Final Sheet1'!S508+'Final Sheet1'!T508</f>
        <v>20248</v>
      </c>
      <c r="L509" s="13">
        <f t="shared" si="16"/>
        <v>584215</v>
      </c>
      <c r="M509" s="13">
        <f t="shared" si="15"/>
        <v>38.207391970421845</v>
      </c>
      <c r="N509">
        <v>322.28750000000002</v>
      </c>
      <c r="O509">
        <v>319.72750000000002</v>
      </c>
    </row>
    <row r="510" spans="1:15" x14ac:dyDescent="0.3">
      <c r="A510" t="s">
        <v>72</v>
      </c>
      <c r="B510" s="7">
        <v>2017</v>
      </c>
      <c r="C510" s="13">
        <f>'Final Sheet1'!C509+'Final Sheet1'!D509</f>
        <v>75588</v>
      </c>
      <c r="D510" s="13">
        <f>'Final Sheet1'!E509+'Final Sheet1'!F509</f>
        <v>75052</v>
      </c>
      <c r="E510" s="13">
        <f>'Final Sheet1'!G509+'Final Sheet1'!H509</f>
        <v>78067</v>
      </c>
      <c r="F510" s="13">
        <f>'Final Sheet1'!I509+'Final Sheet1'!J509</f>
        <v>78375</v>
      </c>
      <c r="G510" s="13">
        <f>'Final Sheet1'!K509+'Final Sheet1'!L509</f>
        <v>65693</v>
      </c>
      <c r="H510" s="13">
        <f>'Final Sheet1'!M509+'Final Sheet1'!N509</f>
        <v>74163</v>
      </c>
      <c r="I510" s="13">
        <f>'Final Sheet1'!O509+'Final Sheet1'!P509</f>
        <v>72735</v>
      </c>
      <c r="J510" s="13">
        <f>'Final Sheet1'!Q509+'Final Sheet1'!R509</f>
        <v>38482</v>
      </c>
      <c r="K510" s="13">
        <f>'Final Sheet1'!S509+'Final Sheet1'!T509</f>
        <v>20776</v>
      </c>
      <c r="L510" s="13">
        <f t="shared" si="16"/>
        <v>578931</v>
      </c>
      <c r="M510" s="13">
        <f t="shared" si="15"/>
        <v>38.57882459222256</v>
      </c>
      <c r="N510">
        <v>327.65750000000003</v>
      </c>
      <c r="O510">
        <v>325.03000000000003</v>
      </c>
    </row>
    <row r="511" spans="1:15" x14ac:dyDescent="0.3">
      <c r="A511" t="s">
        <v>72</v>
      </c>
      <c r="B511" s="7">
        <v>2018</v>
      </c>
      <c r="C511" s="13">
        <f>'Final Sheet1'!C510+'Final Sheet1'!D510</f>
        <v>73634</v>
      </c>
      <c r="D511" s="13">
        <f>'Final Sheet1'!E510+'Final Sheet1'!F510</f>
        <v>75354</v>
      </c>
      <c r="E511" s="13">
        <f>'Final Sheet1'!G510+'Final Sheet1'!H510</f>
        <v>77018</v>
      </c>
      <c r="F511" s="13">
        <f>'Final Sheet1'!I510+'Final Sheet1'!J510</f>
        <v>78050</v>
      </c>
      <c r="G511" s="13">
        <f>'Final Sheet1'!K510+'Final Sheet1'!L510</f>
        <v>66040</v>
      </c>
      <c r="H511" s="13">
        <f>'Final Sheet1'!M510+'Final Sheet1'!N510</f>
        <v>71655</v>
      </c>
      <c r="I511" s="13">
        <f>'Final Sheet1'!O510+'Final Sheet1'!P510</f>
        <v>73912</v>
      </c>
      <c r="J511" s="13">
        <f>'Final Sheet1'!Q510+'Final Sheet1'!R510</f>
        <v>40748</v>
      </c>
      <c r="K511" s="13">
        <f>'Final Sheet1'!S510+'Final Sheet1'!T510</f>
        <v>21190</v>
      </c>
      <c r="L511" s="13">
        <f t="shared" si="16"/>
        <v>577601</v>
      </c>
      <c r="M511" s="13">
        <f t="shared" si="15"/>
        <v>38.870828651612442</v>
      </c>
      <c r="N511">
        <v>339.6875</v>
      </c>
      <c r="O511">
        <v>337.01750000000004</v>
      </c>
    </row>
    <row r="512" spans="1:15" x14ac:dyDescent="0.3">
      <c r="A512" t="s">
        <v>72</v>
      </c>
      <c r="B512" s="7">
        <v>2019</v>
      </c>
      <c r="C512" s="13">
        <f>'Final Sheet1'!C511+'Final Sheet1'!D511</f>
        <v>72227</v>
      </c>
      <c r="D512" s="13">
        <f>'Final Sheet1'!E511+'Final Sheet1'!F511</f>
        <v>75945</v>
      </c>
      <c r="E512" s="13">
        <f>'Final Sheet1'!G511+'Final Sheet1'!H511</f>
        <v>76124</v>
      </c>
      <c r="F512" s="13">
        <f>'Final Sheet1'!I511+'Final Sheet1'!J511</f>
        <v>78140</v>
      </c>
      <c r="G512" s="13">
        <f>'Final Sheet1'!K511+'Final Sheet1'!L511</f>
        <v>66989</v>
      </c>
      <c r="H512" s="13">
        <f>'Final Sheet1'!M511+'Final Sheet1'!N511</f>
        <v>69669</v>
      </c>
      <c r="I512" s="13">
        <f>'Final Sheet1'!O511+'Final Sheet1'!P511</f>
        <v>75288</v>
      </c>
      <c r="J512" s="13">
        <f>'Final Sheet1'!Q511+'Final Sheet1'!R511</f>
        <v>42737</v>
      </c>
      <c r="K512" s="13">
        <f>'Final Sheet1'!S511+'Final Sheet1'!T511</f>
        <v>21640</v>
      </c>
      <c r="L512" s="13">
        <f t="shared" si="16"/>
        <v>578759</v>
      </c>
      <c r="M512" s="13">
        <f t="shared" si="15"/>
        <v>39.12586326951287</v>
      </c>
      <c r="N512">
        <v>357.40999999999997</v>
      </c>
      <c r="O512">
        <v>354.57499999999999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0C9B-11DC-44A5-8A64-28F4C31E728D}">
  <sheetPr>
    <tabColor rgb="FF00B0F0"/>
  </sheetPr>
  <dimension ref="A1:Q511"/>
  <sheetViews>
    <sheetView workbookViewId="0">
      <selection activeCell="N3" sqref="N3"/>
    </sheetView>
  </sheetViews>
  <sheetFormatPr defaultRowHeight="14.4" x14ac:dyDescent="0.3"/>
  <cols>
    <col min="1" max="1" width="18.21875" bestFit="1" customWidth="1"/>
    <col min="2" max="2" width="4.88671875" bestFit="1" customWidth="1"/>
    <col min="3" max="3" width="10" bestFit="1" customWidth="1"/>
    <col min="4" max="4" width="11.6640625" bestFit="1" customWidth="1"/>
    <col min="5" max="12" width="13.33203125" bestFit="1" customWidth="1"/>
    <col min="13" max="13" width="16.77734375" bestFit="1" customWidth="1"/>
    <col min="14" max="14" width="15.6640625" bestFit="1" customWidth="1"/>
    <col min="15" max="15" width="15.6640625" customWidth="1"/>
    <col min="16" max="16" width="10" bestFit="1" customWidth="1"/>
  </cols>
  <sheetData>
    <row r="1" spans="1:17" x14ac:dyDescent="0.3">
      <c r="A1" s="2" t="s">
        <v>0</v>
      </c>
      <c r="B1" s="2" t="s">
        <v>1</v>
      </c>
      <c r="C1" s="11" t="s">
        <v>75</v>
      </c>
      <c r="D1" s="11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73</v>
      </c>
      <c r="O1" s="3" t="s">
        <v>74</v>
      </c>
      <c r="P1" s="3" t="s">
        <v>20</v>
      </c>
      <c r="Q1" s="3" t="s">
        <v>21</v>
      </c>
    </row>
    <row r="2" spans="1:17" s="8" customFormat="1" x14ac:dyDescent="0.3">
      <c r="A2" s="8" t="s">
        <v>22</v>
      </c>
      <c r="B2" s="8">
        <v>2010</v>
      </c>
      <c r="C2">
        <v>32.806671000000001</v>
      </c>
      <c r="D2">
        <v>-86.791129999999995</v>
      </c>
      <c r="E2" s="14">
        <v>611499</v>
      </c>
      <c r="F2" s="14">
        <v>660945</v>
      </c>
      <c r="G2" s="14">
        <v>648862</v>
      </c>
      <c r="H2" s="14">
        <v>606011</v>
      </c>
      <c r="I2" s="14">
        <v>657024</v>
      </c>
      <c r="J2" s="14">
        <v>661952</v>
      </c>
      <c r="K2" s="14">
        <v>489007</v>
      </c>
      <c r="L2" s="14">
        <v>284692</v>
      </c>
      <c r="M2" s="14">
        <v>165445</v>
      </c>
      <c r="N2" s="14">
        <v>4785437</v>
      </c>
      <c r="O2" s="14">
        <v>37.878929134371639</v>
      </c>
      <c r="P2" s="8">
        <v>181.01250000000002</v>
      </c>
      <c r="Q2" s="8">
        <v>180.3775</v>
      </c>
    </row>
    <row r="3" spans="1:17" x14ac:dyDescent="0.3">
      <c r="A3" t="s">
        <v>22</v>
      </c>
      <c r="B3">
        <v>2011</v>
      </c>
      <c r="C3">
        <v>32.806671000000001</v>
      </c>
      <c r="D3">
        <v>-86.791129999999995</v>
      </c>
      <c r="E3" s="13">
        <v>607478</v>
      </c>
      <c r="F3" s="13">
        <v>651398</v>
      </c>
      <c r="G3" s="13">
        <v>656655</v>
      </c>
      <c r="H3" s="13">
        <v>600662</v>
      </c>
      <c r="I3" s="13">
        <v>651601</v>
      </c>
      <c r="J3" s="13">
        <v>669537</v>
      </c>
      <c r="K3" s="13">
        <v>504464</v>
      </c>
      <c r="L3" s="13">
        <v>289390</v>
      </c>
      <c r="M3" s="13">
        <v>167884</v>
      </c>
      <c r="N3" s="13">
        <v>4799069</v>
      </c>
      <c r="O3" s="13">
        <v>38.099773622758917</v>
      </c>
      <c r="P3">
        <v>172.04500000000002</v>
      </c>
      <c r="Q3">
        <v>171.44749999999999</v>
      </c>
    </row>
    <row r="4" spans="1:17" x14ac:dyDescent="0.3">
      <c r="A4" t="s">
        <v>22</v>
      </c>
      <c r="B4">
        <v>2012</v>
      </c>
      <c r="C4">
        <v>32.806671000000001</v>
      </c>
      <c r="D4">
        <v>-86.791129999999995</v>
      </c>
      <c r="E4" s="13">
        <v>604911</v>
      </c>
      <c r="F4" s="13">
        <v>643571</v>
      </c>
      <c r="G4" s="13">
        <v>663390</v>
      </c>
      <c r="H4" s="13">
        <v>599214</v>
      </c>
      <c r="I4" s="13">
        <v>644040</v>
      </c>
      <c r="J4" s="13">
        <v>674847</v>
      </c>
      <c r="K4" s="13">
        <v>519018</v>
      </c>
      <c r="L4" s="13">
        <v>296252</v>
      </c>
      <c r="M4" s="13">
        <v>170345</v>
      </c>
      <c r="N4" s="13">
        <v>4815588</v>
      </c>
      <c r="O4" s="13">
        <v>38.301764706615266</v>
      </c>
      <c r="P4">
        <v>175.70750000000001</v>
      </c>
      <c r="Q4">
        <v>175.11</v>
      </c>
    </row>
    <row r="5" spans="1:17" x14ac:dyDescent="0.3">
      <c r="A5" t="s">
        <v>22</v>
      </c>
      <c r="B5">
        <v>2013</v>
      </c>
      <c r="C5">
        <v>32.806671000000001</v>
      </c>
      <c r="D5">
        <v>-86.791129999999995</v>
      </c>
      <c r="E5" s="13">
        <v>601612</v>
      </c>
      <c r="F5" s="13">
        <v>637888</v>
      </c>
      <c r="G5" s="13">
        <v>668736</v>
      </c>
      <c r="H5" s="13">
        <v>599563</v>
      </c>
      <c r="I5" s="13">
        <v>634782</v>
      </c>
      <c r="J5" s="13">
        <v>678534</v>
      </c>
      <c r="K5" s="13">
        <v>529342</v>
      </c>
      <c r="L5" s="13">
        <v>307773</v>
      </c>
      <c r="M5" s="13">
        <v>171851</v>
      </c>
      <c r="N5" s="13">
        <v>4830081</v>
      </c>
      <c r="O5" s="13">
        <v>38.494689840605155</v>
      </c>
      <c r="P5">
        <v>180.6275</v>
      </c>
      <c r="Q5">
        <v>180.01</v>
      </c>
    </row>
    <row r="6" spans="1:17" x14ac:dyDescent="0.3">
      <c r="A6" t="s">
        <v>22</v>
      </c>
      <c r="B6">
        <v>2014</v>
      </c>
      <c r="C6">
        <v>32.806671000000001</v>
      </c>
      <c r="D6">
        <v>-86.791129999999995</v>
      </c>
      <c r="E6" s="13">
        <v>599751</v>
      </c>
      <c r="F6" s="13">
        <v>632148</v>
      </c>
      <c r="G6" s="13">
        <v>671034</v>
      </c>
      <c r="H6" s="13">
        <v>600425</v>
      </c>
      <c r="I6" s="13">
        <v>623280</v>
      </c>
      <c r="J6" s="13">
        <v>679491</v>
      </c>
      <c r="K6" s="13">
        <v>543971</v>
      </c>
      <c r="L6" s="13">
        <v>317152</v>
      </c>
      <c r="M6" s="13">
        <v>174547</v>
      </c>
      <c r="N6" s="13">
        <v>4841799</v>
      </c>
      <c r="O6" s="13">
        <v>38.691959125110316</v>
      </c>
      <c r="P6">
        <v>184.73</v>
      </c>
      <c r="Q6">
        <v>184.10249999999999</v>
      </c>
    </row>
    <row r="7" spans="1:17" x14ac:dyDescent="0.3">
      <c r="A7" t="s">
        <v>22</v>
      </c>
      <c r="B7">
        <v>2015</v>
      </c>
      <c r="C7">
        <v>32.806671000000001</v>
      </c>
      <c r="D7">
        <v>-86.791129999999995</v>
      </c>
      <c r="E7" s="13">
        <v>599090</v>
      </c>
      <c r="F7" s="13">
        <v>628906</v>
      </c>
      <c r="G7" s="13">
        <v>670334</v>
      </c>
      <c r="H7" s="13">
        <v>601306</v>
      </c>
      <c r="I7" s="13">
        <v>613304</v>
      </c>
      <c r="J7" s="13">
        <v>677392</v>
      </c>
      <c r="K7" s="13">
        <v>560239</v>
      </c>
      <c r="L7" s="13">
        <v>324246</v>
      </c>
      <c r="M7" s="13">
        <v>177530</v>
      </c>
      <c r="N7" s="13">
        <v>4852347</v>
      </c>
      <c r="O7" s="13">
        <v>38.862630083957306</v>
      </c>
      <c r="P7">
        <v>190.38249999999999</v>
      </c>
      <c r="Q7">
        <v>189.70750000000001</v>
      </c>
    </row>
    <row r="8" spans="1:17" x14ac:dyDescent="0.3">
      <c r="A8" t="s">
        <v>22</v>
      </c>
      <c r="B8">
        <v>2016</v>
      </c>
      <c r="C8">
        <v>32.806671000000001</v>
      </c>
      <c r="D8">
        <v>-86.791129999999995</v>
      </c>
      <c r="E8" s="13">
        <v>598070</v>
      </c>
      <c r="F8" s="13">
        <v>627103</v>
      </c>
      <c r="G8" s="13">
        <v>668714</v>
      </c>
      <c r="H8" s="13">
        <v>603694</v>
      </c>
      <c r="I8" s="13">
        <v>605423</v>
      </c>
      <c r="J8" s="13">
        <v>670490</v>
      </c>
      <c r="K8" s="13">
        <v>577543</v>
      </c>
      <c r="L8" s="13">
        <v>331215</v>
      </c>
      <c r="M8" s="13">
        <v>181273</v>
      </c>
      <c r="N8" s="13">
        <v>4863525</v>
      </c>
      <c r="O8" s="13">
        <v>39.027972304038734</v>
      </c>
      <c r="P8">
        <v>197.21750000000003</v>
      </c>
      <c r="Q8">
        <v>196.52499999999998</v>
      </c>
    </row>
    <row r="9" spans="1:17" x14ac:dyDescent="0.3">
      <c r="A9" t="s">
        <v>22</v>
      </c>
      <c r="B9">
        <v>2017</v>
      </c>
      <c r="C9">
        <v>32.806671000000001</v>
      </c>
      <c r="D9">
        <v>-86.791129999999995</v>
      </c>
      <c r="E9" s="13">
        <v>595852</v>
      </c>
      <c r="F9" s="13">
        <v>626233</v>
      </c>
      <c r="G9" s="13">
        <v>667266</v>
      </c>
      <c r="H9" s="13">
        <v>604239</v>
      </c>
      <c r="I9" s="13">
        <v>602668</v>
      </c>
      <c r="J9" s="13">
        <v>660155</v>
      </c>
      <c r="K9" s="13">
        <v>582061</v>
      </c>
      <c r="L9" s="13">
        <v>351592</v>
      </c>
      <c r="M9" s="13">
        <v>184420</v>
      </c>
      <c r="N9" s="13">
        <v>4874486</v>
      </c>
      <c r="O9" s="13">
        <v>39.217547655280988</v>
      </c>
      <c r="P9">
        <v>205.9375</v>
      </c>
      <c r="Q9">
        <v>205.20499999999998</v>
      </c>
    </row>
    <row r="10" spans="1:17" x14ac:dyDescent="0.3">
      <c r="A10" t="s">
        <v>22</v>
      </c>
      <c r="B10">
        <v>2018</v>
      </c>
      <c r="C10">
        <v>32.806671000000001</v>
      </c>
      <c r="D10">
        <v>-86.791129999999995</v>
      </c>
      <c r="E10" s="13">
        <v>593231</v>
      </c>
      <c r="F10" s="13">
        <v>626205</v>
      </c>
      <c r="G10" s="13">
        <v>664899</v>
      </c>
      <c r="H10" s="13">
        <v>607204</v>
      </c>
      <c r="I10" s="13">
        <v>600445</v>
      </c>
      <c r="J10" s="13">
        <v>650945</v>
      </c>
      <c r="K10" s="13">
        <v>589056</v>
      </c>
      <c r="L10" s="13">
        <v>367123</v>
      </c>
      <c r="M10" s="13">
        <v>188573</v>
      </c>
      <c r="N10" s="13">
        <v>4887681</v>
      </c>
      <c r="O10" s="13">
        <v>39.396568843179416</v>
      </c>
      <c r="P10">
        <v>217.16749999999999</v>
      </c>
      <c r="Q10">
        <v>216.3775</v>
      </c>
    </row>
    <row r="11" spans="1:17" x14ac:dyDescent="0.3">
      <c r="A11" t="s">
        <v>22</v>
      </c>
      <c r="B11">
        <v>2019</v>
      </c>
      <c r="C11">
        <v>32.806671000000001</v>
      </c>
      <c r="D11">
        <v>-86.791129999999995</v>
      </c>
      <c r="E11" s="13">
        <v>592325</v>
      </c>
      <c r="F11" s="13">
        <v>624113</v>
      </c>
      <c r="G11" s="13">
        <v>660230</v>
      </c>
      <c r="H11" s="13">
        <v>613236</v>
      </c>
      <c r="I11" s="13">
        <v>598112</v>
      </c>
      <c r="J11" s="13">
        <v>643985</v>
      </c>
      <c r="K11" s="13">
        <v>596795</v>
      </c>
      <c r="L11" s="13">
        <v>381813</v>
      </c>
      <c r="M11" s="13">
        <v>192576</v>
      </c>
      <c r="N11" s="13">
        <v>4903185</v>
      </c>
      <c r="O11" s="13">
        <v>39.579956803587869</v>
      </c>
      <c r="P11">
        <v>230.065</v>
      </c>
      <c r="Q11">
        <v>229.22749999999999</v>
      </c>
    </row>
    <row r="12" spans="1:17" s="8" customFormat="1" x14ac:dyDescent="0.3">
      <c r="A12" s="8" t="s">
        <v>23</v>
      </c>
      <c r="B12" s="8">
        <v>2010</v>
      </c>
      <c r="C12">
        <v>61.370716000000002</v>
      </c>
      <c r="D12">
        <v>-152.40441899999999</v>
      </c>
      <c r="E12" s="14">
        <v>105474</v>
      </c>
      <c r="F12" s="14">
        <v>102908</v>
      </c>
      <c r="G12" s="14">
        <v>111107</v>
      </c>
      <c r="H12" s="14">
        <v>94101</v>
      </c>
      <c r="I12" s="14">
        <v>101634</v>
      </c>
      <c r="J12" s="14">
        <v>106627</v>
      </c>
      <c r="K12" s="14">
        <v>58952</v>
      </c>
      <c r="L12" s="14">
        <v>22299</v>
      </c>
      <c r="M12" s="14">
        <v>10808</v>
      </c>
      <c r="N12" s="14">
        <v>713910</v>
      </c>
      <c r="O12" s="14">
        <v>34.53047162807637</v>
      </c>
      <c r="P12" s="8">
        <v>219.95499999999998</v>
      </c>
      <c r="Q12" s="8">
        <v>218.91249999999999</v>
      </c>
    </row>
    <row r="13" spans="1:17" x14ac:dyDescent="0.3">
      <c r="A13" t="s">
        <v>23</v>
      </c>
      <c r="B13">
        <v>2011</v>
      </c>
      <c r="C13">
        <v>61.370716000000002</v>
      </c>
      <c r="D13">
        <v>-152.40441899999999</v>
      </c>
      <c r="E13" s="13">
        <v>106719</v>
      </c>
      <c r="F13" s="13">
        <v>101631</v>
      </c>
      <c r="G13" s="13">
        <v>114187</v>
      </c>
      <c r="H13" s="13">
        <v>94973</v>
      </c>
      <c r="I13" s="13">
        <v>99799</v>
      </c>
      <c r="J13" s="13">
        <v>107606</v>
      </c>
      <c r="K13" s="13">
        <v>62518</v>
      </c>
      <c r="L13" s="13">
        <v>23504</v>
      </c>
      <c r="M13" s="13">
        <v>11191</v>
      </c>
      <c r="N13" s="13">
        <v>722128</v>
      </c>
      <c r="O13" s="13">
        <v>34.71449867613498</v>
      </c>
      <c r="P13">
        <v>224.44749999999999</v>
      </c>
      <c r="Q13">
        <v>223.465</v>
      </c>
    </row>
    <row r="14" spans="1:17" x14ac:dyDescent="0.3">
      <c r="A14" t="s">
        <v>23</v>
      </c>
      <c r="B14">
        <v>2012</v>
      </c>
      <c r="C14">
        <v>61.370716000000002</v>
      </c>
      <c r="D14">
        <v>-152.40441899999999</v>
      </c>
      <c r="E14" s="13">
        <v>107065</v>
      </c>
      <c r="F14" s="13">
        <v>100302</v>
      </c>
      <c r="G14" s="13">
        <v>117678</v>
      </c>
      <c r="H14" s="13">
        <v>97407</v>
      </c>
      <c r="I14" s="13">
        <v>97488</v>
      </c>
      <c r="J14" s="13">
        <v>107895</v>
      </c>
      <c r="K14" s="13">
        <v>66072</v>
      </c>
      <c r="L14" s="13">
        <v>24988</v>
      </c>
      <c r="M14" s="13">
        <v>11548</v>
      </c>
      <c r="N14" s="13">
        <v>730443</v>
      </c>
      <c r="O14" s="13">
        <v>34.914630573501285</v>
      </c>
      <c r="P14">
        <v>224.34750000000003</v>
      </c>
      <c r="Q14">
        <v>223.30500000000001</v>
      </c>
    </row>
    <row r="15" spans="1:17" x14ac:dyDescent="0.3">
      <c r="A15" t="s">
        <v>23</v>
      </c>
      <c r="B15">
        <v>2013</v>
      </c>
      <c r="C15">
        <v>61.370716000000002</v>
      </c>
      <c r="D15">
        <v>-152.40441899999999</v>
      </c>
      <c r="E15" s="13">
        <v>107535</v>
      </c>
      <c r="F15" s="13">
        <v>99484</v>
      </c>
      <c r="G15" s="13">
        <v>121398</v>
      </c>
      <c r="H15" s="13">
        <v>100011</v>
      </c>
      <c r="I15" s="13">
        <v>94283</v>
      </c>
      <c r="J15" s="13">
        <v>106721</v>
      </c>
      <c r="K15" s="13">
        <v>68980</v>
      </c>
      <c r="L15" s="13">
        <v>26730</v>
      </c>
      <c r="M15" s="13">
        <v>11926</v>
      </c>
      <c r="N15" s="13">
        <v>737068</v>
      </c>
      <c r="O15" s="13">
        <v>35.026956807241667</v>
      </c>
      <c r="P15">
        <v>230.67749999999998</v>
      </c>
      <c r="Q15">
        <v>229.70749999999998</v>
      </c>
    </row>
    <row r="16" spans="1:17" x14ac:dyDescent="0.3">
      <c r="A16" t="s">
        <v>23</v>
      </c>
      <c r="B16">
        <v>2014</v>
      </c>
      <c r="C16">
        <v>61.370716000000002</v>
      </c>
      <c r="D16">
        <v>-152.40441899999999</v>
      </c>
      <c r="E16" s="13">
        <v>107151</v>
      </c>
      <c r="F16" s="13">
        <v>97907</v>
      </c>
      <c r="G16" s="13">
        <v>121207</v>
      </c>
      <c r="H16" s="13">
        <v>101888</v>
      </c>
      <c r="I16" s="13">
        <v>91019</v>
      </c>
      <c r="J16" s="13">
        <v>104748</v>
      </c>
      <c r="K16" s="13">
        <v>71615</v>
      </c>
      <c r="L16" s="13">
        <v>28386</v>
      </c>
      <c r="M16" s="13">
        <v>12362</v>
      </c>
      <c r="N16" s="13">
        <v>736283</v>
      </c>
      <c r="O16" s="13">
        <v>35.217904664374977</v>
      </c>
      <c r="P16">
        <v>235.82499999999999</v>
      </c>
      <c r="Q16">
        <v>234.83499999999998</v>
      </c>
    </row>
    <row r="17" spans="1:17" x14ac:dyDescent="0.3">
      <c r="A17" t="s">
        <v>23</v>
      </c>
      <c r="B17">
        <v>2015</v>
      </c>
      <c r="C17">
        <v>61.370716000000002</v>
      </c>
      <c r="D17">
        <v>-152.40441899999999</v>
      </c>
      <c r="E17" s="13">
        <v>106964</v>
      </c>
      <c r="F17" s="13">
        <v>96766</v>
      </c>
      <c r="G17" s="13">
        <v>120799</v>
      </c>
      <c r="H17" s="13">
        <v>103912</v>
      </c>
      <c r="I17" s="13">
        <v>89136</v>
      </c>
      <c r="J17" s="13">
        <v>102254</v>
      </c>
      <c r="K17" s="13">
        <v>74802</v>
      </c>
      <c r="L17" s="13">
        <v>30114</v>
      </c>
      <c r="M17" s="13">
        <v>12751</v>
      </c>
      <c r="N17" s="13">
        <v>737498</v>
      </c>
      <c r="O17" s="13">
        <v>35.417637064778482</v>
      </c>
      <c r="P17">
        <v>242.98749999999998</v>
      </c>
      <c r="Q17">
        <v>242.05250000000001</v>
      </c>
    </row>
    <row r="18" spans="1:17" x14ac:dyDescent="0.3">
      <c r="A18" t="s">
        <v>23</v>
      </c>
      <c r="B18">
        <v>2016</v>
      </c>
      <c r="C18">
        <v>61.370716000000002</v>
      </c>
      <c r="D18">
        <v>-152.40441899999999</v>
      </c>
      <c r="E18" s="13">
        <v>107493</v>
      </c>
      <c r="F18" s="13">
        <v>96745</v>
      </c>
      <c r="G18" s="13">
        <v>119919</v>
      </c>
      <c r="H18" s="13">
        <v>107108</v>
      </c>
      <c r="I18" s="13">
        <v>87809</v>
      </c>
      <c r="J18" s="13">
        <v>99731</v>
      </c>
      <c r="K18" s="13">
        <v>77518</v>
      </c>
      <c r="L18" s="13">
        <v>31833</v>
      </c>
      <c r="M18" s="13">
        <v>13300</v>
      </c>
      <c r="N18" s="13">
        <v>741456</v>
      </c>
      <c r="O18" s="13">
        <v>35.557837552059731</v>
      </c>
      <c r="P18">
        <v>248.065</v>
      </c>
      <c r="Q18">
        <v>247.0675</v>
      </c>
    </row>
    <row r="19" spans="1:17" x14ac:dyDescent="0.3">
      <c r="A19" t="s">
        <v>23</v>
      </c>
      <c r="B19">
        <v>2017</v>
      </c>
      <c r="C19">
        <v>61.370716000000002</v>
      </c>
      <c r="D19">
        <v>-152.40441899999999</v>
      </c>
      <c r="E19" s="13">
        <v>106405</v>
      </c>
      <c r="F19" s="13">
        <v>96290</v>
      </c>
      <c r="G19" s="13">
        <v>117373</v>
      </c>
      <c r="H19" s="13">
        <v>108145</v>
      </c>
      <c r="I19" s="13">
        <v>86925</v>
      </c>
      <c r="J19" s="13">
        <v>96821</v>
      </c>
      <c r="K19" s="13">
        <v>79057</v>
      </c>
      <c r="L19" s="13">
        <v>34764</v>
      </c>
      <c r="M19" s="13">
        <v>13920</v>
      </c>
      <c r="N19" s="13">
        <v>739700</v>
      </c>
      <c r="O19" s="13">
        <v>35.823806948763014</v>
      </c>
      <c r="P19">
        <v>251.495</v>
      </c>
      <c r="Q19">
        <v>250.48</v>
      </c>
    </row>
    <row r="20" spans="1:17" x14ac:dyDescent="0.3">
      <c r="A20" t="s">
        <v>23</v>
      </c>
      <c r="B20">
        <v>2018</v>
      </c>
      <c r="C20">
        <v>61.370716000000002</v>
      </c>
      <c r="D20">
        <v>-152.40441899999999</v>
      </c>
      <c r="E20" s="13">
        <v>104487</v>
      </c>
      <c r="F20" s="13">
        <v>95349</v>
      </c>
      <c r="G20" s="13">
        <v>114342</v>
      </c>
      <c r="H20" s="13">
        <v>108795</v>
      </c>
      <c r="I20" s="13">
        <v>86125</v>
      </c>
      <c r="J20" s="13">
        <v>93636</v>
      </c>
      <c r="K20" s="13">
        <v>80364</v>
      </c>
      <c r="L20" s="13">
        <v>37453</v>
      </c>
      <c r="M20" s="13">
        <v>14588</v>
      </c>
      <c r="N20" s="13">
        <v>735139</v>
      </c>
      <c r="O20" s="13">
        <v>36.125126676723724</v>
      </c>
      <c r="P20">
        <v>255.41249999999999</v>
      </c>
      <c r="Q20">
        <v>254.33499999999998</v>
      </c>
    </row>
    <row r="21" spans="1:17" x14ac:dyDescent="0.3">
      <c r="A21" t="s">
        <v>23</v>
      </c>
      <c r="B21">
        <v>2019</v>
      </c>
      <c r="C21">
        <v>61.370716000000002</v>
      </c>
      <c r="D21">
        <v>-152.40441899999999</v>
      </c>
      <c r="E21" s="13">
        <v>102676</v>
      </c>
      <c r="F21" s="13">
        <v>94176</v>
      </c>
      <c r="G21" s="13">
        <v>111710</v>
      </c>
      <c r="H21" s="13">
        <v>109582</v>
      </c>
      <c r="I21" s="13">
        <v>85647</v>
      </c>
      <c r="J21" s="13">
        <v>91049</v>
      </c>
      <c r="K21" s="13">
        <v>81378</v>
      </c>
      <c r="L21" s="13">
        <v>40117</v>
      </c>
      <c r="M21" s="13">
        <v>15210</v>
      </c>
      <c r="N21" s="13">
        <v>731545</v>
      </c>
      <c r="O21" s="13">
        <v>36.428350272368753</v>
      </c>
      <c r="P21">
        <v>265.4975</v>
      </c>
      <c r="Q21">
        <v>264.315</v>
      </c>
    </row>
    <row r="22" spans="1:17" s="8" customFormat="1" x14ac:dyDescent="0.3">
      <c r="A22" s="8" t="s">
        <v>24</v>
      </c>
      <c r="B22" s="8">
        <v>2010</v>
      </c>
      <c r="C22">
        <v>33.729759000000001</v>
      </c>
      <c r="D22">
        <v>-111.43122099999999</v>
      </c>
      <c r="E22" s="14">
        <v>906422</v>
      </c>
      <c r="F22" s="14">
        <v>909112</v>
      </c>
      <c r="G22" s="14">
        <v>886588</v>
      </c>
      <c r="H22" s="14">
        <v>832710</v>
      </c>
      <c r="I22" s="14">
        <v>834505</v>
      </c>
      <c r="J22" s="14">
        <v>794564</v>
      </c>
      <c r="K22" s="14">
        <v>639066</v>
      </c>
      <c r="L22" s="14">
        <v>380059</v>
      </c>
      <c r="M22" s="14">
        <v>224146</v>
      </c>
      <c r="N22" s="14">
        <v>6407172</v>
      </c>
      <c r="O22" s="14">
        <v>36.948703265652931</v>
      </c>
      <c r="P22" s="8">
        <v>183.14749999999998</v>
      </c>
      <c r="Q22" s="8">
        <v>182.76</v>
      </c>
    </row>
    <row r="23" spans="1:17" x14ac:dyDescent="0.3">
      <c r="A23" t="s">
        <v>24</v>
      </c>
      <c r="B23">
        <v>2011</v>
      </c>
      <c r="C23">
        <v>33.729759000000001</v>
      </c>
      <c r="D23">
        <v>-111.43122099999999</v>
      </c>
      <c r="E23" s="13">
        <v>895858</v>
      </c>
      <c r="F23" s="13">
        <v>905005</v>
      </c>
      <c r="G23" s="13">
        <v>905328</v>
      </c>
      <c r="H23" s="13">
        <v>833363</v>
      </c>
      <c r="I23" s="13">
        <v>835003</v>
      </c>
      <c r="J23" s="13">
        <v>808848</v>
      </c>
      <c r="K23" s="13">
        <v>663403</v>
      </c>
      <c r="L23" s="13">
        <v>394111</v>
      </c>
      <c r="M23" s="13">
        <v>231724</v>
      </c>
      <c r="N23" s="13">
        <v>6472643</v>
      </c>
      <c r="O23" s="13">
        <v>37.260303943844889</v>
      </c>
      <c r="P23">
        <v>165.1925</v>
      </c>
      <c r="Q23">
        <v>164.8775</v>
      </c>
    </row>
    <row r="24" spans="1:17" x14ac:dyDescent="0.3">
      <c r="A24" t="s">
        <v>24</v>
      </c>
      <c r="B24">
        <v>2012</v>
      </c>
      <c r="C24">
        <v>33.729759000000001</v>
      </c>
      <c r="D24">
        <v>-111.43122099999999</v>
      </c>
      <c r="E24" s="13">
        <v>895332</v>
      </c>
      <c r="F24" s="13">
        <v>904544</v>
      </c>
      <c r="G24" s="13">
        <v>921388</v>
      </c>
      <c r="H24" s="13">
        <v>841775</v>
      </c>
      <c r="I24" s="13">
        <v>833042</v>
      </c>
      <c r="J24" s="13">
        <v>822735</v>
      </c>
      <c r="K24" s="13">
        <v>685450</v>
      </c>
      <c r="L24" s="13">
        <v>411936</v>
      </c>
      <c r="M24" s="13">
        <v>238776</v>
      </c>
      <c r="N24" s="13">
        <v>6554978</v>
      </c>
      <c r="O24" s="13">
        <v>37.508328632071688</v>
      </c>
      <c r="P24">
        <v>187.39249999999998</v>
      </c>
      <c r="Q24">
        <v>187.02</v>
      </c>
    </row>
    <row r="25" spans="1:17" x14ac:dyDescent="0.3">
      <c r="A25" t="s">
        <v>24</v>
      </c>
      <c r="B25">
        <v>2013</v>
      </c>
      <c r="C25">
        <v>33.729759000000001</v>
      </c>
      <c r="D25">
        <v>-111.43122099999999</v>
      </c>
      <c r="E25" s="13">
        <v>895177</v>
      </c>
      <c r="F25" s="13">
        <v>905534</v>
      </c>
      <c r="G25" s="13">
        <v>932324</v>
      </c>
      <c r="H25" s="13">
        <v>853401</v>
      </c>
      <c r="I25" s="13">
        <v>828643</v>
      </c>
      <c r="J25" s="13">
        <v>833615</v>
      </c>
      <c r="K25" s="13">
        <v>703167</v>
      </c>
      <c r="L25" s="13">
        <v>435965</v>
      </c>
      <c r="M25" s="13">
        <v>244938</v>
      </c>
      <c r="N25" s="13">
        <v>6632764</v>
      </c>
      <c r="O25" s="13">
        <v>37.752411664277517</v>
      </c>
      <c r="P25">
        <v>217.62249999999997</v>
      </c>
      <c r="Q25">
        <v>217.2175</v>
      </c>
    </row>
    <row r="26" spans="1:17" x14ac:dyDescent="0.3">
      <c r="A26" t="s">
        <v>24</v>
      </c>
      <c r="B26">
        <v>2014</v>
      </c>
      <c r="C26">
        <v>33.729759000000001</v>
      </c>
      <c r="D26">
        <v>-111.43122099999999</v>
      </c>
      <c r="E26" s="13">
        <v>895479</v>
      </c>
      <c r="F26" s="13">
        <v>911656</v>
      </c>
      <c r="G26" s="13">
        <v>950010</v>
      </c>
      <c r="H26" s="13">
        <v>865015</v>
      </c>
      <c r="I26" s="13">
        <v>826537</v>
      </c>
      <c r="J26" s="13">
        <v>843790</v>
      </c>
      <c r="K26" s="13">
        <v>726698</v>
      </c>
      <c r="L26" s="13">
        <v>459178</v>
      </c>
      <c r="M26" s="13">
        <v>252050</v>
      </c>
      <c r="N26" s="13">
        <v>6730413</v>
      </c>
      <c r="O26" s="13">
        <v>37.982723125609084</v>
      </c>
      <c r="P26">
        <v>233.10500000000002</v>
      </c>
      <c r="Q26">
        <v>232.685</v>
      </c>
    </row>
    <row r="27" spans="1:17" x14ac:dyDescent="0.3">
      <c r="A27" t="s">
        <v>24</v>
      </c>
      <c r="B27">
        <v>2015</v>
      </c>
      <c r="C27">
        <v>33.729759000000001</v>
      </c>
      <c r="D27">
        <v>-111.43122099999999</v>
      </c>
      <c r="E27" s="13">
        <v>894785</v>
      </c>
      <c r="F27" s="13">
        <v>919076</v>
      </c>
      <c r="G27" s="13">
        <v>963015</v>
      </c>
      <c r="H27" s="13">
        <v>876463</v>
      </c>
      <c r="I27" s="13">
        <v>829100</v>
      </c>
      <c r="J27" s="13">
        <v>851625</v>
      </c>
      <c r="K27" s="13">
        <v>753407</v>
      </c>
      <c r="L27" s="13">
        <v>480292</v>
      </c>
      <c r="M27" s="13">
        <v>261913</v>
      </c>
      <c r="N27" s="13">
        <v>6829676</v>
      </c>
      <c r="O27" s="13">
        <v>38.234990722839562</v>
      </c>
      <c r="P27">
        <v>248.79</v>
      </c>
      <c r="Q27">
        <v>248.345</v>
      </c>
    </row>
    <row r="28" spans="1:17" x14ac:dyDescent="0.3">
      <c r="A28" t="s">
        <v>24</v>
      </c>
      <c r="B28">
        <v>2016</v>
      </c>
      <c r="C28">
        <v>33.729759000000001</v>
      </c>
      <c r="D28">
        <v>-111.43122099999999</v>
      </c>
      <c r="E28" s="13">
        <v>894337</v>
      </c>
      <c r="F28" s="13">
        <v>929034</v>
      </c>
      <c r="G28" s="13">
        <v>978578</v>
      </c>
      <c r="H28" s="13">
        <v>892878</v>
      </c>
      <c r="I28" s="13">
        <v>835531</v>
      </c>
      <c r="J28" s="13">
        <v>855615</v>
      </c>
      <c r="K28" s="13">
        <v>782705</v>
      </c>
      <c r="L28" s="13">
        <v>501160</v>
      </c>
      <c r="M28" s="13">
        <v>271234</v>
      </c>
      <c r="N28" s="13">
        <v>6941072</v>
      </c>
      <c r="O28" s="13">
        <v>38.461334358727299</v>
      </c>
      <c r="P28">
        <v>266.87</v>
      </c>
      <c r="Q28">
        <v>266.37</v>
      </c>
    </row>
    <row r="29" spans="1:17" x14ac:dyDescent="0.3">
      <c r="A29" t="s">
        <v>24</v>
      </c>
      <c r="B29">
        <v>2017</v>
      </c>
      <c r="C29">
        <v>33.729759000000001</v>
      </c>
      <c r="D29">
        <v>-111.43122099999999</v>
      </c>
      <c r="E29" s="13">
        <v>888902</v>
      </c>
      <c r="F29" s="13">
        <v>937155</v>
      </c>
      <c r="G29" s="13">
        <v>991844</v>
      </c>
      <c r="H29" s="13">
        <v>907311</v>
      </c>
      <c r="I29" s="13">
        <v>844221</v>
      </c>
      <c r="J29" s="13">
        <v>856796</v>
      </c>
      <c r="K29" s="13">
        <v>794054</v>
      </c>
      <c r="L29" s="13">
        <v>541996</v>
      </c>
      <c r="M29" s="13">
        <v>281729</v>
      </c>
      <c r="N29" s="13">
        <v>7044008</v>
      </c>
      <c r="O29" s="13">
        <v>38.755858951324306</v>
      </c>
      <c r="P29">
        <v>288.44</v>
      </c>
      <c r="Q29">
        <v>287.86750000000001</v>
      </c>
    </row>
    <row r="30" spans="1:17" x14ac:dyDescent="0.3">
      <c r="A30" t="s">
        <v>24</v>
      </c>
      <c r="B30">
        <v>2018</v>
      </c>
      <c r="C30">
        <v>33.729759000000001</v>
      </c>
      <c r="D30">
        <v>-111.43122099999999</v>
      </c>
      <c r="E30" s="13">
        <v>883814</v>
      </c>
      <c r="F30" s="13">
        <v>948805</v>
      </c>
      <c r="G30" s="13">
        <v>1008770</v>
      </c>
      <c r="H30" s="13">
        <v>925305</v>
      </c>
      <c r="I30" s="13">
        <v>852686</v>
      </c>
      <c r="J30" s="13">
        <v>859187</v>
      </c>
      <c r="K30" s="13">
        <v>811854</v>
      </c>
      <c r="L30" s="13">
        <v>574896</v>
      </c>
      <c r="M30" s="13">
        <v>292707</v>
      </c>
      <c r="N30" s="13">
        <v>7158024</v>
      </c>
      <c r="O30" s="13">
        <v>39.007604822224678</v>
      </c>
      <c r="P30">
        <v>312.78500000000003</v>
      </c>
      <c r="Q30">
        <v>312.16000000000003</v>
      </c>
    </row>
    <row r="31" spans="1:17" x14ac:dyDescent="0.3">
      <c r="A31" t="s">
        <v>24</v>
      </c>
      <c r="B31">
        <v>2019</v>
      </c>
      <c r="C31">
        <v>33.729759000000001</v>
      </c>
      <c r="D31">
        <v>-111.43122099999999</v>
      </c>
      <c r="E31" s="13">
        <v>883480</v>
      </c>
      <c r="F31" s="13">
        <v>955118</v>
      </c>
      <c r="G31" s="13">
        <v>1021361</v>
      </c>
      <c r="H31" s="13">
        <v>948195</v>
      </c>
      <c r="I31" s="13">
        <v>862389</v>
      </c>
      <c r="J31" s="13">
        <v>865478</v>
      </c>
      <c r="K31" s="13">
        <v>832562</v>
      </c>
      <c r="L31" s="13">
        <v>605867</v>
      </c>
      <c r="M31" s="13">
        <v>304267</v>
      </c>
      <c r="N31" s="13">
        <v>7278717</v>
      </c>
      <c r="O31" s="13">
        <v>39.265964042838867</v>
      </c>
      <c r="P31">
        <v>335.16250000000002</v>
      </c>
      <c r="Q31">
        <v>334.48750000000001</v>
      </c>
    </row>
    <row r="32" spans="1:17" s="8" customFormat="1" x14ac:dyDescent="0.3">
      <c r="A32" s="8" t="s">
        <v>25</v>
      </c>
      <c r="B32" s="8">
        <v>2010</v>
      </c>
      <c r="C32">
        <v>34.969704</v>
      </c>
      <c r="D32">
        <v>-92.373123000000007</v>
      </c>
      <c r="E32" s="14">
        <v>394307</v>
      </c>
      <c r="F32" s="14">
        <v>401309</v>
      </c>
      <c r="G32" s="14">
        <v>393745</v>
      </c>
      <c r="H32" s="14">
        <v>367872</v>
      </c>
      <c r="I32" s="14">
        <v>387750</v>
      </c>
      <c r="J32" s="14">
        <v>387126</v>
      </c>
      <c r="K32" s="14">
        <v>301992</v>
      </c>
      <c r="L32" s="14">
        <v>179756</v>
      </c>
      <c r="M32" s="14">
        <v>108107</v>
      </c>
      <c r="N32" s="14">
        <v>2921964</v>
      </c>
      <c r="O32" s="14">
        <v>37.763758040824598</v>
      </c>
      <c r="P32" s="8">
        <v>178.25250000000003</v>
      </c>
      <c r="Q32" s="8">
        <v>177.93</v>
      </c>
    </row>
    <row r="33" spans="1:17" x14ac:dyDescent="0.3">
      <c r="A33" t="s">
        <v>25</v>
      </c>
      <c r="B33">
        <v>2011</v>
      </c>
      <c r="C33">
        <v>34.969704</v>
      </c>
      <c r="D33">
        <v>-92.373123000000007</v>
      </c>
      <c r="E33" s="13">
        <v>393733</v>
      </c>
      <c r="F33" s="13">
        <v>399425</v>
      </c>
      <c r="G33" s="13">
        <v>399799</v>
      </c>
      <c r="H33" s="13">
        <v>368477</v>
      </c>
      <c r="I33" s="13">
        <v>384966</v>
      </c>
      <c r="J33" s="13">
        <v>391881</v>
      </c>
      <c r="K33" s="13">
        <v>309799</v>
      </c>
      <c r="L33" s="13">
        <v>183287</v>
      </c>
      <c r="M33" s="13">
        <v>109300</v>
      </c>
      <c r="N33" s="13">
        <v>2940667</v>
      </c>
      <c r="O33" s="13">
        <v>37.912117046914865</v>
      </c>
      <c r="P33">
        <v>176.17</v>
      </c>
      <c r="Q33">
        <v>175.86</v>
      </c>
    </row>
    <row r="34" spans="1:17" x14ac:dyDescent="0.3">
      <c r="A34" t="s">
        <v>25</v>
      </c>
      <c r="B34">
        <v>2012</v>
      </c>
      <c r="C34">
        <v>34.969704</v>
      </c>
      <c r="D34">
        <v>-92.373123000000007</v>
      </c>
      <c r="E34" s="13">
        <v>393856</v>
      </c>
      <c r="F34" s="13">
        <v>396599</v>
      </c>
      <c r="G34" s="13">
        <v>403015</v>
      </c>
      <c r="H34" s="13">
        <v>369476</v>
      </c>
      <c r="I34" s="13">
        <v>380205</v>
      </c>
      <c r="J34" s="13">
        <v>394616</v>
      </c>
      <c r="K34" s="13">
        <v>316220</v>
      </c>
      <c r="L34" s="13">
        <v>187689</v>
      </c>
      <c r="M34" s="13">
        <v>110488</v>
      </c>
      <c r="N34" s="13">
        <v>2952164</v>
      </c>
      <c r="O34" s="13">
        <v>38.053448927634101</v>
      </c>
      <c r="P34">
        <v>180.88749999999999</v>
      </c>
      <c r="Q34">
        <v>180.55250000000001</v>
      </c>
    </row>
    <row r="35" spans="1:17" x14ac:dyDescent="0.3">
      <c r="A35" t="s">
        <v>25</v>
      </c>
      <c r="B35">
        <v>2013</v>
      </c>
      <c r="C35">
        <v>34.969704</v>
      </c>
      <c r="D35">
        <v>-92.373123000000007</v>
      </c>
      <c r="E35" s="13">
        <v>391854</v>
      </c>
      <c r="F35" s="13">
        <v>395324</v>
      </c>
      <c r="G35" s="13">
        <v>404171</v>
      </c>
      <c r="H35" s="13">
        <v>371467</v>
      </c>
      <c r="I35" s="13">
        <v>373807</v>
      </c>
      <c r="J35" s="13">
        <v>396610</v>
      </c>
      <c r="K35" s="13">
        <v>320946</v>
      </c>
      <c r="L35" s="13">
        <v>193816</v>
      </c>
      <c r="M35" s="13">
        <v>111405</v>
      </c>
      <c r="N35" s="13">
        <v>2959400</v>
      </c>
      <c r="O35" s="13">
        <v>38.207992329526256</v>
      </c>
      <c r="P35">
        <v>185.67500000000001</v>
      </c>
      <c r="Q35">
        <v>185.32249999999999</v>
      </c>
    </row>
    <row r="36" spans="1:17" x14ac:dyDescent="0.3">
      <c r="A36" t="s">
        <v>25</v>
      </c>
      <c r="B36">
        <v>2014</v>
      </c>
      <c r="C36">
        <v>34.969704</v>
      </c>
      <c r="D36">
        <v>-92.373123000000007</v>
      </c>
      <c r="E36" s="13">
        <v>390041</v>
      </c>
      <c r="F36" s="13">
        <v>394785</v>
      </c>
      <c r="G36" s="13">
        <v>405354</v>
      </c>
      <c r="H36" s="13">
        <v>373285</v>
      </c>
      <c r="I36" s="13">
        <v>366583</v>
      </c>
      <c r="J36" s="13">
        <v>397188</v>
      </c>
      <c r="K36" s="13">
        <v>327742</v>
      </c>
      <c r="L36" s="13">
        <v>199485</v>
      </c>
      <c r="M36" s="13">
        <v>112929</v>
      </c>
      <c r="N36" s="13">
        <v>2967392</v>
      </c>
      <c r="O36" s="13">
        <v>38.366592111861188</v>
      </c>
      <c r="P36">
        <v>188.57249999999999</v>
      </c>
      <c r="Q36">
        <v>188.19499999999999</v>
      </c>
    </row>
    <row r="37" spans="1:17" x14ac:dyDescent="0.3">
      <c r="A37" t="s">
        <v>25</v>
      </c>
      <c r="B37">
        <v>2015</v>
      </c>
      <c r="C37">
        <v>34.969704</v>
      </c>
      <c r="D37">
        <v>-92.373123000000007</v>
      </c>
      <c r="E37" s="13">
        <v>389209</v>
      </c>
      <c r="F37" s="13">
        <v>395158</v>
      </c>
      <c r="G37" s="13">
        <v>406011</v>
      </c>
      <c r="H37" s="13">
        <v>374941</v>
      </c>
      <c r="I37" s="13">
        <v>362285</v>
      </c>
      <c r="J37" s="13">
        <v>396723</v>
      </c>
      <c r="K37" s="13">
        <v>335057</v>
      </c>
      <c r="L37" s="13">
        <v>203701</v>
      </c>
      <c r="M37" s="13">
        <v>114963</v>
      </c>
      <c r="N37" s="13">
        <v>2978048</v>
      </c>
      <c r="O37" s="13">
        <v>38.503680095149576</v>
      </c>
      <c r="P37">
        <v>193.48250000000002</v>
      </c>
      <c r="Q37">
        <v>193.09500000000003</v>
      </c>
    </row>
    <row r="38" spans="1:17" x14ac:dyDescent="0.3">
      <c r="A38" t="s">
        <v>25</v>
      </c>
      <c r="B38">
        <v>2016</v>
      </c>
      <c r="C38">
        <v>34.969704</v>
      </c>
      <c r="D38">
        <v>-92.373123000000007</v>
      </c>
      <c r="E38" s="13">
        <v>388231</v>
      </c>
      <c r="F38" s="13">
        <v>396011</v>
      </c>
      <c r="G38" s="13">
        <v>407207</v>
      </c>
      <c r="H38" s="13">
        <v>377702</v>
      </c>
      <c r="I38" s="13">
        <v>359974</v>
      </c>
      <c r="J38" s="13">
        <v>393175</v>
      </c>
      <c r="K38" s="13">
        <v>343551</v>
      </c>
      <c r="L38" s="13">
        <v>207198</v>
      </c>
      <c r="M38" s="13">
        <v>116869</v>
      </c>
      <c r="N38" s="13">
        <v>2989918</v>
      </c>
      <c r="O38" s="13">
        <v>38.620632906989421</v>
      </c>
      <c r="P38">
        <v>199.24249999999998</v>
      </c>
      <c r="Q38">
        <v>198.82000000000002</v>
      </c>
    </row>
    <row r="39" spans="1:17" x14ac:dyDescent="0.3">
      <c r="A39" t="s">
        <v>25</v>
      </c>
      <c r="B39">
        <v>2017</v>
      </c>
      <c r="C39">
        <v>34.969704</v>
      </c>
      <c r="D39">
        <v>-92.373123000000007</v>
      </c>
      <c r="E39" s="13">
        <v>386233</v>
      </c>
      <c r="F39" s="13">
        <v>397325</v>
      </c>
      <c r="G39" s="13">
        <v>408161</v>
      </c>
      <c r="H39" s="13">
        <v>379808</v>
      </c>
      <c r="I39" s="13">
        <v>360059</v>
      </c>
      <c r="J39" s="13">
        <v>387514</v>
      </c>
      <c r="K39" s="13">
        <v>344833</v>
      </c>
      <c r="L39" s="13">
        <v>218864</v>
      </c>
      <c r="M39" s="13">
        <v>118548</v>
      </c>
      <c r="N39" s="13">
        <v>3001345</v>
      </c>
      <c r="O39" s="13">
        <v>38.772082682930488</v>
      </c>
      <c r="P39">
        <v>207.08499999999998</v>
      </c>
      <c r="Q39">
        <v>206.65249999999997</v>
      </c>
    </row>
    <row r="40" spans="1:17" x14ac:dyDescent="0.3">
      <c r="A40" t="s">
        <v>25</v>
      </c>
      <c r="B40">
        <v>2018</v>
      </c>
      <c r="C40">
        <v>34.969704</v>
      </c>
      <c r="D40">
        <v>-92.373123000000007</v>
      </c>
      <c r="E40" s="13">
        <v>383314</v>
      </c>
      <c r="F40" s="13">
        <v>398277</v>
      </c>
      <c r="G40" s="13">
        <v>407533</v>
      </c>
      <c r="H40" s="13">
        <v>381307</v>
      </c>
      <c r="I40" s="13">
        <v>360380</v>
      </c>
      <c r="J40" s="13">
        <v>382262</v>
      </c>
      <c r="K40" s="13">
        <v>348310</v>
      </c>
      <c r="L40" s="13">
        <v>227691</v>
      </c>
      <c r="M40" s="13">
        <v>120659</v>
      </c>
      <c r="N40" s="13">
        <v>3009733</v>
      </c>
      <c r="O40" s="13">
        <v>38.938589569240861</v>
      </c>
      <c r="P40">
        <v>215.30249999999998</v>
      </c>
      <c r="Q40">
        <v>214.8475</v>
      </c>
    </row>
    <row r="41" spans="1:17" x14ac:dyDescent="0.3">
      <c r="A41" t="s">
        <v>25</v>
      </c>
      <c r="B41">
        <v>2019</v>
      </c>
      <c r="C41">
        <v>34.969704</v>
      </c>
      <c r="D41">
        <v>-92.373123000000007</v>
      </c>
      <c r="E41" s="13">
        <v>381211</v>
      </c>
      <c r="F41" s="13">
        <v>397717</v>
      </c>
      <c r="G41" s="13">
        <v>405786</v>
      </c>
      <c r="H41" s="13">
        <v>383525</v>
      </c>
      <c r="I41" s="13">
        <v>360371</v>
      </c>
      <c r="J41" s="13">
        <v>377339</v>
      </c>
      <c r="K41" s="13">
        <v>352933</v>
      </c>
      <c r="L41" s="13">
        <v>235956</v>
      </c>
      <c r="M41" s="13">
        <v>122966</v>
      </c>
      <c r="N41" s="13">
        <v>3017804</v>
      </c>
      <c r="O41" s="13">
        <v>39.118581259750471</v>
      </c>
      <c r="P41">
        <v>225.17749999999998</v>
      </c>
      <c r="Q41">
        <v>224.71749999999997</v>
      </c>
    </row>
    <row r="42" spans="1:17" s="8" customFormat="1" x14ac:dyDescent="0.3">
      <c r="A42" s="8" t="s">
        <v>26</v>
      </c>
      <c r="B42" s="8">
        <v>2010</v>
      </c>
      <c r="C42">
        <v>36.116202999999999</v>
      </c>
      <c r="D42">
        <v>-119.68156399999999</v>
      </c>
      <c r="E42" s="14">
        <v>5034897</v>
      </c>
      <c r="F42" s="14">
        <v>5392225</v>
      </c>
      <c r="G42" s="14">
        <v>5533503</v>
      </c>
      <c r="H42" s="14">
        <v>5147727</v>
      </c>
      <c r="I42" s="14">
        <v>5294932</v>
      </c>
      <c r="J42" s="14">
        <v>4791408</v>
      </c>
      <c r="K42" s="14">
        <v>3167536</v>
      </c>
      <c r="L42" s="14">
        <v>1745619</v>
      </c>
      <c r="M42" s="14">
        <v>1211655</v>
      </c>
      <c r="N42" s="14">
        <v>37319502</v>
      </c>
      <c r="O42" s="14">
        <v>36.123560183091406</v>
      </c>
      <c r="P42" s="8">
        <v>164.85</v>
      </c>
      <c r="Q42" s="8">
        <v>164.1</v>
      </c>
    </row>
    <row r="43" spans="1:17" x14ac:dyDescent="0.3">
      <c r="A43" t="s">
        <v>26</v>
      </c>
      <c r="B43">
        <v>2011</v>
      </c>
      <c r="C43">
        <v>36.116202999999999</v>
      </c>
      <c r="D43">
        <v>-119.68156399999999</v>
      </c>
      <c r="E43" s="13">
        <v>5045981</v>
      </c>
      <c r="F43" s="13">
        <v>5307922</v>
      </c>
      <c r="G43" s="13">
        <v>5632732</v>
      </c>
      <c r="H43" s="13">
        <v>5155745</v>
      </c>
      <c r="I43" s="13">
        <v>5280243</v>
      </c>
      <c r="J43" s="13">
        <v>4884857</v>
      </c>
      <c r="K43" s="13">
        <v>3308600</v>
      </c>
      <c r="L43" s="13">
        <v>1785758</v>
      </c>
      <c r="M43" s="13">
        <v>1236531</v>
      </c>
      <c r="N43" s="13">
        <v>37638369</v>
      </c>
      <c r="O43" s="13">
        <v>36.353627491138099</v>
      </c>
      <c r="P43">
        <v>153.97749999999999</v>
      </c>
      <c r="Q43">
        <v>153.30500000000001</v>
      </c>
    </row>
    <row r="44" spans="1:17" x14ac:dyDescent="0.3">
      <c r="A44" t="s">
        <v>26</v>
      </c>
      <c r="B44">
        <v>2012</v>
      </c>
      <c r="C44">
        <v>36.116202999999999</v>
      </c>
      <c r="D44">
        <v>-119.68156399999999</v>
      </c>
      <c r="E44" s="13">
        <v>5052800</v>
      </c>
      <c r="F44" s="13">
        <v>5235048</v>
      </c>
      <c r="G44" s="13">
        <v>5703406</v>
      </c>
      <c r="H44" s="13">
        <v>5205155</v>
      </c>
      <c r="I44" s="13">
        <v>5245517</v>
      </c>
      <c r="J44" s="13">
        <v>4963749</v>
      </c>
      <c r="K44" s="13">
        <v>3442302</v>
      </c>
      <c r="L44" s="13">
        <v>1841696</v>
      </c>
      <c r="M44" s="13">
        <v>1259127</v>
      </c>
      <c r="N44" s="13">
        <v>37948800</v>
      </c>
      <c r="O44" s="13">
        <v>36.580011581393876</v>
      </c>
      <c r="P44">
        <v>162.0025</v>
      </c>
      <c r="Q44">
        <v>161.2825</v>
      </c>
    </row>
    <row r="45" spans="1:17" x14ac:dyDescent="0.3">
      <c r="A45" t="s">
        <v>26</v>
      </c>
      <c r="B45">
        <v>2013</v>
      </c>
      <c r="C45">
        <v>36.116202999999999</v>
      </c>
      <c r="D45">
        <v>-119.68156399999999</v>
      </c>
      <c r="E45" s="13">
        <v>5057085</v>
      </c>
      <c r="F45" s="13">
        <v>5182157</v>
      </c>
      <c r="G45" s="13">
        <v>5756305</v>
      </c>
      <c r="H45" s="13">
        <v>5275385</v>
      </c>
      <c r="I45" s="13">
        <v>5196857</v>
      </c>
      <c r="J45" s="13">
        <v>5028355</v>
      </c>
      <c r="K45" s="13">
        <v>3563770</v>
      </c>
      <c r="L45" s="13">
        <v>1922129</v>
      </c>
      <c r="M45" s="13">
        <v>1278744</v>
      </c>
      <c r="N45" s="13">
        <v>38260787</v>
      </c>
      <c r="O45" s="13">
        <v>36.799789651477894</v>
      </c>
      <c r="P45">
        <v>191.89749999999998</v>
      </c>
      <c r="Q45">
        <v>191.03499999999997</v>
      </c>
    </row>
    <row r="46" spans="1:17" x14ac:dyDescent="0.3">
      <c r="A46" t="s">
        <v>26</v>
      </c>
      <c r="B46">
        <v>2014</v>
      </c>
      <c r="C46">
        <v>36.116202999999999</v>
      </c>
      <c r="D46">
        <v>-119.68156399999999</v>
      </c>
      <c r="E46" s="13">
        <v>5056436</v>
      </c>
      <c r="F46" s="13">
        <v>5141649</v>
      </c>
      <c r="G46" s="13">
        <v>5823687</v>
      </c>
      <c r="H46" s="13">
        <v>5349995</v>
      </c>
      <c r="I46" s="13">
        <v>5145139</v>
      </c>
      <c r="J46" s="13">
        <v>5076926</v>
      </c>
      <c r="K46" s="13">
        <v>3701648</v>
      </c>
      <c r="L46" s="13">
        <v>2000027</v>
      </c>
      <c r="M46" s="13">
        <v>1301465</v>
      </c>
      <c r="N46" s="13">
        <v>38596972</v>
      </c>
      <c r="O46" s="13">
        <v>37.013188923213974</v>
      </c>
      <c r="P46">
        <v>211.255</v>
      </c>
      <c r="Q46">
        <v>210.32999999999998</v>
      </c>
    </row>
    <row r="47" spans="1:17" x14ac:dyDescent="0.3">
      <c r="A47" t="s">
        <v>26</v>
      </c>
      <c r="B47">
        <v>2015</v>
      </c>
      <c r="C47">
        <v>36.116202999999999</v>
      </c>
      <c r="D47">
        <v>-119.68156399999999</v>
      </c>
      <c r="E47" s="13">
        <v>5049523</v>
      </c>
      <c r="F47" s="13">
        <v>5116384</v>
      </c>
      <c r="G47" s="13">
        <v>5861471</v>
      </c>
      <c r="H47" s="13">
        <v>5428365</v>
      </c>
      <c r="I47" s="13">
        <v>5115848</v>
      </c>
      <c r="J47" s="13">
        <v>5096824</v>
      </c>
      <c r="K47" s="13">
        <v>3843660</v>
      </c>
      <c r="L47" s="13">
        <v>2078197</v>
      </c>
      <c r="M47" s="13">
        <v>1327773</v>
      </c>
      <c r="N47" s="13">
        <v>38918045</v>
      </c>
      <c r="O47" s="13">
        <v>37.227708868726573</v>
      </c>
      <c r="P47">
        <v>226.35499999999999</v>
      </c>
      <c r="Q47">
        <v>225.35000000000002</v>
      </c>
    </row>
    <row r="48" spans="1:17" x14ac:dyDescent="0.3">
      <c r="A48" t="s">
        <v>26</v>
      </c>
      <c r="B48">
        <v>2016</v>
      </c>
      <c r="C48">
        <v>36.116202999999999</v>
      </c>
      <c r="D48">
        <v>-119.68156399999999</v>
      </c>
      <c r="E48" s="13">
        <v>5022806</v>
      </c>
      <c r="F48" s="13">
        <v>5099585</v>
      </c>
      <c r="G48" s="13">
        <v>5878469</v>
      </c>
      <c r="H48" s="13">
        <v>5513088</v>
      </c>
      <c r="I48" s="13">
        <v>5093010</v>
      </c>
      <c r="J48" s="13">
        <v>5083152</v>
      </c>
      <c r="K48" s="13">
        <v>3973152</v>
      </c>
      <c r="L48" s="13">
        <v>2151490</v>
      </c>
      <c r="M48" s="13">
        <v>1352365</v>
      </c>
      <c r="N48" s="13">
        <v>39167117</v>
      </c>
      <c r="O48" s="13">
        <v>37.427996015126666</v>
      </c>
      <c r="P48">
        <v>242.26249999999999</v>
      </c>
      <c r="Q48">
        <v>241.17750000000001</v>
      </c>
    </row>
    <row r="49" spans="1:17" x14ac:dyDescent="0.3">
      <c r="A49" t="s">
        <v>26</v>
      </c>
      <c r="B49">
        <v>2017</v>
      </c>
      <c r="C49">
        <v>36.116202999999999</v>
      </c>
      <c r="D49">
        <v>-119.68156399999999</v>
      </c>
      <c r="E49" s="13">
        <v>4977927</v>
      </c>
      <c r="F49" s="13">
        <v>5094566</v>
      </c>
      <c r="G49" s="13">
        <v>5870956</v>
      </c>
      <c r="H49" s="13">
        <v>5584813</v>
      </c>
      <c r="I49" s="13">
        <v>5080030</v>
      </c>
      <c r="J49" s="13">
        <v>5048407</v>
      </c>
      <c r="K49" s="13">
        <v>4034814</v>
      </c>
      <c r="L49" s="13">
        <v>2290950</v>
      </c>
      <c r="M49" s="13">
        <v>1376034</v>
      </c>
      <c r="N49" s="13">
        <v>39358497</v>
      </c>
      <c r="O49" s="13">
        <v>37.65057475390892</v>
      </c>
      <c r="P49">
        <v>261.20249999999999</v>
      </c>
      <c r="Q49">
        <v>260.0025</v>
      </c>
    </row>
    <row r="50" spans="1:17" x14ac:dyDescent="0.3">
      <c r="A50" t="s">
        <v>26</v>
      </c>
      <c r="B50">
        <v>2018</v>
      </c>
      <c r="C50">
        <v>36.116202999999999</v>
      </c>
      <c r="D50">
        <v>-119.68156399999999</v>
      </c>
      <c r="E50" s="13">
        <v>4914044</v>
      </c>
      <c r="F50" s="13">
        <v>5088940</v>
      </c>
      <c r="G50" s="13">
        <v>5819515</v>
      </c>
      <c r="H50" s="13">
        <v>5662524</v>
      </c>
      <c r="I50" s="13">
        <v>5052064</v>
      </c>
      <c r="J50" s="13">
        <v>5009201</v>
      </c>
      <c r="K50" s="13">
        <v>4105069</v>
      </c>
      <c r="L50" s="13">
        <v>2405605</v>
      </c>
      <c r="M50" s="13">
        <v>1404626</v>
      </c>
      <c r="N50" s="13">
        <v>39461588</v>
      </c>
      <c r="O50" s="13">
        <v>37.886059197617691</v>
      </c>
      <c r="P50">
        <v>278.35749999999996</v>
      </c>
      <c r="Q50">
        <v>277.08</v>
      </c>
    </row>
    <row r="51" spans="1:17" x14ac:dyDescent="0.3">
      <c r="A51" t="s">
        <v>26</v>
      </c>
      <c r="B51">
        <v>2019</v>
      </c>
      <c r="C51">
        <v>36.116202999999999</v>
      </c>
      <c r="D51">
        <v>-119.68156399999999</v>
      </c>
      <c r="E51" s="13">
        <v>4862566</v>
      </c>
      <c r="F51" s="13">
        <v>5062831</v>
      </c>
      <c r="G51" s="13">
        <v>5742257</v>
      </c>
      <c r="H51" s="13">
        <v>5738548</v>
      </c>
      <c r="I51" s="13">
        <v>5016945</v>
      </c>
      <c r="J51" s="13">
        <v>4973103</v>
      </c>
      <c r="K51" s="13">
        <v>4167730</v>
      </c>
      <c r="L51" s="13">
        <v>2514479</v>
      </c>
      <c r="M51" s="13">
        <v>1433764</v>
      </c>
      <c r="N51" s="13">
        <v>39512223</v>
      </c>
      <c r="O51" s="13">
        <v>38.121448532521192</v>
      </c>
      <c r="P51">
        <v>289.34999999999997</v>
      </c>
      <c r="Q51">
        <v>288.0025</v>
      </c>
    </row>
    <row r="52" spans="1:17" s="8" customFormat="1" x14ac:dyDescent="0.3">
      <c r="A52" s="8" t="s">
        <v>27</v>
      </c>
      <c r="B52" s="8">
        <v>2010</v>
      </c>
      <c r="C52">
        <v>39.059811000000003</v>
      </c>
      <c r="D52">
        <v>-105.311104</v>
      </c>
      <c r="E52" s="14">
        <v>693026</v>
      </c>
      <c r="F52" s="14">
        <v>673670</v>
      </c>
      <c r="G52" s="14">
        <v>723763</v>
      </c>
      <c r="H52" s="14">
        <v>708886</v>
      </c>
      <c r="I52" s="14">
        <v>717748</v>
      </c>
      <c r="J52" s="14">
        <v>702664</v>
      </c>
      <c r="K52" s="14">
        <v>457798</v>
      </c>
      <c r="L52" s="14">
        <v>225860</v>
      </c>
      <c r="M52" s="14">
        <v>143934</v>
      </c>
      <c r="N52" s="14">
        <v>5047349</v>
      </c>
      <c r="O52" s="14">
        <v>36.434868581506848</v>
      </c>
      <c r="P52" s="8">
        <v>257.70500000000004</v>
      </c>
      <c r="Q52" s="8">
        <v>256.5</v>
      </c>
    </row>
    <row r="53" spans="1:17" x14ac:dyDescent="0.3">
      <c r="A53" t="s">
        <v>27</v>
      </c>
      <c r="B53">
        <v>2011</v>
      </c>
      <c r="C53">
        <v>39.059811000000003</v>
      </c>
      <c r="D53">
        <v>-105.311104</v>
      </c>
      <c r="E53" s="13">
        <v>693619</v>
      </c>
      <c r="F53" s="13">
        <v>679917</v>
      </c>
      <c r="G53" s="13">
        <v>736539</v>
      </c>
      <c r="H53" s="13">
        <v>714860</v>
      </c>
      <c r="I53" s="13">
        <v>716143</v>
      </c>
      <c r="J53" s="13">
        <v>714426</v>
      </c>
      <c r="K53" s="13">
        <v>484191</v>
      </c>
      <c r="L53" s="13">
        <v>233388</v>
      </c>
      <c r="M53" s="13">
        <v>148025</v>
      </c>
      <c r="N53" s="13">
        <v>5121108</v>
      </c>
      <c r="O53" s="13">
        <v>36.650738180096965</v>
      </c>
      <c r="P53">
        <v>249.54500000000002</v>
      </c>
      <c r="Q53">
        <v>248.39499999999998</v>
      </c>
    </row>
    <row r="54" spans="1:17" x14ac:dyDescent="0.3">
      <c r="A54" t="s">
        <v>27</v>
      </c>
      <c r="B54">
        <v>2012</v>
      </c>
      <c r="C54">
        <v>39.059811000000003</v>
      </c>
      <c r="D54">
        <v>-105.311104</v>
      </c>
      <c r="E54" s="13">
        <v>693417</v>
      </c>
      <c r="F54" s="13">
        <v>682412</v>
      </c>
      <c r="G54" s="13">
        <v>748760</v>
      </c>
      <c r="H54" s="13">
        <v>727220</v>
      </c>
      <c r="I54" s="13">
        <v>712870</v>
      </c>
      <c r="J54" s="13">
        <v>722917</v>
      </c>
      <c r="K54" s="13">
        <v>509706</v>
      </c>
      <c r="L54" s="13">
        <v>243599</v>
      </c>
      <c r="M54" s="13">
        <v>151746</v>
      </c>
      <c r="N54" s="13">
        <v>5192647</v>
      </c>
      <c r="O54" s="13">
        <v>36.877785934610998</v>
      </c>
      <c r="P54">
        <v>262.60500000000002</v>
      </c>
      <c r="Q54">
        <v>261.40750000000003</v>
      </c>
    </row>
    <row r="55" spans="1:17" x14ac:dyDescent="0.3">
      <c r="A55" t="s">
        <v>27</v>
      </c>
      <c r="B55">
        <v>2013</v>
      </c>
      <c r="C55">
        <v>39.059811000000003</v>
      </c>
      <c r="D55">
        <v>-105.311104</v>
      </c>
      <c r="E55" s="13">
        <v>691646</v>
      </c>
      <c r="F55" s="13">
        <v>688087</v>
      </c>
      <c r="G55" s="13">
        <v>761311</v>
      </c>
      <c r="H55" s="13">
        <v>744093</v>
      </c>
      <c r="I55" s="13">
        <v>709055</v>
      </c>
      <c r="J55" s="13">
        <v>728327</v>
      </c>
      <c r="K55" s="13">
        <v>533032</v>
      </c>
      <c r="L55" s="13">
        <v>258403</v>
      </c>
      <c r="M55" s="13">
        <v>155081</v>
      </c>
      <c r="N55" s="13">
        <v>5269035</v>
      </c>
      <c r="O55" s="13">
        <v>37.098489192043708</v>
      </c>
      <c r="P55">
        <v>286.08499999999998</v>
      </c>
      <c r="Q55">
        <v>284.82250000000005</v>
      </c>
    </row>
    <row r="56" spans="1:17" x14ac:dyDescent="0.3">
      <c r="A56" t="s">
        <v>27</v>
      </c>
      <c r="B56">
        <v>2014</v>
      </c>
      <c r="C56">
        <v>39.059811000000003</v>
      </c>
      <c r="D56">
        <v>-105.311104</v>
      </c>
      <c r="E56" s="13">
        <v>690292</v>
      </c>
      <c r="F56" s="13">
        <v>696356</v>
      </c>
      <c r="G56" s="13">
        <v>775899</v>
      </c>
      <c r="H56" s="13">
        <v>762588</v>
      </c>
      <c r="I56" s="13">
        <v>706165</v>
      </c>
      <c r="J56" s="13">
        <v>731258</v>
      </c>
      <c r="K56" s="13">
        <v>557293</v>
      </c>
      <c r="L56" s="13">
        <v>271787</v>
      </c>
      <c r="M56" s="13">
        <v>158463</v>
      </c>
      <c r="N56" s="13">
        <v>5350101</v>
      </c>
      <c r="O56" s="13">
        <v>37.282114113359732</v>
      </c>
      <c r="P56">
        <v>309.05250000000001</v>
      </c>
      <c r="Q56">
        <v>307.75</v>
      </c>
    </row>
    <row r="57" spans="1:17" x14ac:dyDescent="0.3">
      <c r="A57" t="s">
        <v>27</v>
      </c>
      <c r="B57">
        <v>2015</v>
      </c>
      <c r="C57">
        <v>39.059811000000003</v>
      </c>
      <c r="D57">
        <v>-105.311104</v>
      </c>
      <c r="E57" s="13">
        <v>691713</v>
      </c>
      <c r="F57" s="13">
        <v>705799</v>
      </c>
      <c r="G57" s="13">
        <v>794769</v>
      </c>
      <c r="H57" s="13">
        <v>787168</v>
      </c>
      <c r="I57" s="13">
        <v>710835</v>
      </c>
      <c r="J57" s="13">
        <v>731375</v>
      </c>
      <c r="K57" s="13">
        <v>582562</v>
      </c>
      <c r="L57" s="13">
        <v>284706</v>
      </c>
      <c r="M57" s="13">
        <v>161696</v>
      </c>
      <c r="N57" s="13">
        <v>5450623</v>
      </c>
      <c r="O57" s="13">
        <v>37.426553166491246</v>
      </c>
      <c r="P57">
        <v>344.05</v>
      </c>
      <c r="Q57">
        <v>342.55250000000001</v>
      </c>
    </row>
    <row r="58" spans="1:17" x14ac:dyDescent="0.3">
      <c r="A58" t="s">
        <v>27</v>
      </c>
      <c r="B58">
        <v>2016</v>
      </c>
      <c r="C58">
        <v>39.059811000000003</v>
      </c>
      <c r="D58">
        <v>-105.311104</v>
      </c>
      <c r="E58" s="13">
        <v>690580</v>
      </c>
      <c r="F58" s="13">
        <v>713853</v>
      </c>
      <c r="G58" s="13">
        <v>809227</v>
      </c>
      <c r="H58" s="13">
        <v>813381</v>
      </c>
      <c r="I58" s="13">
        <v>716762</v>
      </c>
      <c r="J58" s="13">
        <v>726539</v>
      </c>
      <c r="K58" s="13">
        <v>606623</v>
      </c>
      <c r="L58" s="13">
        <v>297251</v>
      </c>
      <c r="M58" s="13">
        <v>164999</v>
      </c>
      <c r="N58" s="13">
        <v>5539215</v>
      </c>
      <c r="O58" s="13">
        <v>37.574957281853116</v>
      </c>
      <c r="P58">
        <v>378.46749999999997</v>
      </c>
      <c r="Q58">
        <v>376.78500000000003</v>
      </c>
    </row>
    <row r="59" spans="1:17" x14ac:dyDescent="0.3">
      <c r="A59" t="s">
        <v>27</v>
      </c>
      <c r="B59">
        <v>2017</v>
      </c>
      <c r="C59">
        <v>39.059811000000003</v>
      </c>
      <c r="D59">
        <v>-105.311104</v>
      </c>
      <c r="E59" s="13">
        <v>685587</v>
      </c>
      <c r="F59" s="13">
        <v>720655</v>
      </c>
      <c r="G59" s="13">
        <v>819819</v>
      </c>
      <c r="H59" s="13">
        <v>834735</v>
      </c>
      <c r="I59" s="13">
        <v>724054</v>
      </c>
      <c r="J59" s="13">
        <v>717055</v>
      </c>
      <c r="K59" s="13">
        <v>617422</v>
      </c>
      <c r="L59" s="13">
        <v>324028</v>
      </c>
      <c r="M59" s="13">
        <v>168530</v>
      </c>
      <c r="N59" s="13">
        <v>5611885</v>
      </c>
      <c r="O59" s="13">
        <v>37.778271917546419</v>
      </c>
      <c r="P59">
        <v>414.83499999999998</v>
      </c>
      <c r="Q59">
        <v>412.91500000000002</v>
      </c>
    </row>
    <row r="60" spans="1:17" x14ac:dyDescent="0.3">
      <c r="A60" t="s">
        <v>27</v>
      </c>
      <c r="B60">
        <v>2018</v>
      </c>
      <c r="C60">
        <v>39.059811000000003</v>
      </c>
      <c r="D60">
        <v>-105.311104</v>
      </c>
      <c r="E60" s="13">
        <v>683183</v>
      </c>
      <c r="F60" s="13">
        <v>727012</v>
      </c>
      <c r="G60" s="13">
        <v>831216</v>
      </c>
      <c r="H60" s="13">
        <v>857003</v>
      </c>
      <c r="I60" s="13">
        <v>732294</v>
      </c>
      <c r="J60" s="13">
        <v>709853</v>
      </c>
      <c r="K60" s="13">
        <v>631155</v>
      </c>
      <c r="L60" s="13">
        <v>346308</v>
      </c>
      <c r="M60" s="13">
        <v>173263</v>
      </c>
      <c r="N60" s="13">
        <v>5691287</v>
      </c>
      <c r="O60" s="13">
        <v>37.962988512088742</v>
      </c>
      <c r="P60">
        <v>450.3775</v>
      </c>
      <c r="Q60">
        <v>448.25</v>
      </c>
    </row>
    <row r="61" spans="1:17" x14ac:dyDescent="0.3">
      <c r="A61" t="s">
        <v>27</v>
      </c>
      <c r="B61">
        <v>2019</v>
      </c>
      <c r="C61">
        <v>39.059811000000003</v>
      </c>
      <c r="D61">
        <v>-105.311104</v>
      </c>
      <c r="E61" s="13">
        <v>678984</v>
      </c>
      <c r="F61" s="13">
        <v>728987</v>
      </c>
      <c r="G61" s="13">
        <v>838925</v>
      </c>
      <c r="H61" s="13">
        <v>877711</v>
      </c>
      <c r="I61" s="13">
        <v>737789</v>
      </c>
      <c r="J61" s="13">
        <v>705892</v>
      </c>
      <c r="K61" s="13">
        <v>644332</v>
      </c>
      <c r="L61" s="13">
        <v>367633</v>
      </c>
      <c r="M61" s="13">
        <v>178483</v>
      </c>
      <c r="N61" s="13">
        <v>5758736</v>
      </c>
      <c r="O61" s="13">
        <v>38.182386464668639</v>
      </c>
      <c r="P61">
        <v>475.06750000000005</v>
      </c>
      <c r="Q61">
        <v>472.8075</v>
      </c>
    </row>
    <row r="62" spans="1:17" s="8" customFormat="1" x14ac:dyDescent="0.3">
      <c r="A62" s="8" t="s">
        <v>28</v>
      </c>
      <c r="B62" s="8">
        <v>2010</v>
      </c>
      <c r="C62">
        <v>41.597782000000002</v>
      </c>
      <c r="D62">
        <v>-72.755370999999997</v>
      </c>
      <c r="E62" s="14">
        <v>423065</v>
      </c>
      <c r="F62" s="14">
        <v>493179</v>
      </c>
      <c r="G62" s="14">
        <v>444183</v>
      </c>
      <c r="H62" s="14">
        <v>427184</v>
      </c>
      <c r="I62" s="14">
        <v>550926</v>
      </c>
      <c r="J62" s="14">
        <v>527259</v>
      </c>
      <c r="K62" s="14">
        <v>355317</v>
      </c>
      <c r="L62" s="14">
        <v>195075</v>
      </c>
      <c r="M62" s="14">
        <v>162926</v>
      </c>
      <c r="N62" s="14">
        <v>3579114</v>
      </c>
      <c r="O62" s="14">
        <v>38.899790842091086</v>
      </c>
      <c r="P62" s="8">
        <v>168.23</v>
      </c>
      <c r="Q62" s="8">
        <v>167.625</v>
      </c>
    </row>
    <row r="63" spans="1:17" x14ac:dyDescent="0.3">
      <c r="A63" t="s">
        <v>28</v>
      </c>
      <c r="B63">
        <v>2011</v>
      </c>
      <c r="C63">
        <v>41.597782000000002</v>
      </c>
      <c r="D63">
        <v>-72.755370999999997</v>
      </c>
      <c r="E63" s="13">
        <v>417189</v>
      </c>
      <c r="F63" s="13">
        <v>494710</v>
      </c>
      <c r="G63" s="13">
        <v>447223</v>
      </c>
      <c r="H63" s="13">
        <v>421630</v>
      </c>
      <c r="I63" s="13">
        <v>540526</v>
      </c>
      <c r="J63" s="13">
        <v>538054</v>
      </c>
      <c r="K63" s="13">
        <v>367824</v>
      </c>
      <c r="L63" s="13">
        <v>197365</v>
      </c>
      <c r="M63" s="13">
        <v>163762</v>
      </c>
      <c r="N63" s="13">
        <v>3588283</v>
      </c>
      <c r="O63" s="13">
        <v>39.093712647525294</v>
      </c>
      <c r="P63">
        <v>162.83750000000001</v>
      </c>
      <c r="Q63">
        <v>162.28</v>
      </c>
    </row>
    <row r="64" spans="1:17" x14ac:dyDescent="0.3">
      <c r="A64" t="s">
        <v>28</v>
      </c>
      <c r="B64">
        <v>2012</v>
      </c>
      <c r="C64">
        <v>41.597782000000002</v>
      </c>
      <c r="D64">
        <v>-72.755370999999997</v>
      </c>
      <c r="E64" s="13">
        <v>411820</v>
      </c>
      <c r="F64" s="13">
        <v>491638</v>
      </c>
      <c r="G64" s="13">
        <v>451569</v>
      </c>
      <c r="H64" s="13">
        <v>421346</v>
      </c>
      <c r="I64" s="13">
        <v>527283</v>
      </c>
      <c r="J64" s="13">
        <v>545278</v>
      </c>
      <c r="K64" s="13">
        <v>378651</v>
      </c>
      <c r="L64" s="13">
        <v>202960</v>
      </c>
      <c r="M64" s="13">
        <v>164002</v>
      </c>
      <c r="N64" s="13">
        <v>3594547</v>
      </c>
      <c r="O64" s="13">
        <v>39.294865945555863</v>
      </c>
      <c r="P64">
        <v>159.51</v>
      </c>
      <c r="Q64">
        <v>159.0025</v>
      </c>
    </row>
    <row r="65" spans="1:17" x14ac:dyDescent="0.3">
      <c r="A65" t="s">
        <v>28</v>
      </c>
      <c r="B65">
        <v>2013</v>
      </c>
      <c r="C65">
        <v>41.597782000000002</v>
      </c>
      <c r="D65">
        <v>-72.755370999999997</v>
      </c>
      <c r="E65" s="13">
        <v>404750</v>
      </c>
      <c r="F65" s="13">
        <v>485505</v>
      </c>
      <c r="G65" s="13">
        <v>457858</v>
      </c>
      <c r="H65" s="13">
        <v>422744</v>
      </c>
      <c r="I65" s="13">
        <v>510709</v>
      </c>
      <c r="J65" s="13">
        <v>549986</v>
      </c>
      <c r="K65" s="13">
        <v>386575</v>
      </c>
      <c r="L65" s="13">
        <v>212952</v>
      </c>
      <c r="M65" s="13">
        <v>163762</v>
      </c>
      <c r="N65" s="13">
        <v>3594841</v>
      </c>
      <c r="O65" s="13">
        <v>39.524127909968755</v>
      </c>
      <c r="P65">
        <v>160.89249999999998</v>
      </c>
      <c r="Q65">
        <v>160.38999999999999</v>
      </c>
    </row>
    <row r="66" spans="1:17" x14ac:dyDescent="0.3">
      <c r="A66" t="s">
        <v>28</v>
      </c>
      <c r="B66">
        <v>2014</v>
      </c>
      <c r="C66">
        <v>41.597782000000002</v>
      </c>
      <c r="D66">
        <v>-72.755370999999997</v>
      </c>
      <c r="E66" s="13">
        <v>398377</v>
      </c>
      <c r="F66" s="13">
        <v>480648</v>
      </c>
      <c r="G66" s="13">
        <v>464216</v>
      </c>
      <c r="H66" s="13">
        <v>425097</v>
      </c>
      <c r="I66" s="13">
        <v>491714</v>
      </c>
      <c r="J66" s="13">
        <v>552768</v>
      </c>
      <c r="K66" s="13">
        <v>397432</v>
      </c>
      <c r="L66" s="13">
        <v>221038</v>
      </c>
      <c r="M66" s="13">
        <v>163234</v>
      </c>
      <c r="N66" s="13">
        <v>3594524</v>
      </c>
      <c r="O66" s="13">
        <v>39.722907678457567</v>
      </c>
      <c r="P66">
        <v>161.69</v>
      </c>
      <c r="Q66">
        <v>161.17500000000001</v>
      </c>
    </row>
    <row r="67" spans="1:17" x14ac:dyDescent="0.3">
      <c r="A67" t="s">
        <v>28</v>
      </c>
      <c r="B67">
        <v>2015</v>
      </c>
      <c r="C67">
        <v>41.597782000000002</v>
      </c>
      <c r="D67">
        <v>-72.755370999999997</v>
      </c>
      <c r="E67" s="13">
        <v>392297</v>
      </c>
      <c r="F67" s="13">
        <v>474527</v>
      </c>
      <c r="G67" s="13">
        <v>465883</v>
      </c>
      <c r="H67" s="13">
        <v>428053</v>
      </c>
      <c r="I67" s="13">
        <v>474797</v>
      </c>
      <c r="J67" s="13">
        <v>551777</v>
      </c>
      <c r="K67" s="13">
        <v>409350</v>
      </c>
      <c r="L67" s="13">
        <v>227431</v>
      </c>
      <c r="M67" s="13">
        <v>163007</v>
      </c>
      <c r="N67" s="13">
        <v>3587122</v>
      </c>
      <c r="O67" s="13">
        <v>39.929094271117627</v>
      </c>
      <c r="P67">
        <v>162.8475</v>
      </c>
      <c r="Q67">
        <v>162.28750000000002</v>
      </c>
    </row>
    <row r="68" spans="1:17" x14ac:dyDescent="0.3">
      <c r="A68" t="s">
        <v>28</v>
      </c>
      <c r="B68">
        <v>2016</v>
      </c>
      <c r="C68">
        <v>41.597782000000002</v>
      </c>
      <c r="D68">
        <v>-72.755370999999997</v>
      </c>
      <c r="E68" s="13">
        <v>386714</v>
      </c>
      <c r="F68" s="13">
        <v>469258</v>
      </c>
      <c r="G68" s="13">
        <v>465230</v>
      </c>
      <c r="H68" s="13">
        <v>432318</v>
      </c>
      <c r="I68" s="13">
        <v>459455</v>
      </c>
      <c r="J68" s="13">
        <v>547071</v>
      </c>
      <c r="K68" s="13">
        <v>420944</v>
      </c>
      <c r="L68" s="13">
        <v>234031</v>
      </c>
      <c r="M68" s="13">
        <v>163120</v>
      </c>
      <c r="N68" s="13">
        <v>3578141</v>
      </c>
      <c r="O68" s="13">
        <v>40.124208213147554</v>
      </c>
      <c r="P68">
        <v>163.95</v>
      </c>
      <c r="Q68">
        <v>163.37</v>
      </c>
    </row>
    <row r="69" spans="1:17" x14ac:dyDescent="0.3">
      <c r="A69" t="s">
        <v>28</v>
      </c>
      <c r="B69">
        <v>2017</v>
      </c>
      <c r="C69">
        <v>41.597782000000002</v>
      </c>
      <c r="D69">
        <v>-72.755370999999997</v>
      </c>
      <c r="E69" s="13">
        <v>382861</v>
      </c>
      <c r="F69" s="13">
        <v>464154</v>
      </c>
      <c r="G69" s="13">
        <v>465935</v>
      </c>
      <c r="H69" s="13">
        <v>435466</v>
      </c>
      <c r="I69" s="13">
        <v>449002</v>
      </c>
      <c r="J69" s="13">
        <v>538507</v>
      </c>
      <c r="K69" s="13">
        <v>425028</v>
      </c>
      <c r="L69" s="13">
        <v>249614</v>
      </c>
      <c r="M69" s="13">
        <v>162730</v>
      </c>
      <c r="N69" s="13">
        <v>3573297</v>
      </c>
      <c r="O69" s="13">
        <v>40.316803081299987</v>
      </c>
      <c r="P69">
        <v>167.49</v>
      </c>
      <c r="Q69">
        <v>166.9</v>
      </c>
    </row>
    <row r="70" spans="1:17" x14ac:dyDescent="0.3">
      <c r="A70" t="s">
        <v>28</v>
      </c>
      <c r="B70">
        <v>2018</v>
      </c>
      <c r="C70">
        <v>41.597782000000002</v>
      </c>
      <c r="D70">
        <v>-72.755370999999997</v>
      </c>
      <c r="E70" s="13">
        <v>379271</v>
      </c>
      <c r="F70" s="13">
        <v>459818</v>
      </c>
      <c r="G70" s="13">
        <v>465625</v>
      </c>
      <c r="H70" s="13">
        <v>440273</v>
      </c>
      <c r="I70" s="13">
        <v>440401</v>
      </c>
      <c r="J70" s="13">
        <v>529244</v>
      </c>
      <c r="K70" s="13">
        <v>432666</v>
      </c>
      <c r="L70" s="13">
        <v>260533</v>
      </c>
      <c r="M70" s="13">
        <v>163689</v>
      </c>
      <c r="N70" s="13">
        <v>3571520</v>
      </c>
      <c r="O70" s="13">
        <v>40.499054884194962</v>
      </c>
      <c r="P70">
        <v>171.1825</v>
      </c>
      <c r="Q70">
        <v>170.58500000000001</v>
      </c>
    </row>
    <row r="71" spans="1:17" x14ac:dyDescent="0.3">
      <c r="A71" t="s">
        <v>28</v>
      </c>
      <c r="B71">
        <v>2019</v>
      </c>
      <c r="C71">
        <v>41.597782000000002</v>
      </c>
      <c r="D71">
        <v>-72.755370999999997</v>
      </c>
      <c r="E71" s="13">
        <v>376448</v>
      </c>
      <c r="F71" s="13">
        <v>453134</v>
      </c>
      <c r="G71" s="13">
        <v>465388</v>
      </c>
      <c r="H71" s="13">
        <v>442427</v>
      </c>
      <c r="I71" s="13">
        <v>432780</v>
      </c>
      <c r="J71" s="13">
        <v>519378</v>
      </c>
      <c r="K71" s="13">
        <v>440571</v>
      </c>
      <c r="L71" s="13">
        <v>270020</v>
      </c>
      <c r="M71" s="13">
        <v>165141</v>
      </c>
      <c r="N71" s="13">
        <v>3565287</v>
      </c>
      <c r="O71" s="13">
        <v>40.688256513430758</v>
      </c>
      <c r="P71">
        <v>175.33250000000001</v>
      </c>
      <c r="Q71">
        <v>174.72750000000002</v>
      </c>
    </row>
    <row r="72" spans="1:17" s="8" customFormat="1" x14ac:dyDescent="0.3">
      <c r="A72" s="8" t="s">
        <v>29</v>
      </c>
      <c r="B72" s="8">
        <v>2010</v>
      </c>
      <c r="C72">
        <v>39.318522999999999</v>
      </c>
      <c r="D72">
        <v>-75.507141000000004</v>
      </c>
      <c r="E72" s="14">
        <v>112303</v>
      </c>
      <c r="F72" s="14">
        <v>120944</v>
      </c>
      <c r="G72" s="14">
        <v>120973</v>
      </c>
      <c r="H72" s="14">
        <v>109062</v>
      </c>
      <c r="I72" s="14">
        <v>128022</v>
      </c>
      <c r="J72" s="14">
        <v>124545</v>
      </c>
      <c r="K72" s="14">
        <v>95722</v>
      </c>
      <c r="L72" s="14">
        <v>54817</v>
      </c>
      <c r="M72" s="14">
        <v>33205</v>
      </c>
      <c r="N72" s="14">
        <v>899593</v>
      </c>
      <c r="O72" s="14">
        <v>38.406891783284216</v>
      </c>
      <c r="P72" s="8">
        <v>186.8725</v>
      </c>
      <c r="Q72" s="8">
        <v>186.52499999999998</v>
      </c>
    </row>
    <row r="73" spans="1:17" x14ac:dyDescent="0.3">
      <c r="A73" t="s">
        <v>29</v>
      </c>
      <c r="B73">
        <v>2011</v>
      </c>
      <c r="C73">
        <v>39.318522999999999</v>
      </c>
      <c r="D73">
        <v>-75.507141000000004</v>
      </c>
      <c r="E73" s="13">
        <v>112184</v>
      </c>
      <c r="F73" s="13">
        <v>119715</v>
      </c>
      <c r="G73" s="13">
        <v>123319</v>
      </c>
      <c r="H73" s="13">
        <v>108686</v>
      </c>
      <c r="I73" s="13">
        <v>126640</v>
      </c>
      <c r="J73" s="13">
        <v>126986</v>
      </c>
      <c r="K73" s="13">
        <v>99493</v>
      </c>
      <c r="L73" s="13">
        <v>56295</v>
      </c>
      <c r="M73" s="13">
        <v>34063</v>
      </c>
      <c r="N73" s="13">
        <v>907381</v>
      </c>
      <c r="O73" s="13">
        <v>38.654684195503322</v>
      </c>
      <c r="P73">
        <v>175.2175</v>
      </c>
      <c r="Q73">
        <v>174.8775</v>
      </c>
    </row>
    <row r="74" spans="1:17" x14ac:dyDescent="0.3">
      <c r="A74" t="s">
        <v>29</v>
      </c>
      <c r="B74">
        <v>2012</v>
      </c>
      <c r="C74">
        <v>39.318522999999999</v>
      </c>
      <c r="D74">
        <v>-75.507141000000004</v>
      </c>
      <c r="E74" s="13">
        <v>112562</v>
      </c>
      <c r="F74" s="13">
        <v>118460</v>
      </c>
      <c r="G74" s="13">
        <v>124915</v>
      </c>
      <c r="H74" s="13">
        <v>109150</v>
      </c>
      <c r="I74" s="13">
        <v>124336</v>
      </c>
      <c r="J74" s="13">
        <v>129441</v>
      </c>
      <c r="K74" s="13">
        <v>102862</v>
      </c>
      <c r="L74" s="13">
        <v>58550</v>
      </c>
      <c r="M74" s="13">
        <v>34903</v>
      </c>
      <c r="N74" s="13">
        <v>915179</v>
      </c>
      <c r="O74" s="13">
        <v>38.900703578207107</v>
      </c>
      <c r="P74">
        <v>174.11750000000001</v>
      </c>
      <c r="Q74">
        <v>173.79500000000002</v>
      </c>
    </row>
    <row r="75" spans="1:17" x14ac:dyDescent="0.3">
      <c r="A75" t="s">
        <v>29</v>
      </c>
      <c r="B75">
        <v>2013</v>
      </c>
      <c r="C75">
        <v>39.318522999999999</v>
      </c>
      <c r="D75">
        <v>-75.507141000000004</v>
      </c>
      <c r="E75" s="13">
        <v>112110</v>
      </c>
      <c r="F75" s="13">
        <v>117362</v>
      </c>
      <c r="G75" s="13">
        <v>126706</v>
      </c>
      <c r="H75" s="13">
        <v>110626</v>
      </c>
      <c r="I75" s="13">
        <v>121322</v>
      </c>
      <c r="J75" s="13">
        <v>131475</v>
      </c>
      <c r="K75" s="13">
        <v>106195</v>
      </c>
      <c r="L75" s="13">
        <v>62126</v>
      </c>
      <c r="M75" s="13">
        <v>35654</v>
      </c>
      <c r="N75" s="13">
        <v>923576</v>
      </c>
      <c r="O75" s="13">
        <v>39.195376449799475</v>
      </c>
      <c r="P75">
        <v>180.3775</v>
      </c>
      <c r="Q75">
        <v>180.10499999999999</v>
      </c>
    </row>
    <row r="76" spans="1:17" x14ac:dyDescent="0.3">
      <c r="A76" t="s">
        <v>29</v>
      </c>
      <c r="B76">
        <v>2014</v>
      </c>
      <c r="C76">
        <v>39.318522999999999</v>
      </c>
      <c r="D76">
        <v>-75.507141000000004</v>
      </c>
      <c r="E76" s="13">
        <v>111891</v>
      </c>
      <c r="F76" s="13">
        <v>116713</v>
      </c>
      <c r="G76" s="13">
        <v>127992</v>
      </c>
      <c r="H76" s="13">
        <v>112364</v>
      </c>
      <c r="I76" s="13">
        <v>118183</v>
      </c>
      <c r="J76" s="13">
        <v>133350</v>
      </c>
      <c r="K76" s="13">
        <v>110305</v>
      </c>
      <c r="L76" s="13">
        <v>65265</v>
      </c>
      <c r="M76" s="13">
        <v>36424</v>
      </c>
      <c r="N76" s="13">
        <v>932487</v>
      </c>
      <c r="O76" s="13">
        <v>39.472811417210103</v>
      </c>
      <c r="P76">
        <v>180.52499999999998</v>
      </c>
      <c r="Q76">
        <v>180.29499999999999</v>
      </c>
    </row>
    <row r="77" spans="1:17" x14ac:dyDescent="0.3">
      <c r="A77" t="s">
        <v>29</v>
      </c>
      <c r="B77">
        <v>2015</v>
      </c>
      <c r="C77">
        <v>39.318522999999999</v>
      </c>
      <c r="D77">
        <v>-75.507141000000004</v>
      </c>
      <c r="E77" s="13">
        <v>111761</v>
      </c>
      <c r="F77" s="13">
        <v>116785</v>
      </c>
      <c r="G77" s="13">
        <v>128014</v>
      </c>
      <c r="H77" s="13">
        <v>114340</v>
      </c>
      <c r="I77" s="13">
        <v>115762</v>
      </c>
      <c r="J77" s="13">
        <v>134297</v>
      </c>
      <c r="K77" s="13">
        <v>115081</v>
      </c>
      <c r="L77" s="13">
        <v>67902</v>
      </c>
      <c r="M77" s="13">
        <v>37310</v>
      </c>
      <c r="N77" s="13">
        <v>941252</v>
      </c>
      <c r="O77" s="13">
        <v>39.735107070157618</v>
      </c>
      <c r="P77">
        <v>185.80500000000001</v>
      </c>
      <c r="Q77">
        <v>185.59500000000003</v>
      </c>
    </row>
    <row r="78" spans="1:17" x14ac:dyDescent="0.3">
      <c r="A78" t="s">
        <v>29</v>
      </c>
      <c r="B78">
        <v>2016</v>
      </c>
      <c r="C78">
        <v>39.318522999999999</v>
      </c>
      <c r="D78">
        <v>-75.507141000000004</v>
      </c>
      <c r="E78" s="13">
        <v>111610</v>
      </c>
      <c r="F78" s="13">
        <v>117066</v>
      </c>
      <c r="G78" s="13">
        <v>127179</v>
      </c>
      <c r="H78" s="13">
        <v>116239</v>
      </c>
      <c r="I78" s="13">
        <v>113089</v>
      </c>
      <c r="J78" s="13">
        <v>134480</v>
      </c>
      <c r="K78" s="13">
        <v>120206</v>
      </c>
      <c r="L78" s="13">
        <v>70782</v>
      </c>
      <c r="M78" s="13">
        <v>38270</v>
      </c>
      <c r="N78" s="13">
        <v>948921</v>
      </c>
      <c r="O78" s="13">
        <v>40.010653679284154</v>
      </c>
      <c r="P78">
        <v>191.07500000000002</v>
      </c>
      <c r="Q78">
        <v>190.82749999999999</v>
      </c>
    </row>
    <row r="79" spans="1:17" x14ac:dyDescent="0.3">
      <c r="A79" t="s">
        <v>29</v>
      </c>
      <c r="B79">
        <v>2017</v>
      </c>
      <c r="C79">
        <v>39.318522999999999</v>
      </c>
      <c r="D79">
        <v>-75.507141000000004</v>
      </c>
      <c r="E79" s="13">
        <v>111366</v>
      </c>
      <c r="F79" s="13">
        <v>117551</v>
      </c>
      <c r="G79" s="13">
        <v>126286</v>
      </c>
      <c r="H79" s="13">
        <v>117945</v>
      </c>
      <c r="I79" s="13">
        <v>111397</v>
      </c>
      <c r="J79" s="13">
        <v>133759</v>
      </c>
      <c r="K79" s="13">
        <v>122582</v>
      </c>
      <c r="L79" s="13">
        <v>76779</v>
      </c>
      <c r="M79" s="13">
        <v>39158</v>
      </c>
      <c r="N79" s="13">
        <v>956823</v>
      </c>
      <c r="O79" s="13">
        <v>40.311303658043336</v>
      </c>
      <c r="P79">
        <v>194.26250000000002</v>
      </c>
      <c r="Q79">
        <v>194.0325</v>
      </c>
    </row>
    <row r="80" spans="1:17" x14ac:dyDescent="0.3">
      <c r="A80" t="s">
        <v>29</v>
      </c>
      <c r="B80">
        <v>2018</v>
      </c>
      <c r="C80">
        <v>39.318522999999999</v>
      </c>
      <c r="D80">
        <v>-75.507141000000004</v>
      </c>
      <c r="E80" s="13">
        <v>111222</v>
      </c>
      <c r="F80" s="13">
        <v>117855</v>
      </c>
      <c r="G80" s="13">
        <v>124601</v>
      </c>
      <c r="H80" s="13">
        <v>120427</v>
      </c>
      <c r="I80" s="13">
        <v>110662</v>
      </c>
      <c r="J80" s="13">
        <v>132660</v>
      </c>
      <c r="K80" s="13">
        <v>126304</v>
      </c>
      <c r="L80" s="13">
        <v>81503</v>
      </c>
      <c r="M80" s="13">
        <v>40245</v>
      </c>
      <c r="N80" s="13">
        <v>965479</v>
      </c>
      <c r="O80" s="13">
        <v>40.612678266435623</v>
      </c>
      <c r="P80">
        <v>204.98</v>
      </c>
      <c r="Q80">
        <v>204.73999999999998</v>
      </c>
    </row>
    <row r="81" spans="1:17" x14ac:dyDescent="0.3">
      <c r="A81" t="s">
        <v>29</v>
      </c>
      <c r="B81">
        <v>2019</v>
      </c>
      <c r="C81">
        <v>39.318522999999999</v>
      </c>
      <c r="D81">
        <v>-75.507141000000004</v>
      </c>
      <c r="E81" s="13">
        <v>111031</v>
      </c>
      <c r="F81" s="13">
        <v>117881</v>
      </c>
      <c r="G81" s="13">
        <v>122465</v>
      </c>
      <c r="H81" s="13">
        <v>123143</v>
      </c>
      <c r="I81" s="13">
        <v>110412</v>
      </c>
      <c r="J81" s="13">
        <v>131511</v>
      </c>
      <c r="K81" s="13">
        <v>129837</v>
      </c>
      <c r="L81" s="13">
        <v>86088</v>
      </c>
      <c r="M81" s="13">
        <v>41396</v>
      </c>
      <c r="N81" s="13">
        <v>973764</v>
      </c>
      <c r="O81" s="13">
        <v>40.918668178326577</v>
      </c>
      <c r="P81">
        <v>211.935</v>
      </c>
      <c r="Q81">
        <v>211.68</v>
      </c>
    </row>
    <row r="82" spans="1:17" s="8" customFormat="1" x14ac:dyDescent="0.3">
      <c r="A82" s="8" t="s">
        <v>30</v>
      </c>
      <c r="B82" s="8">
        <v>2010</v>
      </c>
      <c r="C82">
        <v>38.897438000000001</v>
      </c>
      <c r="D82">
        <v>-77.026816999999994</v>
      </c>
      <c r="E82" s="14">
        <v>59432</v>
      </c>
      <c r="F82" s="14">
        <v>64776</v>
      </c>
      <c r="G82" s="14">
        <v>133980</v>
      </c>
      <c r="H82" s="14">
        <v>99467</v>
      </c>
      <c r="I82" s="14">
        <v>76652</v>
      </c>
      <c r="J82" s="14">
        <v>71763</v>
      </c>
      <c r="K82" s="14">
        <v>51672</v>
      </c>
      <c r="L82" s="14">
        <v>27377</v>
      </c>
      <c r="M82" s="14">
        <v>20107</v>
      </c>
      <c r="N82" s="14">
        <v>605226</v>
      </c>
      <c r="O82" s="14">
        <v>36.886122704576472</v>
      </c>
      <c r="P82" s="8">
        <v>316.01749999999998</v>
      </c>
      <c r="Q82" s="8">
        <v>313.71249999999998</v>
      </c>
    </row>
    <row r="83" spans="1:17" x14ac:dyDescent="0.3">
      <c r="A83" t="s">
        <v>30</v>
      </c>
      <c r="B83">
        <v>2011</v>
      </c>
      <c r="C83">
        <v>38.897438000000001</v>
      </c>
      <c r="D83">
        <v>-77.026816999999994</v>
      </c>
      <c r="E83" s="13">
        <v>62881</v>
      </c>
      <c r="F83" s="13">
        <v>63912</v>
      </c>
      <c r="G83" s="13">
        <v>135341</v>
      </c>
      <c r="H83" s="13">
        <v>105036</v>
      </c>
      <c r="I83" s="13">
        <v>78044</v>
      </c>
      <c r="J83" s="13">
        <v>72944</v>
      </c>
      <c r="K83" s="13">
        <v>53594</v>
      </c>
      <c r="L83" s="13">
        <v>27858</v>
      </c>
      <c r="M83" s="13">
        <v>20190</v>
      </c>
      <c r="N83" s="13">
        <v>619800</v>
      </c>
      <c r="O83" s="13">
        <v>36.860398515650211</v>
      </c>
      <c r="P83">
        <v>323.97749999999996</v>
      </c>
      <c r="Q83">
        <v>321.52500000000003</v>
      </c>
    </row>
    <row r="84" spans="1:17" x14ac:dyDescent="0.3">
      <c r="A84" t="s">
        <v>30</v>
      </c>
      <c r="B84">
        <v>2012</v>
      </c>
      <c r="C84">
        <v>38.897438000000001</v>
      </c>
      <c r="D84">
        <v>-77.026816999999994</v>
      </c>
      <c r="E84" s="13">
        <v>66884</v>
      </c>
      <c r="F84" s="13">
        <v>63527</v>
      </c>
      <c r="G84" s="13">
        <v>136587</v>
      </c>
      <c r="H84" s="13">
        <v>110984</v>
      </c>
      <c r="I84" s="13">
        <v>78797</v>
      </c>
      <c r="J84" s="13">
        <v>73800</v>
      </c>
      <c r="K84" s="13">
        <v>55288</v>
      </c>
      <c r="L84" s="13">
        <v>28681</v>
      </c>
      <c r="M84" s="13">
        <v>20376</v>
      </c>
      <c r="N84" s="13">
        <v>634924</v>
      </c>
      <c r="O84" s="13">
        <v>36.793042946872383</v>
      </c>
      <c r="P84">
        <v>347.1925</v>
      </c>
      <c r="Q84">
        <v>344.60249999999996</v>
      </c>
    </row>
    <row r="85" spans="1:17" x14ac:dyDescent="0.3">
      <c r="A85" t="s">
        <v>30</v>
      </c>
      <c r="B85">
        <v>2013</v>
      </c>
      <c r="C85">
        <v>38.897438000000001</v>
      </c>
      <c r="D85">
        <v>-77.026816999999994</v>
      </c>
      <c r="E85" s="13">
        <v>71088</v>
      </c>
      <c r="F85" s="13">
        <v>63206</v>
      </c>
      <c r="G85" s="13">
        <v>137148</v>
      </c>
      <c r="H85" s="13">
        <v>117833</v>
      </c>
      <c r="I85" s="13">
        <v>79252</v>
      </c>
      <c r="J85" s="13">
        <v>75096</v>
      </c>
      <c r="K85" s="13">
        <v>56757</v>
      </c>
      <c r="L85" s="13">
        <v>29639</v>
      </c>
      <c r="M85" s="13">
        <v>20562</v>
      </c>
      <c r="N85" s="13">
        <v>650581</v>
      </c>
      <c r="O85" s="13">
        <v>36.733159283778654</v>
      </c>
      <c r="P85">
        <v>390.29999999999995</v>
      </c>
      <c r="Q85">
        <v>387.35</v>
      </c>
    </row>
    <row r="86" spans="1:17" x14ac:dyDescent="0.3">
      <c r="A86" t="s">
        <v>30</v>
      </c>
      <c r="B86">
        <v>2014</v>
      </c>
      <c r="C86">
        <v>38.897438000000001</v>
      </c>
      <c r="D86">
        <v>-77.026816999999994</v>
      </c>
      <c r="E86" s="13">
        <v>74077</v>
      </c>
      <c r="F86" s="13">
        <v>63120</v>
      </c>
      <c r="G86" s="13">
        <v>136903</v>
      </c>
      <c r="H86" s="13">
        <v>123445</v>
      </c>
      <c r="I86" s="13">
        <v>79347</v>
      </c>
      <c r="J86" s="13">
        <v>75548</v>
      </c>
      <c r="K86" s="13">
        <v>58472</v>
      </c>
      <c r="L86" s="13">
        <v>30665</v>
      </c>
      <c r="M86" s="13">
        <v>20751</v>
      </c>
      <c r="N86" s="13">
        <v>662328</v>
      </c>
      <c r="O86" s="13">
        <v>36.733599515647839</v>
      </c>
      <c r="P86">
        <v>418.65999999999997</v>
      </c>
      <c r="Q86">
        <v>415.6225</v>
      </c>
    </row>
    <row r="87" spans="1:17" x14ac:dyDescent="0.3">
      <c r="A87" t="s">
        <v>30</v>
      </c>
      <c r="B87">
        <v>2015</v>
      </c>
      <c r="C87">
        <v>38.897438000000001</v>
      </c>
      <c r="D87">
        <v>-77.026816999999994</v>
      </c>
      <c r="E87" s="13">
        <v>76832</v>
      </c>
      <c r="F87" s="13">
        <v>63456</v>
      </c>
      <c r="G87" s="13">
        <v>137394</v>
      </c>
      <c r="H87" s="13">
        <v>129365</v>
      </c>
      <c r="I87" s="13">
        <v>79685</v>
      </c>
      <c r="J87" s="13">
        <v>75690</v>
      </c>
      <c r="K87" s="13">
        <v>60154</v>
      </c>
      <c r="L87" s="13">
        <v>31764</v>
      </c>
      <c r="M87" s="13">
        <v>21060</v>
      </c>
      <c r="N87" s="13">
        <v>675400</v>
      </c>
      <c r="O87" s="13">
        <v>36.722890139176783</v>
      </c>
      <c r="P87">
        <v>447.01750000000004</v>
      </c>
      <c r="Q87">
        <v>443.63249999999994</v>
      </c>
    </row>
    <row r="88" spans="1:17" x14ac:dyDescent="0.3">
      <c r="A88" t="s">
        <v>30</v>
      </c>
      <c r="B88">
        <v>2016</v>
      </c>
      <c r="C88">
        <v>38.897438000000001</v>
      </c>
      <c r="D88">
        <v>-77.026816999999994</v>
      </c>
      <c r="E88" s="13">
        <v>79028</v>
      </c>
      <c r="F88" s="13">
        <v>63184</v>
      </c>
      <c r="G88" s="13">
        <v>137135</v>
      </c>
      <c r="H88" s="13">
        <v>135337</v>
      </c>
      <c r="I88" s="13">
        <v>80255</v>
      </c>
      <c r="J88" s="13">
        <v>75575</v>
      </c>
      <c r="K88" s="13">
        <v>61538</v>
      </c>
      <c r="L88" s="13">
        <v>32489</v>
      </c>
      <c r="M88" s="13">
        <v>21274</v>
      </c>
      <c r="N88" s="13">
        <v>685815</v>
      </c>
      <c r="O88" s="13">
        <v>36.728322506798477</v>
      </c>
      <c r="P88">
        <v>465.99</v>
      </c>
      <c r="Q88">
        <v>462.435</v>
      </c>
    </row>
    <row r="89" spans="1:17" x14ac:dyDescent="0.3">
      <c r="A89" t="s">
        <v>30</v>
      </c>
      <c r="B89">
        <v>2017</v>
      </c>
      <c r="C89">
        <v>38.897438000000001</v>
      </c>
      <c r="D89">
        <v>-77.026816999999994</v>
      </c>
      <c r="E89" s="13">
        <v>81343</v>
      </c>
      <c r="F89" s="13">
        <v>64318</v>
      </c>
      <c r="G89" s="13">
        <v>137083</v>
      </c>
      <c r="H89" s="13">
        <v>139516</v>
      </c>
      <c r="I89" s="13">
        <v>81130</v>
      </c>
      <c r="J89" s="13">
        <v>74414</v>
      </c>
      <c r="K89" s="13">
        <v>61459</v>
      </c>
      <c r="L89" s="13">
        <v>34173</v>
      </c>
      <c r="M89" s="13">
        <v>21470</v>
      </c>
      <c r="N89" s="13">
        <v>694906</v>
      </c>
      <c r="O89" s="13">
        <v>36.654284176564886</v>
      </c>
      <c r="P89">
        <v>500.45249999999999</v>
      </c>
      <c r="Q89">
        <v>496.6275</v>
      </c>
    </row>
    <row r="90" spans="1:17" x14ac:dyDescent="0.3">
      <c r="A90" t="s">
        <v>30</v>
      </c>
      <c r="B90">
        <v>2018</v>
      </c>
      <c r="C90">
        <v>38.897438000000001</v>
      </c>
      <c r="D90">
        <v>-77.026816999999994</v>
      </c>
      <c r="E90" s="13">
        <v>82626</v>
      </c>
      <c r="F90" s="13">
        <v>65208</v>
      </c>
      <c r="G90" s="13">
        <v>135775</v>
      </c>
      <c r="H90" s="13">
        <v>143318</v>
      </c>
      <c r="I90" s="13">
        <v>82024</v>
      </c>
      <c r="J90" s="13">
        <v>73548</v>
      </c>
      <c r="K90" s="13">
        <v>61617</v>
      </c>
      <c r="L90" s="13">
        <v>35669</v>
      </c>
      <c r="M90" s="13">
        <v>21762</v>
      </c>
      <c r="N90" s="13">
        <v>701547</v>
      </c>
      <c r="O90" s="13">
        <v>36.673426726933478</v>
      </c>
      <c r="P90">
        <v>531.74249999999995</v>
      </c>
      <c r="Q90">
        <v>527.63249999999994</v>
      </c>
    </row>
    <row r="91" spans="1:17" x14ac:dyDescent="0.3">
      <c r="A91" t="s">
        <v>30</v>
      </c>
      <c r="B91">
        <v>2019</v>
      </c>
      <c r="C91">
        <v>38.897438000000001</v>
      </c>
      <c r="D91">
        <v>-77.026816999999994</v>
      </c>
      <c r="E91" s="13">
        <v>83545</v>
      </c>
      <c r="F91" s="13">
        <v>65792</v>
      </c>
      <c r="G91" s="13">
        <v>133911</v>
      </c>
      <c r="H91" s="13">
        <v>145835</v>
      </c>
      <c r="I91" s="13">
        <v>83623</v>
      </c>
      <c r="J91" s="13">
        <v>72452</v>
      </c>
      <c r="K91" s="13">
        <v>61503</v>
      </c>
      <c r="L91" s="13">
        <v>36974</v>
      </c>
      <c r="M91" s="13">
        <v>22114</v>
      </c>
      <c r="N91" s="13">
        <v>705749</v>
      </c>
      <c r="O91" s="13">
        <v>36.717186280108081</v>
      </c>
      <c r="P91">
        <v>550.505</v>
      </c>
      <c r="Q91">
        <v>546.29750000000001</v>
      </c>
    </row>
    <row r="92" spans="1:17" s="8" customFormat="1" x14ac:dyDescent="0.3">
      <c r="A92" s="8" t="s">
        <v>31</v>
      </c>
      <c r="B92" s="8">
        <v>2010</v>
      </c>
      <c r="C92" s="8">
        <v>27.766279000000001</v>
      </c>
      <c r="D92" s="8">
        <v>-81.686783000000005</v>
      </c>
      <c r="E92" s="14">
        <v>2150693</v>
      </c>
      <c r="F92" s="14">
        <v>2352136</v>
      </c>
      <c r="G92" s="14">
        <v>2424114</v>
      </c>
      <c r="H92" s="14">
        <v>2289042</v>
      </c>
      <c r="I92" s="14">
        <v>2651440</v>
      </c>
      <c r="J92" s="14">
        <v>2556837</v>
      </c>
      <c r="K92" s="14">
        <v>2107887</v>
      </c>
      <c r="L92" s="14">
        <v>1390223</v>
      </c>
      <c r="M92" s="14">
        <v>923165</v>
      </c>
      <c r="N92" s="14">
        <v>18845537</v>
      </c>
      <c r="O92" s="14">
        <v>40.194284673342025</v>
      </c>
      <c r="P92" s="8">
        <v>177.96</v>
      </c>
      <c r="Q92" s="8">
        <v>177.535</v>
      </c>
    </row>
    <row r="93" spans="1:17" x14ac:dyDescent="0.3">
      <c r="A93" t="s">
        <v>31</v>
      </c>
      <c r="B93">
        <v>2011</v>
      </c>
      <c r="C93">
        <v>27.766279000000001</v>
      </c>
      <c r="D93">
        <v>-81.686783000000005</v>
      </c>
      <c r="E93" s="13">
        <v>2155395</v>
      </c>
      <c r="F93" s="13">
        <v>2329114</v>
      </c>
      <c r="G93" s="13">
        <v>2487550</v>
      </c>
      <c r="H93" s="13">
        <v>2286971</v>
      </c>
      <c r="I93" s="13">
        <v>2636633</v>
      </c>
      <c r="J93" s="13">
        <v>2610168</v>
      </c>
      <c r="K93" s="13">
        <v>2178144</v>
      </c>
      <c r="L93" s="13">
        <v>1423119</v>
      </c>
      <c r="M93" s="13">
        <v>946143</v>
      </c>
      <c r="N93" s="13">
        <v>19053237</v>
      </c>
      <c r="O93" s="13">
        <v>40.404474998132862</v>
      </c>
      <c r="P93">
        <v>167.47499999999999</v>
      </c>
      <c r="Q93">
        <v>167.07750000000001</v>
      </c>
    </row>
    <row r="94" spans="1:17" x14ac:dyDescent="0.3">
      <c r="A94" t="s">
        <v>31</v>
      </c>
      <c r="B94">
        <v>2012</v>
      </c>
      <c r="C94">
        <v>27.766279000000001</v>
      </c>
      <c r="D94">
        <v>-81.686783000000005</v>
      </c>
      <c r="E94" s="13">
        <v>2169716</v>
      </c>
      <c r="F94" s="13">
        <v>2310346</v>
      </c>
      <c r="G94" s="13">
        <v>2538739</v>
      </c>
      <c r="H94" s="13">
        <v>2312657</v>
      </c>
      <c r="I94" s="13">
        <v>2620052</v>
      </c>
      <c r="J94" s="13">
        <v>2663856</v>
      </c>
      <c r="K94" s="13">
        <v>2240977</v>
      </c>
      <c r="L94" s="13">
        <v>1472248</v>
      </c>
      <c r="M94" s="13">
        <v>969231</v>
      </c>
      <c r="N94" s="13">
        <v>19297822</v>
      </c>
      <c r="O94" s="13">
        <v>40.607282236306254</v>
      </c>
      <c r="P94">
        <v>178.69</v>
      </c>
      <c r="Q94">
        <v>178.26</v>
      </c>
    </row>
    <row r="95" spans="1:17" x14ac:dyDescent="0.3">
      <c r="A95" t="s">
        <v>31</v>
      </c>
      <c r="B95">
        <v>2013</v>
      </c>
      <c r="C95">
        <v>27.766279000000001</v>
      </c>
      <c r="D95">
        <v>-81.686783000000005</v>
      </c>
      <c r="E95" s="13">
        <v>2186530</v>
      </c>
      <c r="F95" s="13">
        <v>2307771</v>
      </c>
      <c r="G95" s="13">
        <v>2572863</v>
      </c>
      <c r="H95" s="13">
        <v>2347607</v>
      </c>
      <c r="I95" s="13">
        <v>2592900</v>
      </c>
      <c r="J95" s="13">
        <v>2713811</v>
      </c>
      <c r="K95" s="13">
        <v>2289405</v>
      </c>
      <c r="L95" s="13">
        <v>1546519</v>
      </c>
      <c r="M95" s="13">
        <v>988215</v>
      </c>
      <c r="N95" s="13">
        <v>19545621</v>
      </c>
      <c r="O95" s="13">
        <v>40.801822669128804</v>
      </c>
      <c r="P95">
        <v>198.85999999999999</v>
      </c>
      <c r="Q95">
        <v>198.39249999999998</v>
      </c>
    </row>
    <row r="96" spans="1:17" x14ac:dyDescent="0.3">
      <c r="A96" t="s">
        <v>31</v>
      </c>
      <c r="B96">
        <v>2014</v>
      </c>
      <c r="C96">
        <v>27.766279000000001</v>
      </c>
      <c r="D96">
        <v>-81.686783000000005</v>
      </c>
      <c r="E96" s="13">
        <v>2208975</v>
      </c>
      <c r="F96" s="13">
        <v>2309252</v>
      </c>
      <c r="G96" s="13">
        <v>2610634</v>
      </c>
      <c r="H96" s="13">
        <v>2396517</v>
      </c>
      <c r="I96" s="13">
        <v>2564310</v>
      </c>
      <c r="J96" s="13">
        <v>2766959</v>
      </c>
      <c r="K96" s="13">
        <v>2367313</v>
      </c>
      <c r="L96" s="13">
        <v>1613743</v>
      </c>
      <c r="M96" s="13">
        <v>1008208</v>
      </c>
      <c r="N96" s="13">
        <v>19845911</v>
      </c>
      <c r="O96" s="13">
        <v>40.995305960003549</v>
      </c>
      <c r="P96">
        <v>214.755</v>
      </c>
      <c r="Q96">
        <v>214.25749999999999</v>
      </c>
    </row>
    <row r="97" spans="1:17" x14ac:dyDescent="0.3">
      <c r="A97" t="s">
        <v>31</v>
      </c>
      <c r="B97">
        <v>2015</v>
      </c>
      <c r="C97">
        <v>27.766279000000001</v>
      </c>
      <c r="D97">
        <v>-81.686783000000005</v>
      </c>
      <c r="E97" s="13">
        <v>2239383</v>
      </c>
      <c r="F97" s="13">
        <v>2326381</v>
      </c>
      <c r="G97" s="13">
        <v>2644942</v>
      </c>
      <c r="H97" s="13">
        <v>2462034</v>
      </c>
      <c r="I97" s="13">
        <v>2554400</v>
      </c>
      <c r="J97" s="13">
        <v>2812184</v>
      </c>
      <c r="K97" s="13">
        <v>2458239</v>
      </c>
      <c r="L97" s="13">
        <v>1676567</v>
      </c>
      <c r="M97" s="13">
        <v>1034912</v>
      </c>
      <c r="N97" s="13">
        <v>20209042</v>
      </c>
      <c r="O97" s="13">
        <v>41.165435006765783</v>
      </c>
      <c r="P97">
        <v>234.58</v>
      </c>
      <c r="Q97">
        <v>234.04750000000001</v>
      </c>
    </row>
    <row r="98" spans="1:17" x14ac:dyDescent="0.3">
      <c r="A98" t="s">
        <v>31</v>
      </c>
      <c r="B98">
        <v>2016</v>
      </c>
      <c r="C98">
        <v>27.766279000000001</v>
      </c>
      <c r="D98">
        <v>-81.686783000000005</v>
      </c>
      <c r="E98" s="13">
        <v>2271711</v>
      </c>
      <c r="F98" s="13">
        <v>2356304</v>
      </c>
      <c r="G98" s="13">
        <v>2675565</v>
      </c>
      <c r="H98" s="13">
        <v>2539258</v>
      </c>
      <c r="I98" s="13">
        <v>2562893</v>
      </c>
      <c r="J98" s="13">
        <v>2847117</v>
      </c>
      <c r="K98" s="13">
        <v>2554076</v>
      </c>
      <c r="L98" s="13">
        <v>1740702</v>
      </c>
      <c r="M98" s="13">
        <v>1065851</v>
      </c>
      <c r="N98" s="13">
        <v>20613477</v>
      </c>
      <c r="O98" s="13">
        <v>41.321461779592063</v>
      </c>
      <c r="P98">
        <v>256.85000000000002</v>
      </c>
      <c r="Q98">
        <v>256.26750000000004</v>
      </c>
    </row>
    <row r="99" spans="1:17" x14ac:dyDescent="0.3">
      <c r="A99" t="s">
        <v>31</v>
      </c>
      <c r="B99">
        <v>2017</v>
      </c>
      <c r="C99">
        <v>27.766279000000001</v>
      </c>
      <c r="D99">
        <v>-81.686783000000005</v>
      </c>
      <c r="E99" s="13">
        <v>2290626</v>
      </c>
      <c r="F99" s="13">
        <v>2385429</v>
      </c>
      <c r="G99" s="13">
        <v>2696112</v>
      </c>
      <c r="H99" s="13">
        <v>2602905</v>
      </c>
      <c r="I99" s="13">
        <v>2580576</v>
      </c>
      <c r="J99" s="13">
        <v>2859677</v>
      </c>
      <c r="K99" s="13">
        <v>2590378</v>
      </c>
      <c r="L99" s="13">
        <v>1860948</v>
      </c>
      <c r="M99" s="13">
        <v>1096962</v>
      </c>
      <c r="N99" s="13">
        <v>20963613</v>
      </c>
      <c r="O99" s="13">
        <v>41.519623048755953</v>
      </c>
      <c r="P99">
        <v>278.85249999999996</v>
      </c>
      <c r="Q99">
        <v>278.22500000000002</v>
      </c>
    </row>
    <row r="100" spans="1:17" x14ac:dyDescent="0.3">
      <c r="A100" t="s">
        <v>31</v>
      </c>
      <c r="B100">
        <v>2018</v>
      </c>
      <c r="C100">
        <v>27.766279000000001</v>
      </c>
      <c r="D100">
        <v>-81.686783000000005</v>
      </c>
      <c r="E100" s="13">
        <v>2298636</v>
      </c>
      <c r="F100" s="13">
        <v>2406286</v>
      </c>
      <c r="G100" s="13">
        <v>2694909</v>
      </c>
      <c r="H100" s="13">
        <v>2661067</v>
      </c>
      <c r="I100" s="13">
        <v>2595644</v>
      </c>
      <c r="J100" s="13">
        <v>2859812</v>
      </c>
      <c r="K100" s="13">
        <v>2644465</v>
      </c>
      <c r="L100" s="13">
        <v>1954331</v>
      </c>
      <c r="M100" s="13">
        <v>1129167</v>
      </c>
      <c r="N100" s="13">
        <v>21244317</v>
      </c>
      <c r="O100" s="13">
        <v>41.732471323978082</v>
      </c>
      <c r="P100">
        <v>300.77</v>
      </c>
      <c r="Q100">
        <v>300.07499999999993</v>
      </c>
    </row>
    <row r="101" spans="1:17" x14ac:dyDescent="0.3">
      <c r="A101" t="s">
        <v>31</v>
      </c>
      <c r="B101">
        <v>2019</v>
      </c>
      <c r="C101">
        <v>27.766279000000001</v>
      </c>
      <c r="D101">
        <v>-81.686783000000005</v>
      </c>
      <c r="E101" s="13">
        <v>2306092</v>
      </c>
      <c r="F101" s="13">
        <v>2408483</v>
      </c>
      <c r="G101" s="13">
        <v>2677938</v>
      </c>
      <c r="H101" s="13">
        <v>2716347</v>
      </c>
      <c r="I101" s="13">
        <v>2604207</v>
      </c>
      <c r="J101" s="13">
        <v>2858488</v>
      </c>
      <c r="K101" s="13">
        <v>2704729</v>
      </c>
      <c r="L101" s="13">
        <v>2039852</v>
      </c>
      <c r="M101" s="13">
        <v>1161601</v>
      </c>
      <c r="N101" s="13">
        <v>21477737</v>
      </c>
      <c r="O101" s="13">
        <v>41.97177556462303</v>
      </c>
      <c r="P101">
        <v>318.32249999999999</v>
      </c>
      <c r="Q101">
        <v>317.58499999999998</v>
      </c>
    </row>
    <row r="102" spans="1:17" s="8" customFormat="1" x14ac:dyDescent="0.3">
      <c r="A102" s="8" t="s">
        <v>32</v>
      </c>
      <c r="B102" s="8">
        <v>2010</v>
      </c>
      <c r="C102">
        <v>33.040619</v>
      </c>
      <c r="D102">
        <v>-83.643073999999999</v>
      </c>
      <c r="E102" s="14">
        <v>1379103</v>
      </c>
      <c r="F102" s="14">
        <v>1401287</v>
      </c>
      <c r="G102" s="14">
        <v>1357663</v>
      </c>
      <c r="H102" s="14">
        <v>1357741</v>
      </c>
      <c r="I102" s="14">
        <v>1424579</v>
      </c>
      <c r="J102" s="14">
        <v>1249521</v>
      </c>
      <c r="K102" s="14">
        <v>860230</v>
      </c>
      <c r="L102" s="14">
        <v>436750</v>
      </c>
      <c r="M102" s="14">
        <v>245007</v>
      </c>
      <c r="N102" s="14">
        <v>9711881</v>
      </c>
      <c r="O102" s="14">
        <v>35.726384826996956</v>
      </c>
      <c r="P102" s="8">
        <v>160.0625</v>
      </c>
      <c r="Q102" s="8">
        <v>159.54750000000001</v>
      </c>
    </row>
    <row r="103" spans="1:17" x14ac:dyDescent="0.3">
      <c r="A103" t="s">
        <v>32</v>
      </c>
      <c r="B103">
        <v>2011</v>
      </c>
      <c r="C103">
        <v>33.040619</v>
      </c>
      <c r="D103">
        <v>-83.643073999999999</v>
      </c>
      <c r="E103" s="13">
        <v>1373550</v>
      </c>
      <c r="F103" s="13">
        <v>1401281</v>
      </c>
      <c r="G103" s="13">
        <v>1375082</v>
      </c>
      <c r="H103" s="13">
        <v>1345823</v>
      </c>
      <c r="I103" s="13">
        <v>1428957</v>
      </c>
      <c r="J103" s="13">
        <v>1277273</v>
      </c>
      <c r="K103" s="13">
        <v>897152</v>
      </c>
      <c r="L103" s="13">
        <v>452686</v>
      </c>
      <c r="M103" s="13">
        <v>250627</v>
      </c>
      <c r="N103" s="13">
        <v>9802431</v>
      </c>
      <c r="O103" s="13">
        <v>35.982362232389086</v>
      </c>
      <c r="P103" s="7">
        <v>148.48749999999998</v>
      </c>
      <c r="Q103" s="7">
        <v>148.05250000000001</v>
      </c>
    </row>
    <row r="104" spans="1:17" x14ac:dyDescent="0.3">
      <c r="A104" t="s">
        <v>32</v>
      </c>
      <c r="B104">
        <v>2012</v>
      </c>
      <c r="C104">
        <v>33.040619</v>
      </c>
      <c r="D104">
        <v>-83.643073999999999</v>
      </c>
      <c r="E104" s="13">
        <v>1369840</v>
      </c>
      <c r="F104" s="13">
        <v>1401370</v>
      </c>
      <c r="G104" s="13">
        <v>1398254</v>
      </c>
      <c r="H104" s="13">
        <v>1341188</v>
      </c>
      <c r="I104" s="13">
        <v>1426048</v>
      </c>
      <c r="J104" s="13">
        <v>1302528</v>
      </c>
      <c r="K104" s="13">
        <v>931617</v>
      </c>
      <c r="L104" s="13">
        <v>472891</v>
      </c>
      <c r="M104" s="13">
        <v>257694</v>
      </c>
      <c r="N104" s="13">
        <v>9901430</v>
      </c>
      <c r="O104" s="13">
        <v>36.225366638960232</v>
      </c>
      <c r="P104">
        <v>152.9325</v>
      </c>
      <c r="Q104">
        <v>152.44499999999999</v>
      </c>
    </row>
    <row r="105" spans="1:17" x14ac:dyDescent="0.3">
      <c r="A105" t="s">
        <v>32</v>
      </c>
      <c r="B105">
        <v>2013</v>
      </c>
      <c r="C105">
        <v>33.040619</v>
      </c>
      <c r="D105">
        <v>-83.643073999999999</v>
      </c>
      <c r="E105" s="13">
        <v>1364386</v>
      </c>
      <c r="F105" s="13">
        <v>1400868</v>
      </c>
      <c r="G105" s="13">
        <v>1405560</v>
      </c>
      <c r="H105" s="13">
        <v>1340472</v>
      </c>
      <c r="I105" s="13">
        <v>1414379</v>
      </c>
      <c r="J105" s="13">
        <v>1323789</v>
      </c>
      <c r="K105" s="13">
        <v>958778</v>
      </c>
      <c r="L105" s="13">
        <v>500866</v>
      </c>
      <c r="M105" s="13">
        <v>263381</v>
      </c>
      <c r="N105" s="13">
        <v>9972479</v>
      </c>
      <c r="O105" s="13">
        <v>36.476815443782833</v>
      </c>
      <c r="P105">
        <v>167.63249999999999</v>
      </c>
      <c r="Q105">
        <v>167.12</v>
      </c>
    </row>
    <row r="106" spans="1:17" x14ac:dyDescent="0.3">
      <c r="A106" t="s">
        <v>32</v>
      </c>
      <c r="B106">
        <v>2014</v>
      </c>
      <c r="C106">
        <v>33.040619</v>
      </c>
      <c r="D106">
        <v>-83.643073999999999</v>
      </c>
      <c r="E106" s="13">
        <v>1360182</v>
      </c>
      <c r="F106" s="13">
        <v>1406481</v>
      </c>
      <c r="G106" s="13">
        <v>1424430</v>
      </c>
      <c r="H106" s="13">
        <v>1345203</v>
      </c>
      <c r="I106" s="13">
        <v>1398460</v>
      </c>
      <c r="J106" s="13">
        <v>1344027</v>
      </c>
      <c r="K106" s="13">
        <v>992523</v>
      </c>
      <c r="L106" s="13">
        <v>526188</v>
      </c>
      <c r="M106" s="13">
        <v>269784</v>
      </c>
      <c r="N106" s="13">
        <v>10067278</v>
      </c>
      <c r="O106" s="13">
        <v>36.698515030577283</v>
      </c>
      <c r="P106">
        <v>180.01499999999999</v>
      </c>
      <c r="Q106">
        <v>179.4975</v>
      </c>
    </row>
    <row r="107" spans="1:17" x14ac:dyDescent="0.3">
      <c r="A107" t="s">
        <v>32</v>
      </c>
      <c r="B107">
        <v>2015</v>
      </c>
      <c r="C107">
        <v>33.040619</v>
      </c>
      <c r="D107">
        <v>-83.643073999999999</v>
      </c>
      <c r="E107" s="13">
        <v>1359812</v>
      </c>
      <c r="F107" s="13">
        <v>1415901</v>
      </c>
      <c r="G107" s="13">
        <v>1439475</v>
      </c>
      <c r="H107" s="13">
        <v>1356934</v>
      </c>
      <c r="I107" s="13">
        <v>1389295</v>
      </c>
      <c r="J107" s="13">
        <v>1360796</v>
      </c>
      <c r="K107" s="13">
        <v>1029282</v>
      </c>
      <c r="L107" s="13">
        <v>548473</v>
      </c>
      <c r="M107" s="13">
        <v>278479</v>
      </c>
      <c r="N107" s="13">
        <v>10178447</v>
      </c>
      <c r="O107" s="13">
        <v>36.905308933671314</v>
      </c>
      <c r="P107">
        <v>191.5325</v>
      </c>
      <c r="Q107">
        <v>190.97749999999999</v>
      </c>
    </row>
    <row r="108" spans="1:17" x14ac:dyDescent="0.3">
      <c r="A108" t="s">
        <v>32</v>
      </c>
      <c r="B108">
        <v>2016</v>
      </c>
      <c r="C108">
        <v>33.040619</v>
      </c>
      <c r="D108">
        <v>-83.643073999999999</v>
      </c>
      <c r="E108" s="13">
        <v>1358317</v>
      </c>
      <c r="F108" s="13">
        <v>1430937</v>
      </c>
      <c r="G108" s="13">
        <v>1456871</v>
      </c>
      <c r="H108" s="13">
        <v>1376676</v>
      </c>
      <c r="I108" s="13">
        <v>1384148</v>
      </c>
      <c r="J108" s="13">
        <v>1370603</v>
      </c>
      <c r="K108" s="13">
        <v>1066772</v>
      </c>
      <c r="L108" s="13">
        <v>570331</v>
      </c>
      <c r="M108" s="13">
        <v>287235</v>
      </c>
      <c r="N108" s="13">
        <v>10301890</v>
      </c>
      <c r="O108" s="13">
        <v>37.085772853330795</v>
      </c>
      <c r="P108">
        <v>204.00000000000003</v>
      </c>
      <c r="Q108">
        <v>203.4025</v>
      </c>
    </row>
    <row r="109" spans="1:17" x14ac:dyDescent="0.3">
      <c r="A109" t="s">
        <v>32</v>
      </c>
      <c r="B109">
        <v>2017</v>
      </c>
      <c r="C109">
        <v>33.040619</v>
      </c>
      <c r="D109">
        <v>-83.643073999999999</v>
      </c>
      <c r="E109" s="13">
        <v>1352039</v>
      </c>
      <c r="F109" s="13">
        <v>1443817</v>
      </c>
      <c r="G109" s="13">
        <v>1470674</v>
      </c>
      <c r="H109" s="13">
        <v>1392013</v>
      </c>
      <c r="I109" s="13">
        <v>1383868</v>
      </c>
      <c r="J109" s="13">
        <v>1373138</v>
      </c>
      <c r="K109" s="13">
        <v>1083450</v>
      </c>
      <c r="L109" s="13">
        <v>615767</v>
      </c>
      <c r="M109" s="13">
        <v>295564</v>
      </c>
      <c r="N109" s="13">
        <v>10410330</v>
      </c>
      <c r="O109" s="13">
        <v>37.306573086540006</v>
      </c>
      <c r="P109">
        <v>218.15750000000003</v>
      </c>
      <c r="Q109">
        <v>217.5025</v>
      </c>
    </row>
    <row r="110" spans="1:17" x14ac:dyDescent="0.3">
      <c r="A110" t="s">
        <v>32</v>
      </c>
      <c r="B110">
        <v>2018</v>
      </c>
      <c r="C110">
        <v>33.040619</v>
      </c>
      <c r="D110">
        <v>-83.643073999999999</v>
      </c>
      <c r="E110" s="13">
        <v>1344393</v>
      </c>
      <c r="F110" s="13">
        <v>1454685</v>
      </c>
      <c r="G110" s="13">
        <v>1480614</v>
      </c>
      <c r="H110" s="13">
        <v>1408912</v>
      </c>
      <c r="I110" s="13">
        <v>1384713</v>
      </c>
      <c r="J110" s="13">
        <v>1375286</v>
      </c>
      <c r="K110" s="13">
        <v>1103559</v>
      </c>
      <c r="L110" s="13">
        <v>653690</v>
      </c>
      <c r="M110" s="13">
        <v>305279</v>
      </c>
      <c r="N110" s="13">
        <v>10511131</v>
      </c>
      <c r="O110" s="13">
        <v>37.524620233540993</v>
      </c>
      <c r="P110">
        <v>235.29500000000002</v>
      </c>
      <c r="Q110">
        <v>234.5925</v>
      </c>
    </row>
    <row r="111" spans="1:17" x14ac:dyDescent="0.3">
      <c r="A111" t="s">
        <v>32</v>
      </c>
      <c r="B111">
        <v>2019</v>
      </c>
      <c r="C111">
        <v>33.040619</v>
      </c>
      <c r="D111">
        <v>-83.643073999999999</v>
      </c>
      <c r="E111" s="13">
        <v>1342153</v>
      </c>
      <c r="F111" s="13">
        <v>1459536</v>
      </c>
      <c r="G111" s="13">
        <v>1488964</v>
      </c>
      <c r="H111" s="13">
        <v>1430695</v>
      </c>
      <c r="I111" s="13">
        <v>1384632</v>
      </c>
      <c r="J111" s="13">
        <v>1378363</v>
      </c>
      <c r="K111" s="13">
        <v>1127493</v>
      </c>
      <c r="L111" s="13">
        <v>688195</v>
      </c>
      <c r="M111" s="13">
        <v>317392</v>
      </c>
      <c r="N111" s="13">
        <v>10617423</v>
      </c>
      <c r="O111" s="13">
        <v>37.744621223059497</v>
      </c>
      <c r="P111">
        <v>249.72499999999999</v>
      </c>
      <c r="Q111">
        <v>248.96250000000001</v>
      </c>
    </row>
    <row r="112" spans="1:17" s="8" customFormat="1" x14ac:dyDescent="0.3">
      <c r="A112" s="8" t="s">
        <v>33</v>
      </c>
      <c r="B112" s="8">
        <v>2010</v>
      </c>
      <c r="C112">
        <v>21.094318000000001</v>
      </c>
      <c r="D112">
        <v>-157.49833699999999</v>
      </c>
      <c r="E112" s="14">
        <v>171029</v>
      </c>
      <c r="F112" s="14">
        <v>167322</v>
      </c>
      <c r="G112" s="14">
        <v>194579</v>
      </c>
      <c r="H112" s="14">
        <v>175011</v>
      </c>
      <c r="I112" s="14">
        <v>184997</v>
      </c>
      <c r="J112" s="14">
        <v>191359</v>
      </c>
      <c r="K112" s="14">
        <v>143004</v>
      </c>
      <c r="L112" s="14">
        <v>76243</v>
      </c>
      <c r="M112" s="14">
        <v>60419</v>
      </c>
      <c r="N112" s="14">
        <v>1363963</v>
      </c>
      <c r="O112" s="14">
        <v>38.638711607279667</v>
      </c>
      <c r="P112" s="8">
        <v>177.20250000000001</v>
      </c>
      <c r="Q112" s="8">
        <v>177.13249999999999</v>
      </c>
    </row>
    <row r="113" spans="1:17" x14ac:dyDescent="0.3">
      <c r="A113" t="s">
        <v>33</v>
      </c>
      <c r="B113">
        <v>2011</v>
      </c>
      <c r="C113">
        <v>21.094318000000001</v>
      </c>
      <c r="D113">
        <v>-157.49833699999999</v>
      </c>
      <c r="E113" s="13">
        <v>173936</v>
      </c>
      <c r="F113" s="13">
        <v>165140</v>
      </c>
      <c r="G113" s="13">
        <v>199002</v>
      </c>
      <c r="H113" s="13">
        <v>177034</v>
      </c>
      <c r="I113" s="13">
        <v>183391</v>
      </c>
      <c r="J113" s="13">
        <v>191410</v>
      </c>
      <c r="K113" s="13">
        <v>149367</v>
      </c>
      <c r="L113" s="13">
        <v>77742</v>
      </c>
      <c r="M113" s="13">
        <v>62307</v>
      </c>
      <c r="N113" s="13">
        <v>1379329</v>
      </c>
      <c r="O113" s="13">
        <v>38.769034798804348</v>
      </c>
      <c r="P113">
        <v>166.53749999999999</v>
      </c>
      <c r="Q113">
        <v>166.44499999999999</v>
      </c>
    </row>
    <row r="114" spans="1:17" x14ac:dyDescent="0.3">
      <c r="A114" t="s">
        <v>33</v>
      </c>
      <c r="B114">
        <v>2012</v>
      </c>
      <c r="C114">
        <v>21.094318000000001</v>
      </c>
      <c r="D114">
        <v>-157.49833699999999</v>
      </c>
      <c r="E114" s="13">
        <v>176664</v>
      </c>
      <c r="F114" s="13">
        <v>163274</v>
      </c>
      <c r="G114" s="13">
        <v>202272</v>
      </c>
      <c r="H114" s="13">
        <v>181100</v>
      </c>
      <c r="I114" s="13">
        <v>181181</v>
      </c>
      <c r="J114" s="13">
        <v>191078</v>
      </c>
      <c r="K114" s="13">
        <v>155223</v>
      </c>
      <c r="L114" s="13">
        <v>79896</v>
      </c>
      <c r="M114" s="13">
        <v>64116</v>
      </c>
      <c r="N114" s="13">
        <v>1394804</v>
      </c>
      <c r="O114" s="13">
        <v>38.898924866863013</v>
      </c>
      <c r="P114">
        <v>176.95000000000002</v>
      </c>
      <c r="Q114">
        <v>176.86750000000001</v>
      </c>
    </row>
    <row r="115" spans="1:17" x14ac:dyDescent="0.3">
      <c r="A115" t="s">
        <v>33</v>
      </c>
      <c r="B115">
        <v>2013</v>
      </c>
      <c r="C115">
        <v>21.094318000000001</v>
      </c>
      <c r="D115">
        <v>-157.49833699999999</v>
      </c>
      <c r="E115" s="13">
        <v>178201</v>
      </c>
      <c r="F115" s="13">
        <v>162442</v>
      </c>
      <c r="G115" s="13">
        <v>204908</v>
      </c>
      <c r="H115" s="13">
        <v>185261</v>
      </c>
      <c r="I115" s="13">
        <v>178317</v>
      </c>
      <c r="J115" s="13">
        <v>189959</v>
      </c>
      <c r="K115" s="13">
        <v>160455</v>
      </c>
      <c r="L115" s="13">
        <v>83212</v>
      </c>
      <c r="M115" s="13">
        <v>65488</v>
      </c>
      <c r="N115" s="13">
        <v>1408243</v>
      </c>
      <c r="O115" s="13">
        <v>39.035917451746606</v>
      </c>
      <c r="P115">
        <v>193.63249999999999</v>
      </c>
      <c r="Q115">
        <v>193.52500000000001</v>
      </c>
    </row>
    <row r="116" spans="1:17" x14ac:dyDescent="0.3">
      <c r="A116" t="s">
        <v>33</v>
      </c>
      <c r="B116">
        <v>2014</v>
      </c>
      <c r="C116">
        <v>21.094318000000001</v>
      </c>
      <c r="D116">
        <v>-157.49833699999999</v>
      </c>
      <c r="E116" s="13">
        <v>178063</v>
      </c>
      <c r="F116" s="13">
        <v>160798</v>
      </c>
      <c r="G116" s="13">
        <v>205155</v>
      </c>
      <c r="H116" s="13">
        <v>188289</v>
      </c>
      <c r="I116" s="13">
        <v>175201</v>
      </c>
      <c r="J116" s="13">
        <v>188443</v>
      </c>
      <c r="K116" s="13">
        <v>164348</v>
      </c>
      <c r="L116" s="13">
        <v>87644</v>
      </c>
      <c r="M116" s="13">
        <v>66597</v>
      </c>
      <c r="N116" s="13">
        <v>1414538</v>
      </c>
      <c r="O116" s="13">
        <v>39.244176897333261</v>
      </c>
      <c r="P116">
        <v>205.48500000000001</v>
      </c>
      <c r="Q116">
        <v>205.38</v>
      </c>
    </row>
    <row r="117" spans="1:17" x14ac:dyDescent="0.3">
      <c r="A117" t="s">
        <v>33</v>
      </c>
      <c r="B117">
        <v>2015</v>
      </c>
      <c r="C117">
        <v>21.094318000000001</v>
      </c>
      <c r="D117">
        <v>-157.49833699999999</v>
      </c>
      <c r="E117" s="13">
        <v>178292</v>
      </c>
      <c r="F117" s="13">
        <v>160480</v>
      </c>
      <c r="G117" s="13">
        <v>204964</v>
      </c>
      <c r="H117" s="13">
        <v>191782</v>
      </c>
      <c r="I117" s="13">
        <v>172735</v>
      </c>
      <c r="J117" s="13">
        <v>186134</v>
      </c>
      <c r="K117" s="13">
        <v>168062</v>
      </c>
      <c r="L117" s="13">
        <v>91958</v>
      </c>
      <c r="M117" s="13">
        <v>67645</v>
      </c>
      <c r="N117" s="13">
        <v>1422052</v>
      </c>
      <c r="O117" s="13">
        <v>39.407192212380423</v>
      </c>
      <c r="P117">
        <v>217.05</v>
      </c>
      <c r="Q117">
        <v>216.935</v>
      </c>
    </row>
    <row r="118" spans="1:17" x14ac:dyDescent="0.3">
      <c r="A118" t="s">
        <v>33</v>
      </c>
      <c r="B118">
        <v>2016</v>
      </c>
      <c r="C118">
        <v>21.094318000000001</v>
      </c>
      <c r="D118">
        <v>-157.49833699999999</v>
      </c>
      <c r="E118" s="13">
        <v>177715</v>
      </c>
      <c r="F118" s="13">
        <v>159826</v>
      </c>
      <c r="G118" s="13">
        <v>203956</v>
      </c>
      <c r="H118" s="13">
        <v>194340</v>
      </c>
      <c r="I118" s="13">
        <v>171581</v>
      </c>
      <c r="J118" s="13">
        <v>183527</v>
      </c>
      <c r="K118" s="13">
        <v>171761</v>
      </c>
      <c r="L118" s="13">
        <v>96219</v>
      </c>
      <c r="M118" s="13">
        <v>68634</v>
      </c>
      <c r="N118" s="13">
        <v>1427559</v>
      </c>
      <c r="O118" s="13">
        <v>39.604116187141827</v>
      </c>
      <c r="P118">
        <v>224.8775</v>
      </c>
      <c r="Q118">
        <v>224.76250000000002</v>
      </c>
    </row>
    <row r="119" spans="1:17" x14ac:dyDescent="0.3">
      <c r="A119" t="s">
        <v>33</v>
      </c>
      <c r="B119">
        <v>2017</v>
      </c>
      <c r="C119">
        <v>21.094318000000001</v>
      </c>
      <c r="D119">
        <v>-157.49833699999999</v>
      </c>
      <c r="E119" s="13">
        <v>176088</v>
      </c>
      <c r="F119" s="13">
        <v>159468</v>
      </c>
      <c r="G119" s="13">
        <v>198785</v>
      </c>
      <c r="H119" s="13">
        <v>195167</v>
      </c>
      <c r="I119" s="13">
        <v>170717</v>
      </c>
      <c r="J119" s="13">
        <v>179639</v>
      </c>
      <c r="K119" s="13">
        <v>172275</v>
      </c>
      <c r="L119" s="13">
        <v>102818</v>
      </c>
      <c r="M119" s="13">
        <v>69436</v>
      </c>
      <c r="N119" s="13">
        <v>1424393</v>
      </c>
      <c r="O119" s="13">
        <v>39.854974364518782</v>
      </c>
      <c r="P119">
        <v>239.80500000000001</v>
      </c>
      <c r="Q119">
        <v>239.66499999999999</v>
      </c>
    </row>
    <row r="120" spans="1:17" x14ac:dyDescent="0.3">
      <c r="A120" t="s">
        <v>33</v>
      </c>
      <c r="B120" s="7">
        <v>2018</v>
      </c>
      <c r="C120">
        <v>21.094318000000001</v>
      </c>
      <c r="D120">
        <v>-157.49833699999999</v>
      </c>
      <c r="E120" s="13">
        <v>173938</v>
      </c>
      <c r="F120" s="13">
        <v>159021</v>
      </c>
      <c r="G120" s="13">
        <v>194755</v>
      </c>
      <c r="H120" s="13">
        <v>195380</v>
      </c>
      <c r="I120" s="13">
        <v>169617</v>
      </c>
      <c r="J120" s="13">
        <v>176323</v>
      </c>
      <c r="K120" s="13">
        <v>172544</v>
      </c>
      <c r="L120" s="13">
        <v>108792</v>
      </c>
      <c r="M120" s="13">
        <v>70223</v>
      </c>
      <c r="N120" s="13">
        <v>1420593</v>
      </c>
      <c r="O120" s="13">
        <v>40.096804644257716</v>
      </c>
      <c r="P120">
        <v>250.3775</v>
      </c>
      <c r="Q120">
        <v>250.22749999999999</v>
      </c>
    </row>
    <row r="121" spans="1:17" x14ac:dyDescent="0.3">
      <c r="A121" t="s">
        <v>33</v>
      </c>
      <c r="B121" s="7">
        <v>2019</v>
      </c>
      <c r="C121">
        <v>21.094318000000001</v>
      </c>
      <c r="D121">
        <v>-157.49833699999999</v>
      </c>
      <c r="E121" s="13">
        <v>171929</v>
      </c>
      <c r="F121" s="13">
        <v>158163</v>
      </c>
      <c r="G121" s="13">
        <v>190514</v>
      </c>
      <c r="H121" s="13">
        <v>195002</v>
      </c>
      <c r="I121" s="13">
        <v>169067</v>
      </c>
      <c r="J121" s="13">
        <v>173570</v>
      </c>
      <c r="K121" s="13">
        <v>172217</v>
      </c>
      <c r="L121" s="13">
        <v>114553</v>
      </c>
      <c r="M121" s="13">
        <v>70857</v>
      </c>
      <c r="N121" s="13">
        <v>1415872</v>
      </c>
      <c r="O121" s="13">
        <v>40.335773643380193</v>
      </c>
      <c r="P121">
        <v>261.3075</v>
      </c>
      <c r="Q121">
        <v>261.15499999999997</v>
      </c>
    </row>
    <row r="122" spans="1:17" s="8" customFormat="1" x14ac:dyDescent="0.3">
      <c r="A122" s="8" t="s">
        <v>34</v>
      </c>
      <c r="B122" s="8">
        <v>2010</v>
      </c>
      <c r="C122">
        <v>44.240459000000001</v>
      </c>
      <c r="D122">
        <v>-114.47882799999999</v>
      </c>
      <c r="E122" s="14">
        <v>242724</v>
      </c>
      <c r="F122" s="14">
        <v>232360</v>
      </c>
      <c r="G122" s="14">
        <v>215047</v>
      </c>
      <c r="H122" s="14">
        <v>199295</v>
      </c>
      <c r="I122" s="14">
        <v>198097</v>
      </c>
      <c r="J122" s="14">
        <v>202778</v>
      </c>
      <c r="K122" s="14">
        <v>148224</v>
      </c>
      <c r="L122" s="14">
        <v>81089</v>
      </c>
      <c r="M122" s="14">
        <v>51132</v>
      </c>
      <c r="N122" s="14">
        <v>1570746</v>
      </c>
      <c r="O122" s="14">
        <v>35.919444009406995</v>
      </c>
      <c r="P122" s="8">
        <v>200.86</v>
      </c>
      <c r="Q122" s="8">
        <v>199.64499999999998</v>
      </c>
    </row>
    <row r="123" spans="1:17" x14ac:dyDescent="0.3">
      <c r="A123" t="s">
        <v>34</v>
      </c>
      <c r="B123" s="7">
        <v>2011</v>
      </c>
      <c r="C123">
        <v>44.240459000000001</v>
      </c>
      <c r="D123">
        <v>-114.47882799999999</v>
      </c>
      <c r="E123" s="13">
        <v>240829</v>
      </c>
      <c r="F123" s="13">
        <v>233007</v>
      </c>
      <c r="G123" s="13">
        <v>216316</v>
      </c>
      <c r="H123" s="13">
        <v>200558</v>
      </c>
      <c r="I123" s="13">
        <v>196601</v>
      </c>
      <c r="J123" s="13">
        <v>205642</v>
      </c>
      <c r="K123" s="13">
        <v>155098</v>
      </c>
      <c r="L123" s="13">
        <v>84173</v>
      </c>
      <c r="M123" s="13">
        <v>51686</v>
      </c>
      <c r="N123" s="13">
        <v>1583910</v>
      </c>
      <c r="O123" s="13">
        <v>36.179819560454824</v>
      </c>
      <c r="P123">
        <v>181.52249999999998</v>
      </c>
      <c r="Q123">
        <v>180.44749999999999</v>
      </c>
    </row>
    <row r="124" spans="1:17" x14ac:dyDescent="0.3">
      <c r="A124" t="s">
        <v>34</v>
      </c>
      <c r="B124" s="7">
        <v>2012</v>
      </c>
      <c r="C124">
        <v>44.240459000000001</v>
      </c>
      <c r="D124">
        <v>-114.47882799999999</v>
      </c>
      <c r="E124" s="13">
        <v>239063</v>
      </c>
      <c r="F124" s="13">
        <v>233179</v>
      </c>
      <c r="G124" s="13">
        <v>216965</v>
      </c>
      <c r="H124" s="13">
        <v>202404</v>
      </c>
      <c r="I124" s="13">
        <v>194565</v>
      </c>
      <c r="J124" s="13">
        <v>207019</v>
      </c>
      <c r="K124" s="13">
        <v>162028</v>
      </c>
      <c r="L124" s="13">
        <v>87797</v>
      </c>
      <c r="M124" s="13">
        <v>52304</v>
      </c>
      <c r="N124" s="13">
        <v>1595324</v>
      </c>
      <c r="O124" s="13">
        <v>36.440033497897609</v>
      </c>
      <c r="P124">
        <v>195.9725</v>
      </c>
      <c r="Q124">
        <v>194.7775</v>
      </c>
    </row>
    <row r="125" spans="1:17" x14ac:dyDescent="0.3">
      <c r="A125" t="s">
        <v>34</v>
      </c>
      <c r="B125" s="7">
        <v>2013</v>
      </c>
      <c r="C125">
        <v>44.240459000000001</v>
      </c>
      <c r="D125">
        <v>-114.47882799999999</v>
      </c>
      <c r="E125" s="13">
        <v>237875</v>
      </c>
      <c r="F125" s="13">
        <v>234952</v>
      </c>
      <c r="G125" s="13">
        <v>217789</v>
      </c>
      <c r="H125" s="13">
        <v>206165</v>
      </c>
      <c r="I125" s="13">
        <v>192448</v>
      </c>
      <c r="J125" s="13">
        <v>207873</v>
      </c>
      <c r="K125" s="13">
        <v>167853</v>
      </c>
      <c r="L125" s="13">
        <v>93066</v>
      </c>
      <c r="M125" s="13">
        <v>53185</v>
      </c>
      <c r="N125" s="13">
        <v>1611206</v>
      </c>
      <c r="O125" s="13">
        <v>36.68025038387394</v>
      </c>
      <c r="P125">
        <v>213.91749999999999</v>
      </c>
      <c r="Q125">
        <v>212.67750000000001</v>
      </c>
    </row>
    <row r="126" spans="1:17" x14ac:dyDescent="0.3">
      <c r="A126" t="s">
        <v>34</v>
      </c>
      <c r="B126" s="7">
        <v>2014</v>
      </c>
      <c r="C126">
        <v>44.240459000000001</v>
      </c>
      <c r="D126">
        <v>-114.47882799999999</v>
      </c>
      <c r="E126" s="13">
        <v>237291</v>
      </c>
      <c r="F126" s="13">
        <v>238114</v>
      </c>
      <c r="G126" s="13">
        <v>219489</v>
      </c>
      <c r="H126" s="13">
        <v>209729</v>
      </c>
      <c r="I126" s="13">
        <v>191893</v>
      </c>
      <c r="J126" s="13">
        <v>208212</v>
      </c>
      <c r="K126" s="13">
        <v>174505</v>
      </c>
      <c r="L126" s="13">
        <v>97957</v>
      </c>
      <c r="M126" s="13">
        <v>53922</v>
      </c>
      <c r="N126" s="13">
        <v>1631112</v>
      </c>
      <c r="O126" s="13">
        <v>36.881051086620658</v>
      </c>
      <c r="P126">
        <v>225.07250000000002</v>
      </c>
      <c r="Q126">
        <v>223.77499999999998</v>
      </c>
    </row>
    <row r="127" spans="1:17" x14ac:dyDescent="0.3">
      <c r="A127" t="s">
        <v>34</v>
      </c>
      <c r="B127" s="7">
        <v>2015</v>
      </c>
      <c r="C127">
        <v>44.240459000000001</v>
      </c>
      <c r="D127">
        <v>-114.47882799999999</v>
      </c>
      <c r="E127" s="13">
        <v>236857</v>
      </c>
      <c r="F127" s="13">
        <v>241228</v>
      </c>
      <c r="G127" s="13">
        <v>220185</v>
      </c>
      <c r="H127" s="13">
        <v>212986</v>
      </c>
      <c r="I127" s="13">
        <v>193238</v>
      </c>
      <c r="J127" s="13">
        <v>207749</v>
      </c>
      <c r="K127" s="13">
        <v>181636</v>
      </c>
      <c r="L127" s="13">
        <v>102008</v>
      </c>
      <c r="M127" s="13">
        <v>55172</v>
      </c>
      <c r="N127" s="13">
        <v>1651059</v>
      </c>
      <c r="O127" s="13">
        <v>37.086719190531653</v>
      </c>
      <c r="P127">
        <v>240.49</v>
      </c>
      <c r="Q127">
        <v>239.07999999999998</v>
      </c>
    </row>
    <row r="128" spans="1:17" x14ac:dyDescent="0.3">
      <c r="A128" t="s">
        <v>34</v>
      </c>
      <c r="B128" s="7">
        <v>2016</v>
      </c>
      <c r="C128">
        <v>44.240459000000001</v>
      </c>
      <c r="D128">
        <v>-114.47882799999999</v>
      </c>
      <c r="E128" s="13">
        <v>237691</v>
      </c>
      <c r="F128" s="13">
        <v>245552</v>
      </c>
      <c r="G128" s="13">
        <v>224648</v>
      </c>
      <c r="H128" s="13">
        <v>218014</v>
      </c>
      <c r="I128" s="13">
        <v>196369</v>
      </c>
      <c r="J128" s="13">
        <v>207206</v>
      </c>
      <c r="K128" s="13">
        <v>190217</v>
      </c>
      <c r="L128" s="13">
        <v>106397</v>
      </c>
      <c r="M128" s="13">
        <v>56286</v>
      </c>
      <c r="N128" s="13">
        <v>1682380</v>
      </c>
      <c r="O128" s="13">
        <v>37.248720859734426</v>
      </c>
      <c r="P128">
        <v>260.3</v>
      </c>
      <c r="Q128">
        <v>258.73250000000002</v>
      </c>
    </row>
    <row r="129" spans="1:17" x14ac:dyDescent="0.3">
      <c r="A129" t="s">
        <v>34</v>
      </c>
      <c r="B129" s="7">
        <v>2017</v>
      </c>
      <c r="C129">
        <v>44.240459000000001</v>
      </c>
      <c r="D129">
        <v>-114.47882799999999</v>
      </c>
      <c r="E129" s="13">
        <v>239006</v>
      </c>
      <c r="F129" s="13">
        <v>249996</v>
      </c>
      <c r="G129" s="13">
        <v>229571</v>
      </c>
      <c r="H129" s="13">
        <v>223358</v>
      </c>
      <c r="I129" s="13">
        <v>201025</v>
      </c>
      <c r="J129" s="13">
        <v>206748</v>
      </c>
      <c r="K129" s="13">
        <v>195004</v>
      </c>
      <c r="L129" s="13">
        <v>115393</v>
      </c>
      <c r="M129" s="13">
        <v>57614</v>
      </c>
      <c r="N129" s="13">
        <v>1717715</v>
      </c>
      <c r="O129" s="13">
        <v>37.442715759017069</v>
      </c>
      <c r="P129">
        <v>286.53750000000002</v>
      </c>
      <c r="Q129">
        <v>284.82499999999999</v>
      </c>
    </row>
    <row r="130" spans="1:17" x14ac:dyDescent="0.3">
      <c r="A130" t="s">
        <v>34</v>
      </c>
      <c r="B130" s="7">
        <v>2018</v>
      </c>
      <c r="C130">
        <v>44.240459000000001</v>
      </c>
      <c r="D130">
        <v>-114.47882799999999</v>
      </c>
      <c r="E130" s="13">
        <v>238517</v>
      </c>
      <c r="F130" s="13">
        <v>253702</v>
      </c>
      <c r="G130" s="13">
        <v>234017</v>
      </c>
      <c r="H130" s="13">
        <v>227721</v>
      </c>
      <c r="I130" s="13">
        <v>206536</v>
      </c>
      <c r="J130" s="13">
        <v>206690</v>
      </c>
      <c r="K130" s="13">
        <v>200599</v>
      </c>
      <c r="L130" s="13">
        <v>123329</v>
      </c>
      <c r="M130" s="13">
        <v>59425</v>
      </c>
      <c r="N130" s="13">
        <v>1750536</v>
      </c>
      <c r="O130" s="13">
        <v>37.688470559874233</v>
      </c>
      <c r="P130">
        <v>322.94749999999999</v>
      </c>
      <c r="Q130">
        <v>320.93</v>
      </c>
    </row>
    <row r="131" spans="1:17" x14ac:dyDescent="0.3">
      <c r="A131" t="s">
        <v>34</v>
      </c>
      <c r="B131" s="7">
        <v>2019</v>
      </c>
      <c r="C131">
        <v>44.240459000000001</v>
      </c>
      <c r="D131">
        <v>-114.47882799999999</v>
      </c>
      <c r="E131" s="13">
        <v>239517</v>
      </c>
      <c r="F131" s="13">
        <v>256656</v>
      </c>
      <c r="G131" s="13">
        <v>238065</v>
      </c>
      <c r="H131" s="13">
        <v>233092</v>
      </c>
      <c r="I131" s="13">
        <v>211731</v>
      </c>
      <c r="J131" s="13">
        <v>208515</v>
      </c>
      <c r="K131" s="13">
        <v>206703</v>
      </c>
      <c r="L131" s="13">
        <v>130923</v>
      </c>
      <c r="M131" s="13">
        <v>61863</v>
      </c>
      <c r="N131" s="13">
        <v>1787065</v>
      </c>
      <c r="O131" s="13">
        <v>37.94163278895843</v>
      </c>
      <c r="P131">
        <v>362.39249999999998</v>
      </c>
      <c r="Q131">
        <v>360.13750000000005</v>
      </c>
    </row>
    <row r="132" spans="1:17" s="8" customFormat="1" x14ac:dyDescent="0.3">
      <c r="A132" s="8" t="s">
        <v>35</v>
      </c>
      <c r="B132" s="8">
        <v>2010</v>
      </c>
      <c r="C132">
        <v>40.349457000000001</v>
      </c>
      <c r="D132">
        <v>-88.986136999999999</v>
      </c>
      <c r="E132" s="14">
        <v>1692203</v>
      </c>
      <c r="F132" s="14">
        <v>1798046</v>
      </c>
      <c r="G132" s="14">
        <v>1789869</v>
      </c>
      <c r="H132" s="14">
        <v>1720179</v>
      </c>
      <c r="I132" s="14">
        <v>1806133</v>
      </c>
      <c r="J132" s="14">
        <v>1745206</v>
      </c>
      <c r="K132" s="14">
        <v>1160809</v>
      </c>
      <c r="L132" s="14">
        <v>655103</v>
      </c>
      <c r="M132" s="14">
        <v>472955</v>
      </c>
      <c r="N132" s="14">
        <v>12840503</v>
      </c>
      <c r="O132" s="14">
        <v>37.089646799661978</v>
      </c>
      <c r="P132" s="8">
        <v>176.07999999999998</v>
      </c>
      <c r="Q132" s="8">
        <v>175.48750000000001</v>
      </c>
    </row>
    <row r="133" spans="1:17" x14ac:dyDescent="0.3">
      <c r="A133" t="s">
        <v>35</v>
      </c>
      <c r="B133">
        <v>2011</v>
      </c>
      <c r="C133">
        <v>40.349457000000001</v>
      </c>
      <c r="D133">
        <v>-88.986136999999999</v>
      </c>
      <c r="E133" s="13">
        <v>1676127</v>
      </c>
      <c r="F133" s="13">
        <v>1780263</v>
      </c>
      <c r="G133" s="13">
        <v>1793681</v>
      </c>
      <c r="H133" s="13">
        <v>1711664</v>
      </c>
      <c r="I133" s="13">
        <v>1785738</v>
      </c>
      <c r="J133" s="13">
        <v>1770081</v>
      </c>
      <c r="K133" s="13">
        <v>1207383</v>
      </c>
      <c r="L133" s="13">
        <v>664545</v>
      </c>
      <c r="M133" s="13">
        <v>477972</v>
      </c>
      <c r="N133" s="13">
        <v>12867454</v>
      </c>
      <c r="O133" s="13">
        <v>37.326821529729195</v>
      </c>
      <c r="P133">
        <v>165.57999999999998</v>
      </c>
      <c r="Q133">
        <v>165.04749999999999</v>
      </c>
    </row>
    <row r="134" spans="1:17" x14ac:dyDescent="0.3">
      <c r="A134" t="s">
        <v>35</v>
      </c>
      <c r="B134">
        <v>2012</v>
      </c>
      <c r="C134">
        <v>40.349457000000001</v>
      </c>
      <c r="D134">
        <v>-88.986136999999999</v>
      </c>
      <c r="E134" s="13">
        <v>1661227</v>
      </c>
      <c r="F134" s="13">
        <v>1756011</v>
      </c>
      <c r="G134" s="13">
        <v>1797592</v>
      </c>
      <c r="H134" s="13">
        <v>1711839</v>
      </c>
      <c r="I134" s="13">
        <v>1759315</v>
      </c>
      <c r="J134" s="13">
        <v>1784765</v>
      </c>
      <c r="K134" s="13">
        <v>1247750</v>
      </c>
      <c r="L134" s="13">
        <v>682814</v>
      </c>
      <c r="M134" s="13">
        <v>481197</v>
      </c>
      <c r="N134" s="13">
        <v>12882510</v>
      </c>
      <c r="O134" s="13">
        <v>37.558488485551344</v>
      </c>
      <c r="P134">
        <v>163.97500000000002</v>
      </c>
      <c r="Q134">
        <v>163.42750000000001</v>
      </c>
    </row>
    <row r="135" spans="1:17" x14ac:dyDescent="0.3">
      <c r="A135" t="s">
        <v>35</v>
      </c>
      <c r="B135">
        <v>2013</v>
      </c>
      <c r="C135">
        <v>40.349457000000001</v>
      </c>
      <c r="D135">
        <v>-88.986136999999999</v>
      </c>
      <c r="E135" s="13">
        <v>1643230</v>
      </c>
      <c r="F135" s="13">
        <v>1733727</v>
      </c>
      <c r="G135" s="13">
        <v>1803466</v>
      </c>
      <c r="H135" s="13">
        <v>1721477</v>
      </c>
      <c r="I135" s="13">
        <v>1726095</v>
      </c>
      <c r="J135" s="13">
        <v>1793458</v>
      </c>
      <c r="K135" s="13">
        <v>1280864</v>
      </c>
      <c r="L135" s="13">
        <v>709765</v>
      </c>
      <c r="M135" s="13">
        <v>483047</v>
      </c>
      <c r="N135" s="13">
        <v>12895129</v>
      </c>
      <c r="O135" s="13">
        <v>37.782976347115259</v>
      </c>
      <c r="P135">
        <v>170.1275</v>
      </c>
      <c r="Q135">
        <v>169.55250000000001</v>
      </c>
    </row>
    <row r="136" spans="1:17" x14ac:dyDescent="0.3">
      <c r="A136" t="s">
        <v>35</v>
      </c>
      <c r="B136">
        <v>2014</v>
      </c>
      <c r="C136">
        <v>40.349457000000001</v>
      </c>
      <c r="D136">
        <v>-88.986136999999999</v>
      </c>
      <c r="E136" s="13">
        <v>1622667</v>
      </c>
      <c r="F136" s="13">
        <v>1712709</v>
      </c>
      <c r="G136" s="13">
        <v>1803145</v>
      </c>
      <c r="H136" s="13">
        <v>1725674</v>
      </c>
      <c r="I136" s="13">
        <v>1689257</v>
      </c>
      <c r="J136" s="13">
        <v>1793401</v>
      </c>
      <c r="K136" s="13">
        <v>1321845</v>
      </c>
      <c r="L136" s="13">
        <v>730725</v>
      </c>
      <c r="M136" s="13">
        <v>485070</v>
      </c>
      <c r="N136" s="13">
        <v>12884493</v>
      </c>
      <c r="O136" s="13">
        <v>38.006178706449681</v>
      </c>
      <c r="P136">
        <v>175.73000000000002</v>
      </c>
      <c r="Q136">
        <v>175.1525</v>
      </c>
    </row>
    <row r="137" spans="1:17" x14ac:dyDescent="0.3">
      <c r="A137" t="s">
        <v>35</v>
      </c>
      <c r="B137">
        <v>2015</v>
      </c>
      <c r="C137">
        <v>40.349457000000001</v>
      </c>
      <c r="D137">
        <v>-88.986136999999999</v>
      </c>
      <c r="E137" s="13">
        <v>1604576</v>
      </c>
      <c r="F137" s="13">
        <v>1692797</v>
      </c>
      <c r="G137" s="13">
        <v>1793262</v>
      </c>
      <c r="H137" s="13">
        <v>1727706</v>
      </c>
      <c r="I137" s="13">
        <v>1658797</v>
      </c>
      <c r="J137" s="13">
        <v>1781454</v>
      </c>
      <c r="K137" s="13">
        <v>1367488</v>
      </c>
      <c r="L137" s="13">
        <v>745587</v>
      </c>
      <c r="M137" s="13">
        <v>487246</v>
      </c>
      <c r="N137" s="13">
        <v>12858913</v>
      </c>
      <c r="O137" s="13">
        <v>38.213008479021518</v>
      </c>
      <c r="P137">
        <v>180.64249999999998</v>
      </c>
      <c r="Q137">
        <v>180.05250000000001</v>
      </c>
    </row>
    <row r="138" spans="1:17" x14ac:dyDescent="0.3">
      <c r="A138" t="s">
        <v>35</v>
      </c>
      <c r="B138">
        <v>2016</v>
      </c>
      <c r="C138">
        <v>40.349457000000001</v>
      </c>
      <c r="D138">
        <v>-88.986136999999999</v>
      </c>
      <c r="E138" s="13">
        <v>1584155</v>
      </c>
      <c r="F138" s="13">
        <v>1675932</v>
      </c>
      <c r="G138" s="13">
        <v>1777847</v>
      </c>
      <c r="H138" s="13">
        <v>1729200</v>
      </c>
      <c r="I138" s="13">
        <v>1633736</v>
      </c>
      <c r="J138" s="13">
        <v>1757004</v>
      </c>
      <c r="K138" s="13">
        <v>1410086</v>
      </c>
      <c r="L138" s="13">
        <v>760707</v>
      </c>
      <c r="M138" s="13">
        <v>491860</v>
      </c>
      <c r="N138" s="13">
        <v>12820527</v>
      </c>
      <c r="O138" s="13">
        <v>38.417582327153944</v>
      </c>
      <c r="P138">
        <v>186.79500000000002</v>
      </c>
      <c r="Q138">
        <v>186.1925</v>
      </c>
    </row>
    <row r="139" spans="1:17" x14ac:dyDescent="0.3">
      <c r="A139" t="s">
        <v>35</v>
      </c>
      <c r="B139">
        <v>2017</v>
      </c>
      <c r="C139">
        <v>40.349457000000001</v>
      </c>
      <c r="D139">
        <v>-88.986136999999999</v>
      </c>
      <c r="E139" s="13">
        <v>1562058</v>
      </c>
      <c r="F139" s="13">
        <v>1661459</v>
      </c>
      <c r="G139" s="13">
        <v>1764586</v>
      </c>
      <c r="H139" s="13">
        <v>1723050</v>
      </c>
      <c r="I139" s="13">
        <v>1617007</v>
      </c>
      <c r="J139" s="13">
        <v>1724518</v>
      </c>
      <c r="K139" s="13">
        <v>1425452</v>
      </c>
      <c r="L139" s="13">
        <v>805312</v>
      </c>
      <c r="M139" s="13">
        <v>495386</v>
      </c>
      <c r="N139" s="13">
        <v>12778828</v>
      </c>
      <c r="O139" s="13">
        <v>38.640965274749767</v>
      </c>
      <c r="P139">
        <v>193.48499999999999</v>
      </c>
      <c r="Q139">
        <v>192.85750000000002</v>
      </c>
    </row>
    <row r="140" spans="1:17" x14ac:dyDescent="0.3">
      <c r="A140" t="s">
        <v>35</v>
      </c>
      <c r="B140">
        <v>2018</v>
      </c>
      <c r="C140">
        <v>40.349457000000001</v>
      </c>
      <c r="D140">
        <v>-88.986136999999999</v>
      </c>
      <c r="E140" s="13">
        <v>1536923</v>
      </c>
      <c r="F140" s="13">
        <v>1646620</v>
      </c>
      <c r="G140" s="13">
        <v>1745314</v>
      </c>
      <c r="H140" s="13">
        <v>1717146</v>
      </c>
      <c r="I140" s="13">
        <v>1601050</v>
      </c>
      <c r="J140" s="13">
        <v>1687747</v>
      </c>
      <c r="K140" s="13">
        <v>1446310</v>
      </c>
      <c r="L140" s="13">
        <v>840013</v>
      </c>
      <c r="M140" s="13">
        <v>501948</v>
      </c>
      <c r="N140" s="13">
        <v>12723071</v>
      </c>
      <c r="O140" s="13">
        <v>38.870831853410237</v>
      </c>
      <c r="P140">
        <v>199.685</v>
      </c>
      <c r="Q140">
        <v>199</v>
      </c>
    </row>
    <row r="141" spans="1:17" x14ac:dyDescent="0.3">
      <c r="A141" t="s">
        <v>35</v>
      </c>
      <c r="B141">
        <v>2019</v>
      </c>
      <c r="C141">
        <v>40.349457000000001</v>
      </c>
      <c r="D141">
        <v>-88.986136999999999</v>
      </c>
      <c r="E141" s="13">
        <v>1516661</v>
      </c>
      <c r="F141" s="13">
        <v>1628648</v>
      </c>
      <c r="G141" s="13">
        <v>1727207</v>
      </c>
      <c r="H141" s="13">
        <v>1710821</v>
      </c>
      <c r="I141" s="13">
        <v>1587108</v>
      </c>
      <c r="J141" s="13">
        <v>1654462</v>
      </c>
      <c r="K141" s="13">
        <v>1465861</v>
      </c>
      <c r="L141" s="13">
        <v>872882</v>
      </c>
      <c r="M141" s="13">
        <v>508171</v>
      </c>
      <c r="N141" s="13">
        <v>12671821</v>
      </c>
      <c r="O141" s="13">
        <v>39.090437751606501</v>
      </c>
      <c r="P141">
        <v>204.86500000000001</v>
      </c>
      <c r="Q141">
        <v>204.1525</v>
      </c>
    </row>
    <row r="142" spans="1:17" s="8" customFormat="1" x14ac:dyDescent="0.3">
      <c r="A142" s="8" t="s">
        <v>36</v>
      </c>
      <c r="B142" s="8">
        <v>2010</v>
      </c>
      <c r="C142">
        <v>39.849426000000001</v>
      </c>
      <c r="D142">
        <v>-86.258278000000004</v>
      </c>
      <c r="E142" s="14">
        <v>876910</v>
      </c>
      <c r="F142" s="14">
        <v>926810</v>
      </c>
      <c r="G142" s="14">
        <v>873311</v>
      </c>
      <c r="H142" s="14">
        <v>823964</v>
      </c>
      <c r="I142" s="14">
        <v>896050</v>
      </c>
      <c r="J142" s="14">
        <v>894816</v>
      </c>
      <c r="K142" s="14">
        <v>614414</v>
      </c>
      <c r="L142" s="14">
        <v>346056</v>
      </c>
      <c r="M142" s="14">
        <v>238101</v>
      </c>
      <c r="N142" s="14">
        <v>6490432</v>
      </c>
      <c r="O142" s="14">
        <v>37.208443829316757</v>
      </c>
      <c r="P142" s="8">
        <v>157.0275</v>
      </c>
      <c r="Q142" s="8">
        <v>156.35249999999999</v>
      </c>
    </row>
    <row r="143" spans="1:17" x14ac:dyDescent="0.3">
      <c r="A143" t="s">
        <v>36</v>
      </c>
      <c r="B143">
        <v>2011</v>
      </c>
      <c r="C143">
        <v>39.849426000000001</v>
      </c>
      <c r="D143">
        <v>-86.258278000000004</v>
      </c>
      <c r="E143" s="13">
        <v>870852</v>
      </c>
      <c r="F143" s="13">
        <v>921468</v>
      </c>
      <c r="G143" s="13">
        <v>881575</v>
      </c>
      <c r="H143" s="13">
        <v>819305</v>
      </c>
      <c r="I143" s="13">
        <v>886557</v>
      </c>
      <c r="J143" s="13">
        <v>907413</v>
      </c>
      <c r="K143" s="13">
        <v>637106</v>
      </c>
      <c r="L143" s="13">
        <v>351803</v>
      </c>
      <c r="M143" s="13">
        <v>240449</v>
      </c>
      <c r="N143" s="13">
        <v>6516528</v>
      </c>
      <c r="O143" s="13">
        <v>37.411233482001457</v>
      </c>
      <c r="P143">
        <v>155.5975</v>
      </c>
      <c r="Q143">
        <v>154.95500000000001</v>
      </c>
    </row>
    <row r="144" spans="1:17" x14ac:dyDescent="0.3">
      <c r="A144" t="s">
        <v>36</v>
      </c>
      <c r="B144">
        <v>2012</v>
      </c>
      <c r="C144">
        <v>39.849426000000001</v>
      </c>
      <c r="D144">
        <v>-86.258278000000004</v>
      </c>
      <c r="E144" s="13">
        <v>866426</v>
      </c>
      <c r="F144" s="13">
        <v>911659</v>
      </c>
      <c r="G144" s="13">
        <v>892786</v>
      </c>
      <c r="H144" s="13">
        <v>817846</v>
      </c>
      <c r="I144" s="13">
        <v>873038</v>
      </c>
      <c r="J144" s="13">
        <v>914198</v>
      </c>
      <c r="K144" s="13">
        <v>658750</v>
      </c>
      <c r="L144" s="13">
        <v>361005</v>
      </c>
      <c r="M144" s="13">
        <v>241995</v>
      </c>
      <c r="N144" s="13">
        <v>6537703</v>
      </c>
      <c r="O144" s="13">
        <v>37.602613792642465</v>
      </c>
      <c r="P144">
        <v>157.16000000000003</v>
      </c>
      <c r="Q144">
        <v>156.5275</v>
      </c>
    </row>
    <row r="145" spans="1:17" x14ac:dyDescent="0.3">
      <c r="A145" t="s">
        <v>36</v>
      </c>
      <c r="B145">
        <v>2013</v>
      </c>
      <c r="C145">
        <v>39.849426000000001</v>
      </c>
      <c r="D145">
        <v>-86.258278000000004</v>
      </c>
      <c r="E145" s="13">
        <v>864433</v>
      </c>
      <c r="F145" s="13">
        <v>908153</v>
      </c>
      <c r="G145" s="13">
        <v>902095</v>
      </c>
      <c r="H145" s="13">
        <v>823033</v>
      </c>
      <c r="I145" s="13">
        <v>857891</v>
      </c>
      <c r="J145" s="13">
        <v>918347</v>
      </c>
      <c r="K145" s="13">
        <v>676989</v>
      </c>
      <c r="L145" s="13">
        <v>375054</v>
      </c>
      <c r="M145" s="13">
        <v>242718</v>
      </c>
      <c r="N145" s="13">
        <v>6568713</v>
      </c>
      <c r="O145" s="13">
        <v>37.757554257584403</v>
      </c>
      <c r="P145">
        <v>163.24250000000001</v>
      </c>
      <c r="Q145">
        <v>162.5975</v>
      </c>
    </row>
    <row r="146" spans="1:17" x14ac:dyDescent="0.3">
      <c r="A146" t="s">
        <v>36</v>
      </c>
      <c r="B146">
        <v>2014</v>
      </c>
      <c r="C146">
        <v>39.849426000000001</v>
      </c>
      <c r="D146">
        <v>-86.258278000000004</v>
      </c>
      <c r="E146" s="13">
        <v>860562</v>
      </c>
      <c r="F146" s="13">
        <v>905715</v>
      </c>
      <c r="G146" s="13">
        <v>910931</v>
      </c>
      <c r="H146" s="13">
        <v>826087</v>
      </c>
      <c r="I146" s="13">
        <v>840668</v>
      </c>
      <c r="J146" s="13">
        <v>919391</v>
      </c>
      <c r="K146" s="13">
        <v>700039</v>
      </c>
      <c r="L146" s="13">
        <v>386698</v>
      </c>
      <c r="M146" s="13">
        <v>243553</v>
      </c>
      <c r="N146" s="13">
        <v>6593644</v>
      </c>
      <c r="O146" s="13">
        <v>37.915796561051827</v>
      </c>
      <c r="P146">
        <v>167.61499999999998</v>
      </c>
      <c r="Q146">
        <v>166.95000000000002</v>
      </c>
    </row>
    <row r="147" spans="1:17" x14ac:dyDescent="0.3">
      <c r="A147" t="s">
        <v>36</v>
      </c>
      <c r="B147">
        <v>2015</v>
      </c>
      <c r="C147">
        <v>39.849426000000001</v>
      </c>
      <c r="D147">
        <v>-86.258278000000004</v>
      </c>
      <c r="E147" s="13">
        <v>857919</v>
      </c>
      <c r="F147" s="13">
        <v>901958</v>
      </c>
      <c r="G147" s="13">
        <v>913899</v>
      </c>
      <c r="H147" s="13">
        <v>828786</v>
      </c>
      <c r="I147" s="13">
        <v>827771</v>
      </c>
      <c r="J147" s="13">
        <v>913839</v>
      </c>
      <c r="K147" s="13">
        <v>723860</v>
      </c>
      <c r="L147" s="13">
        <v>395385</v>
      </c>
      <c r="M147" s="13">
        <v>245005</v>
      </c>
      <c r="N147" s="13">
        <v>6608422</v>
      </c>
      <c r="O147" s="13">
        <v>38.06253315844539</v>
      </c>
      <c r="P147">
        <v>174.08749999999998</v>
      </c>
      <c r="Q147">
        <v>173.39500000000001</v>
      </c>
    </row>
    <row r="148" spans="1:17" x14ac:dyDescent="0.3">
      <c r="A148" t="s">
        <v>36</v>
      </c>
      <c r="B148">
        <v>2016</v>
      </c>
      <c r="C148">
        <v>39.849426000000001</v>
      </c>
      <c r="D148">
        <v>-86.258278000000004</v>
      </c>
      <c r="E148" s="13">
        <v>855873</v>
      </c>
      <c r="F148" s="13">
        <v>902516</v>
      </c>
      <c r="G148" s="13">
        <v>919925</v>
      </c>
      <c r="H148" s="13">
        <v>834714</v>
      </c>
      <c r="I148" s="13">
        <v>818804</v>
      </c>
      <c r="J148" s="13">
        <v>901944</v>
      </c>
      <c r="K148" s="13">
        <v>749035</v>
      </c>
      <c r="L148" s="13">
        <v>403971</v>
      </c>
      <c r="M148" s="13">
        <v>247522</v>
      </c>
      <c r="N148" s="13">
        <v>6634304</v>
      </c>
      <c r="O148" s="13">
        <v>38.182513041307722</v>
      </c>
      <c r="P148">
        <v>182.345</v>
      </c>
      <c r="Q148">
        <v>181.60500000000002</v>
      </c>
    </row>
    <row r="149" spans="1:17" x14ac:dyDescent="0.3">
      <c r="A149" t="s">
        <v>36</v>
      </c>
      <c r="B149">
        <v>2017</v>
      </c>
      <c r="C149">
        <v>39.849426000000001</v>
      </c>
      <c r="D149">
        <v>-86.258278000000004</v>
      </c>
      <c r="E149" s="13">
        <v>852556</v>
      </c>
      <c r="F149" s="13">
        <v>903303</v>
      </c>
      <c r="G149" s="13">
        <v>925333</v>
      </c>
      <c r="H149" s="13">
        <v>837949</v>
      </c>
      <c r="I149" s="13">
        <v>814940</v>
      </c>
      <c r="J149" s="13">
        <v>887106</v>
      </c>
      <c r="K149" s="13">
        <v>758271</v>
      </c>
      <c r="L149" s="13">
        <v>429592</v>
      </c>
      <c r="M149" s="13">
        <v>249028</v>
      </c>
      <c r="N149" s="13">
        <v>6658078</v>
      </c>
      <c r="O149" s="13">
        <v>38.330410818257164</v>
      </c>
      <c r="P149">
        <v>192.23750000000001</v>
      </c>
      <c r="Q149">
        <v>191.465</v>
      </c>
    </row>
    <row r="150" spans="1:17" x14ac:dyDescent="0.3">
      <c r="A150" t="s">
        <v>36</v>
      </c>
      <c r="B150">
        <v>2018</v>
      </c>
      <c r="C150">
        <v>39.849426000000001</v>
      </c>
      <c r="D150">
        <v>-86.258278000000004</v>
      </c>
      <c r="E150" s="13">
        <v>850606</v>
      </c>
      <c r="F150" s="13">
        <v>906051</v>
      </c>
      <c r="G150" s="13">
        <v>932386</v>
      </c>
      <c r="H150" s="13">
        <v>845134</v>
      </c>
      <c r="I150" s="13">
        <v>815113</v>
      </c>
      <c r="J150" s="13">
        <v>871302</v>
      </c>
      <c r="K150" s="13">
        <v>772425</v>
      </c>
      <c r="L150" s="13">
        <v>449468</v>
      </c>
      <c r="M150" s="13">
        <v>253012</v>
      </c>
      <c r="N150" s="13">
        <v>6695497</v>
      </c>
      <c r="O150" s="13">
        <v>38.4642592626059</v>
      </c>
      <c r="P150">
        <v>206.73000000000002</v>
      </c>
      <c r="Q150">
        <v>205.88499999999999</v>
      </c>
    </row>
    <row r="151" spans="1:17" x14ac:dyDescent="0.3">
      <c r="A151" t="s">
        <v>36</v>
      </c>
      <c r="B151">
        <v>2019</v>
      </c>
      <c r="C151">
        <v>39.849426000000001</v>
      </c>
      <c r="D151">
        <v>-86.258278000000004</v>
      </c>
      <c r="E151" s="13">
        <v>850282</v>
      </c>
      <c r="F151" s="13">
        <v>904788</v>
      </c>
      <c r="G151" s="13">
        <v>937107</v>
      </c>
      <c r="H151" s="13">
        <v>853494</v>
      </c>
      <c r="I151" s="13">
        <v>815583</v>
      </c>
      <c r="J151" s="13">
        <v>858806</v>
      </c>
      <c r="K151" s="13">
        <v>784826</v>
      </c>
      <c r="L151" s="13">
        <v>470009</v>
      </c>
      <c r="M151" s="13">
        <v>257324</v>
      </c>
      <c r="N151" s="13">
        <v>6732219</v>
      </c>
      <c r="O151" s="13">
        <v>38.614046497893192</v>
      </c>
      <c r="P151">
        <v>220.6875</v>
      </c>
      <c r="Q151">
        <v>219.78750000000002</v>
      </c>
    </row>
    <row r="152" spans="1:17" s="8" customFormat="1" x14ac:dyDescent="0.3">
      <c r="A152" s="8" t="s">
        <v>37</v>
      </c>
      <c r="B152" s="8">
        <v>2010</v>
      </c>
      <c r="C152">
        <v>42.011538999999999</v>
      </c>
      <c r="D152">
        <v>-93.210526000000002</v>
      </c>
      <c r="E152" s="14">
        <v>402910</v>
      </c>
      <c r="F152" s="14">
        <v>418050</v>
      </c>
      <c r="G152" s="14">
        <v>411835</v>
      </c>
      <c r="H152" s="14">
        <v>362586</v>
      </c>
      <c r="I152" s="14">
        <v>402363</v>
      </c>
      <c r="J152" s="14">
        <v>428928</v>
      </c>
      <c r="K152" s="14">
        <v>295155</v>
      </c>
      <c r="L152" s="14">
        <v>183688</v>
      </c>
      <c r="M152" s="14">
        <v>145230</v>
      </c>
      <c r="N152" s="14">
        <v>3050745</v>
      </c>
      <c r="O152" s="14">
        <v>38.293114468760912</v>
      </c>
      <c r="P152" s="8">
        <v>194.47750000000002</v>
      </c>
      <c r="Q152" s="8">
        <v>193.23000000000002</v>
      </c>
    </row>
    <row r="153" spans="1:17" x14ac:dyDescent="0.3">
      <c r="A153" t="s">
        <v>37</v>
      </c>
      <c r="B153">
        <v>2011</v>
      </c>
      <c r="C153">
        <v>42.011538999999999</v>
      </c>
      <c r="D153">
        <v>-93.210526000000002</v>
      </c>
      <c r="E153" s="13">
        <v>401585</v>
      </c>
      <c r="F153" s="13">
        <v>418620</v>
      </c>
      <c r="G153" s="13">
        <v>415630</v>
      </c>
      <c r="H153" s="13">
        <v>365150</v>
      </c>
      <c r="I153" s="13">
        <v>394713</v>
      </c>
      <c r="J153" s="13">
        <v>433408</v>
      </c>
      <c r="K153" s="13">
        <v>306873</v>
      </c>
      <c r="L153" s="13">
        <v>184659</v>
      </c>
      <c r="M153" s="13">
        <v>145698</v>
      </c>
      <c r="N153" s="13">
        <v>3066336</v>
      </c>
      <c r="O153" s="13">
        <v>38.409988663995072</v>
      </c>
      <c r="P153">
        <v>191.71249999999998</v>
      </c>
      <c r="Q153">
        <v>190.4725</v>
      </c>
    </row>
    <row r="154" spans="1:17" x14ac:dyDescent="0.3">
      <c r="A154" t="s">
        <v>37</v>
      </c>
      <c r="B154">
        <v>2012</v>
      </c>
      <c r="C154">
        <v>42.011538999999999</v>
      </c>
      <c r="D154">
        <v>-93.210526000000002</v>
      </c>
      <c r="E154" s="13">
        <v>401261</v>
      </c>
      <c r="F154" s="13">
        <v>415757</v>
      </c>
      <c r="G154" s="13">
        <v>417899</v>
      </c>
      <c r="H154" s="13">
        <v>369345</v>
      </c>
      <c r="I154" s="13">
        <v>385643</v>
      </c>
      <c r="J154" s="13">
        <v>434551</v>
      </c>
      <c r="K154" s="13">
        <v>318842</v>
      </c>
      <c r="L154" s="13">
        <v>186663</v>
      </c>
      <c r="M154" s="13">
        <v>146229</v>
      </c>
      <c r="N154" s="13">
        <v>3076190</v>
      </c>
      <c r="O154" s="13">
        <v>38.541309054382204</v>
      </c>
      <c r="P154">
        <v>196.69</v>
      </c>
      <c r="Q154">
        <v>195.435</v>
      </c>
    </row>
    <row r="155" spans="1:17" x14ac:dyDescent="0.3">
      <c r="A155" t="s">
        <v>37</v>
      </c>
      <c r="B155">
        <v>2013</v>
      </c>
      <c r="C155">
        <v>42.011538999999999</v>
      </c>
      <c r="D155">
        <v>-93.210526000000002</v>
      </c>
      <c r="E155" s="13">
        <v>401984</v>
      </c>
      <c r="F155" s="13">
        <v>416230</v>
      </c>
      <c r="G155" s="13">
        <v>421603</v>
      </c>
      <c r="H155" s="13">
        <v>376538</v>
      </c>
      <c r="I155" s="13">
        <v>376309</v>
      </c>
      <c r="J155" s="13">
        <v>434852</v>
      </c>
      <c r="K155" s="13">
        <v>328928</v>
      </c>
      <c r="L155" s="13">
        <v>191164</v>
      </c>
      <c r="M155" s="13">
        <v>145389</v>
      </c>
      <c r="N155" s="13">
        <v>3092997</v>
      </c>
      <c r="O155" s="13">
        <v>38.611392445579483</v>
      </c>
      <c r="P155">
        <v>202.95</v>
      </c>
      <c r="Q155">
        <v>201.63500000000002</v>
      </c>
    </row>
    <row r="156" spans="1:17" x14ac:dyDescent="0.3">
      <c r="A156" t="s">
        <v>37</v>
      </c>
      <c r="B156">
        <v>2014</v>
      </c>
      <c r="C156">
        <v>42.011538999999999</v>
      </c>
      <c r="D156">
        <v>-93.210526000000002</v>
      </c>
      <c r="E156" s="13">
        <v>403090</v>
      </c>
      <c r="F156" s="13">
        <v>417129</v>
      </c>
      <c r="G156" s="13">
        <v>425174</v>
      </c>
      <c r="H156" s="13">
        <v>383084</v>
      </c>
      <c r="I156" s="13">
        <v>367801</v>
      </c>
      <c r="J156" s="13">
        <v>432631</v>
      </c>
      <c r="K156" s="13">
        <v>340245</v>
      </c>
      <c r="L156" s="13">
        <v>195160</v>
      </c>
      <c r="M156" s="13">
        <v>145036</v>
      </c>
      <c r="N156" s="13">
        <v>3109350</v>
      </c>
      <c r="O156" s="13">
        <v>38.67504558830624</v>
      </c>
      <c r="P156">
        <v>208.3175</v>
      </c>
      <c r="Q156">
        <v>206.97500000000002</v>
      </c>
    </row>
    <row r="157" spans="1:17" x14ac:dyDescent="0.3">
      <c r="A157" t="s">
        <v>37</v>
      </c>
      <c r="B157">
        <v>2015</v>
      </c>
      <c r="C157">
        <v>42.011538999999999</v>
      </c>
      <c r="D157">
        <v>-93.210526000000002</v>
      </c>
      <c r="E157" s="13">
        <v>403295</v>
      </c>
      <c r="F157" s="13">
        <v>417586</v>
      </c>
      <c r="G157" s="13">
        <v>425512</v>
      </c>
      <c r="H157" s="13">
        <v>388332</v>
      </c>
      <c r="I157" s="13">
        <v>363062</v>
      </c>
      <c r="J157" s="13">
        <v>427386</v>
      </c>
      <c r="K157" s="13">
        <v>353206</v>
      </c>
      <c r="L157" s="13">
        <v>197546</v>
      </c>
      <c r="M157" s="13">
        <v>145035</v>
      </c>
      <c r="N157" s="13">
        <v>3120960</v>
      </c>
      <c r="O157" s="13">
        <v>38.759887182149079</v>
      </c>
      <c r="P157">
        <v>215.60499999999999</v>
      </c>
      <c r="Q157">
        <v>214.22250000000003</v>
      </c>
    </row>
    <row r="158" spans="1:17" x14ac:dyDescent="0.3">
      <c r="A158" t="s">
        <v>37</v>
      </c>
      <c r="B158">
        <v>2016</v>
      </c>
      <c r="C158">
        <v>42.011538999999999</v>
      </c>
      <c r="D158">
        <v>-93.210526000000002</v>
      </c>
      <c r="E158" s="13">
        <v>402857</v>
      </c>
      <c r="F158" s="13">
        <v>418653</v>
      </c>
      <c r="G158" s="13">
        <v>426485</v>
      </c>
      <c r="H158" s="13">
        <v>392949</v>
      </c>
      <c r="I158" s="13">
        <v>359474</v>
      </c>
      <c r="J158" s="13">
        <v>420158</v>
      </c>
      <c r="K158" s="13">
        <v>365395</v>
      </c>
      <c r="L158" s="13">
        <v>199888</v>
      </c>
      <c r="M158" s="13">
        <v>145512</v>
      </c>
      <c r="N158" s="13">
        <v>3131371</v>
      </c>
      <c r="O158" s="13">
        <v>38.836760479674879</v>
      </c>
      <c r="P158">
        <v>224.3175</v>
      </c>
      <c r="Q158">
        <v>222.88</v>
      </c>
    </row>
    <row r="159" spans="1:17" x14ac:dyDescent="0.3">
      <c r="A159" t="s">
        <v>37</v>
      </c>
      <c r="B159">
        <v>2017</v>
      </c>
      <c r="C159">
        <v>42.011538999999999</v>
      </c>
      <c r="D159">
        <v>-93.210526000000002</v>
      </c>
      <c r="E159" s="13">
        <v>401353</v>
      </c>
      <c r="F159" s="13">
        <v>420465</v>
      </c>
      <c r="G159" s="13">
        <v>429175</v>
      </c>
      <c r="H159" s="13">
        <v>394378</v>
      </c>
      <c r="I159" s="13">
        <v>358668</v>
      </c>
      <c r="J159" s="13">
        <v>411653</v>
      </c>
      <c r="K159" s="13">
        <v>369707</v>
      </c>
      <c r="L159" s="13">
        <v>211106</v>
      </c>
      <c r="M159" s="13">
        <v>145045</v>
      </c>
      <c r="N159" s="13">
        <v>3141550</v>
      </c>
      <c r="O159" s="13">
        <v>38.936766086804283</v>
      </c>
      <c r="P159">
        <v>233.53</v>
      </c>
      <c r="Q159">
        <v>232.04</v>
      </c>
    </row>
    <row r="160" spans="1:17" x14ac:dyDescent="0.3">
      <c r="A160" t="s">
        <v>37</v>
      </c>
      <c r="B160">
        <v>2018</v>
      </c>
      <c r="C160">
        <v>42.011538999999999</v>
      </c>
      <c r="D160">
        <v>-93.210526000000002</v>
      </c>
      <c r="E160" s="13">
        <v>398410</v>
      </c>
      <c r="F160" s="13">
        <v>420739</v>
      </c>
      <c r="G160" s="13">
        <v>430358</v>
      </c>
      <c r="H160" s="13">
        <v>394767</v>
      </c>
      <c r="I160" s="13">
        <v>359675</v>
      </c>
      <c r="J160" s="13">
        <v>402762</v>
      </c>
      <c r="K160" s="13">
        <v>376079</v>
      </c>
      <c r="L160" s="13">
        <v>220088</v>
      </c>
      <c r="M160" s="13">
        <v>145740</v>
      </c>
      <c r="N160" s="13">
        <v>3148618</v>
      </c>
      <c r="O160" s="13">
        <v>39.082038850060563</v>
      </c>
      <c r="P160">
        <v>244.15499999999997</v>
      </c>
      <c r="Q160">
        <v>242.57499999999999</v>
      </c>
    </row>
    <row r="161" spans="1:17" x14ac:dyDescent="0.3">
      <c r="A161" t="s">
        <v>37</v>
      </c>
      <c r="B161" s="7">
        <v>2019</v>
      </c>
      <c r="C161">
        <v>42.011538999999999</v>
      </c>
      <c r="D161">
        <v>-93.210526000000002</v>
      </c>
      <c r="E161" s="13">
        <v>395792</v>
      </c>
      <c r="F161" s="13">
        <v>420543</v>
      </c>
      <c r="G161" s="13">
        <v>430266</v>
      </c>
      <c r="H161" s="13">
        <v>394368</v>
      </c>
      <c r="I161" s="13">
        <v>361158</v>
      </c>
      <c r="J161" s="13">
        <v>395127</v>
      </c>
      <c r="K161" s="13">
        <v>381748</v>
      </c>
      <c r="L161" s="13">
        <v>229378</v>
      </c>
      <c r="M161" s="13">
        <v>146690</v>
      </c>
      <c r="N161" s="13">
        <v>3155070</v>
      </c>
      <c r="O161" s="13">
        <v>39.242286225028288</v>
      </c>
      <c r="P161">
        <v>252.28</v>
      </c>
      <c r="Q161">
        <v>250.65750000000003</v>
      </c>
    </row>
    <row r="162" spans="1:17" s="8" customFormat="1" x14ac:dyDescent="0.3">
      <c r="A162" s="8" t="s">
        <v>38</v>
      </c>
      <c r="B162" s="8">
        <v>2010</v>
      </c>
      <c r="C162" s="7">
        <v>38.526600000000002</v>
      </c>
      <c r="D162" s="7">
        <v>-96.726485999999994</v>
      </c>
      <c r="E162" s="14">
        <v>408119</v>
      </c>
      <c r="F162" s="14">
        <v>403458</v>
      </c>
      <c r="G162" s="14">
        <v>402924</v>
      </c>
      <c r="H162" s="14">
        <v>353144</v>
      </c>
      <c r="I162" s="14">
        <v>374635</v>
      </c>
      <c r="J162" s="14">
        <v>388278</v>
      </c>
      <c r="K162" s="14">
        <v>258858</v>
      </c>
      <c r="L162" s="14">
        <v>152108</v>
      </c>
      <c r="M162" s="14">
        <v>116666</v>
      </c>
      <c r="N162" s="14">
        <v>2858190</v>
      </c>
      <c r="O162" s="14">
        <v>36.91818528509301</v>
      </c>
      <c r="P162" s="8">
        <v>191.73500000000001</v>
      </c>
      <c r="Q162" s="8">
        <v>191.1575</v>
      </c>
    </row>
    <row r="163" spans="1:17" x14ac:dyDescent="0.3">
      <c r="A163" t="s">
        <v>38</v>
      </c>
      <c r="B163" s="7">
        <v>2011</v>
      </c>
      <c r="C163" s="7">
        <v>38.526600000000002</v>
      </c>
      <c r="D163" s="7">
        <v>-96.726485999999994</v>
      </c>
      <c r="E163" s="13">
        <v>407382</v>
      </c>
      <c r="F163" s="13">
        <v>403511</v>
      </c>
      <c r="G163" s="13">
        <v>403486</v>
      </c>
      <c r="H163" s="13">
        <v>354715</v>
      </c>
      <c r="I163" s="13">
        <v>366767</v>
      </c>
      <c r="J163" s="13">
        <v>392926</v>
      </c>
      <c r="K163" s="13">
        <v>269721</v>
      </c>
      <c r="L163" s="13">
        <v>153288</v>
      </c>
      <c r="M163" s="13">
        <v>117429</v>
      </c>
      <c r="N163" s="13">
        <v>2869225</v>
      </c>
      <c r="O163" s="13">
        <v>37.062700555027924</v>
      </c>
      <c r="P163">
        <v>185.29250000000002</v>
      </c>
      <c r="Q163">
        <v>184.78</v>
      </c>
    </row>
    <row r="164" spans="1:17" x14ac:dyDescent="0.3">
      <c r="A164" t="s">
        <v>38</v>
      </c>
      <c r="B164" s="7">
        <v>2012</v>
      </c>
      <c r="C164" s="7">
        <v>38.526600000000002</v>
      </c>
      <c r="D164" s="7">
        <v>-96.726485999999994</v>
      </c>
      <c r="E164" s="13">
        <v>407732</v>
      </c>
      <c r="F164" s="13">
        <v>401539</v>
      </c>
      <c r="G164" s="13">
        <v>409159</v>
      </c>
      <c r="H164" s="13">
        <v>359341</v>
      </c>
      <c r="I164" s="13">
        <v>358508</v>
      </c>
      <c r="J164" s="13">
        <v>394954</v>
      </c>
      <c r="K164" s="13">
        <v>280349</v>
      </c>
      <c r="L164" s="13">
        <v>155434</v>
      </c>
      <c r="M164" s="13">
        <v>118241</v>
      </c>
      <c r="N164" s="13">
        <v>2885257</v>
      </c>
      <c r="O164" s="13">
        <v>37.178732085218059</v>
      </c>
      <c r="P164">
        <v>189.66249999999999</v>
      </c>
      <c r="Q164">
        <v>189.16500000000002</v>
      </c>
    </row>
    <row r="165" spans="1:17" x14ac:dyDescent="0.3">
      <c r="A165" t="s">
        <v>38</v>
      </c>
      <c r="B165" s="7">
        <v>2013</v>
      </c>
      <c r="C165" s="7">
        <v>38.526600000000002</v>
      </c>
      <c r="D165" s="7">
        <v>-96.726485999999994</v>
      </c>
      <c r="E165" s="13">
        <v>405783</v>
      </c>
      <c r="F165" s="13">
        <v>400677</v>
      </c>
      <c r="G165" s="13">
        <v>410021</v>
      </c>
      <c r="H165" s="13">
        <v>364725</v>
      </c>
      <c r="I165" s="13">
        <v>349136</v>
      </c>
      <c r="J165" s="13">
        <v>395042</v>
      </c>
      <c r="K165" s="13">
        <v>289352</v>
      </c>
      <c r="L165" s="13">
        <v>160089</v>
      </c>
      <c r="M165" s="13">
        <v>118387</v>
      </c>
      <c r="N165" s="13">
        <v>2893212</v>
      </c>
      <c r="O165" s="13">
        <v>37.323029733044102</v>
      </c>
      <c r="P165">
        <v>192.82749999999999</v>
      </c>
      <c r="Q165">
        <v>192.32750000000001</v>
      </c>
    </row>
    <row r="166" spans="1:17" x14ac:dyDescent="0.3">
      <c r="A166" t="s">
        <v>38</v>
      </c>
      <c r="B166" s="7">
        <v>2014</v>
      </c>
      <c r="C166" s="7">
        <v>38.526600000000002</v>
      </c>
      <c r="D166" s="7">
        <v>-96.726485999999994</v>
      </c>
      <c r="E166" s="13">
        <v>403343</v>
      </c>
      <c r="F166" s="13">
        <v>400408</v>
      </c>
      <c r="G166" s="13">
        <v>411221</v>
      </c>
      <c r="H166" s="13">
        <v>369706</v>
      </c>
      <c r="I166" s="13">
        <v>340360</v>
      </c>
      <c r="J166" s="13">
        <v>392806</v>
      </c>
      <c r="K166" s="13">
        <v>299515</v>
      </c>
      <c r="L166" s="13">
        <v>164458</v>
      </c>
      <c r="M166" s="13">
        <v>118658</v>
      </c>
      <c r="N166" s="13">
        <v>2900475</v>
      </c>
      <c r="O166" s="13">
        <v>37.463328075573827</v>
      </c>
      <c r="P166">
        <v>201.0625</v>
      </c>
      <c r="Q166">
        <v>200.57</v>
      </c>
    </row>
    <row r="167" spans="1:17" x14ac:dyDescent="0.3">
      <c r="A167" t="s">
        <v>38</v>
      </c>
      <c r="B167" s="7">
        <v>2015</v>
      </c>
      <c r="C167" s="7">
        <v>38.526600000000002</v>
      </c>
      <c r="D167" s="7">
        <v>-96.726485999999994</v>
      </c>
      <c r="E167" s="13">
        <v>400982</v>
      </c>
      <c r="F167" s="13">
        <v>400148</v>
      </c>
      <c r="G167" s="13">
        <v>413018</v>
      </c>
      <c r="H167" s="13">
        <v>374393</v>
      </c>
      <c r="I167" s="13">
        <v>335629</v>
      </c>
      <c r="J167" s="13">
        <v>387448</v>
      </c>
      <c r="K167" s="13">
        <v>310645</v>
      </c>
      <c r="L167" s="13">
        <v>167918</v>
      </c>
      <c r="M167" s="13">
        <v>118830</v>
      </c>
      <c r="N167" s="13">
        <v>2909011</v>
      </c>
      <c r="O167" s="13">
        <v>37.586834322730304</v>
      </c>
      <c r="P167">
        <v>207.57750000000001</v>
      </c>
      <c r="Q167">
        <v>207.035</v>
      </c>
    </row>
    <row r="168" spans="1:17" x14ac:dyDescent="0.3">
      <c r="A168" t="s">
        <v>38</v>
      </c>
      <c r="B168" s="7">
        <v>2016</v>
      </c>
      <c r="C168" s="7">
        <v>38.526600000000002</v>
      </c>
      <c r="D168" s="7">
        <v>-96.726485999999994</v>
      </c>
      <c r="E168" s="13">
        <v>397118</v>
      </c>
      <c r="F168" s="13">
        <v>400189</v>
      </c>
      <c r="G168" s="13">
        <v>411026</v>
      </c>
      <c r="H168" s="13">
        <v>377753</v>
      </c>
      <c r="I168" s="13">
        <v>332893</v>
      </c>
      <c r="J168" s="13">
        <v>379619</v>
      </c>
      <c r="K168" s="13">
        <v>321912</v>
      </c>
      <c r="L168" s="13">
        <v>171048</v>
      </c>
      <c r="M168" s="13">
        <v>119286</v>
      </c>
      <c r="N168" s="13">
        <v>2910844</v>
      </c>
      <c r="O168" s="13">
        <v>37.735128024724098</v>
      </c>
      <c r="P168">
        <v>218.3</v>
      </c>
      <c r="Q168">
        <v>217.7175</v>
      </c>
    </row>
    <row r="169" spans="1:17" x14ac:dyDescent="0.3">
      <c r="A169" t="s">
        <v>38</v>
      </c>
      <c r="B169" s="7">
        <v>2017</v>
      </c>
      <c r="C169" s="7">
        <v>38.526600000000002</v>
      </c>
      <c r="D169" s="7">
        <v>-96.726485999999994</v>
      </c>
      <c r="E169" s="13">
        <v>392143</v>
      </c>
      <c r="F169" s="13">
        <v>400397</v>
      </c>
      <c r="G169" s="13">
        <v>408860</v>
      </c>
      <c r="H169" s="13">
        <v>377583</v>
      </c>
      <c r="I169" s="13">
        <v>332490</v>
      </c>
      <c r="J169" s="13">
        <v>369891</v>
      </c>
      <c r="K169" s="13">
        <v>326071</v>
      </c>
      <c r="L169" s="13">
        <v>181746</v>
      </c>
      <c r="M169" s="13">
        <v>119537</v>
      </c>
      <c r="N169" s="13">
        <v>2908718</v>
      </c>
      <c r="O169" s="13">
        <v>37.920915502981039</v>
      </c>
      <c r="P169">
        <v>227.91500000000002</v>
      </c>
      <c r="Q169">
        <v>227.24250000000001</v>
      </c>
    </row>
    <row r="170" spans="1:17" x14ac:dyDescent="0.3">
      <c r="A170" t="s">
        <v>38</v>
      </c>
      <c r="B170" s="7">
        <v>2018</v>
      </c>
      <c r="C170" s="7">
        <v>38.526600000000002</v>
      </c>
      <c r="D170" s="7">
        <v>-96.726485999999994</v>
      </c>
      <c r="E170" s="13">
        <v>386315</v>
      </c>
      <c r="F170" s="13">
        <v>401084</v>
      </c>
      <c r="G170" s="13">
        <v>409258</v>
      </c>
      <c r="H170" s="13">
        <v>378536</v>
      </c>
      <c r="I170" s="13">
        <v>333145</v>
      </c>
      <c r="J170" s="13">
        <v>360389</v>
      </c>
      <c r="K170" s="13">
        <v>331524</v>
      </c>
      <c r="L170" s="13">
        <v>190334</v>
      </c>
      <c r="M170" s="13">
        <v>120774</v>
      </c>
      <c r="N170" s="13">
        <v>2911359</v>
      </c>
      <c r="O170" s="13">
        <v>38.104394717381126</v>
      </c>
      <c r="P170">
        <v>240.26000000000002</v>
      </c>
      <c r="Q170">
        <v>239.54750000000001</v>
      </c>
    </row>
    <row r="171" spans="1:17" x14ac:dyDescent="0.3">
      <c r="A171" t="s">
        <v>38</v>
      </c>
      <c r="B171" s="7">
        <v>2019</v>
      </c>
      <c r="C171" s="7">
        <v>38.526600000000002</v>
      </c>
      <c r="D171" s="7">
        <v>-96.726485999999994</v>
      </c>
      <c r="E171" s="13">
        <v>381694</v>
      </c>
      <c r="F171" s="13">
        <v>400397</v>
      </c>
      <c r="G171" s="13">
        <v>408540</v>
      </c>
      <c r="H171" s="13">
        <v>378131</v>
      </c>
      <c r="I171" s="13">
        <v>333663</v>
      </c>
      <c r="J171" s="13">
        <v>352529</v>
      </c>
      <c r="K171" s="13">
        <v>337364</v>
      </c>
      <c r="L171" s="13">
        <v>199057</v>
      </c>
      <c r="M171" s="13">
        <v>121939</v>
      </c>
      <c r="N171" s="13">
        <v>2913314</v>
      </c>
      <c r="O171" s="13">
        <v>38.304660088133311</v>
      </c>
      <c r="P171">
        <v>252.5625</v>
      </c>
      <c r="Q171">
        <v>251.80250000000001</v>
      </c>
    </row>
    <row r="172" spans="1:17" s="8" customFormat="1" x14ac:dyDescent="0.3">
      <c r="A172" s="8" t="s">
        <v>39</v>
      </c>
      <c r="B172" s="8">
        <v>2010</v>
      </c>
      <c r="C172">
        <v>37.668140000000001</v>
      </c>
      <c r="D172">
        <v>-84.670067000000003</v>
      </c>
      <c r="E172" s="14">
        <v>565068</v>
      </c>
      <c r="F172" s="14">
        <v>580998</v>
      </c>
      <c r="G172" s="14">
        <v>578376</v>
      </c>
      <c r="H172" s="14">
        <v>566109</v>
      </c>
      <c r="I172" s="14">
        <v>614390</v>
      </c>
      <c r="J172" s="14">
        <v>609544</v>
      </c>
      <c r="K172" s="14">
        <v>439581</v>
      </c>
      <c r="L172" s="14">
        <v>245904</v>
      </c>
      <c r="M172" s="14">
        <v>148211</v>
      </c>
      <c r="N172" s="14">
        <v>4348181</v>
      </c>
      <c r="O172" s="14">
        <v>37.831799090240267</v>
      </c>
      <c r="P172" s="8">
        <v>185.70500000000001</v>
      </c>
      <c r="Q172" s="8">
        <v>186.13249999999999</v>
      </c>
    </row>
    <row r="173" spans="1:17" x14ac:dyDescent="0.3">
      <c r="A173" t="s">
        <v>39</v>
      </c>
      <c r="B173">
        <v>2011</v>
      </c>
      <c r="C173">
        <v>37.668140000000001</v>
      </c>
      <c r="D173">
        <v>-84.670067000000003</v>
      </c>
      <c r="E173" s="13">
        <v>563680</v>
      </c>
      <c r="F173" s="13">
        <v>577023</v>
      </c>
      <c r="G173" s="13">
        <v>584562</v>
      </c>
      <c r="H173" s="13">
        <v>562391</v>
      </c>
      <c r="I173" s="13">
        <v>609408</v>
      </c>
      <c r="J173" s="13">
        <v>617142</v>
      </c>
      <c r="K173" s="13">
        <v>454398</v>
      </c>
      <c r="L173" s="13">
        <v>251041</v>
      </c>
      <c r="M173" s="13">
        <v>150176</v>
      </c>
      <c r="N173" s="13">
        <v>4369821</v>
      </c>
      <c r="O173" s="13">
        <v>38.023693075757564</v>
      </c>
      <c r="P173">
        <v>182.07499999999999</v>
      </c>
      <c r="Q173">
        <v>182.5025</v>
      </c>
    </row>
    <row r="174" spans="1:17" x14ac:dyDescent="0.3">
      <c r="A174" t="s">
        <v>39</v>
      </c>
      <c r="B174">
        <v>2012</v>
      </c>
      <c r="C174">
        <v>37.668140000000001</v>
      </c>
      <c r="D174">
        <v>-84.670067000000003</v>
      </c>
      <c r="E174" s="13">
        <v>562374</v>
      </c>
      <c r="F174" s="13">
        <v>571812</v>
      </c>
      <c r="G174" s="13">
        <v>591151</v>
      </c>
      <c r="H174" s="13">
        <v>560041</v>
      </c>
      <c r="I174" s="13">
        <v>601410</v>
      </c>
      <c r="J174" s="13">
        <v>621372</v>
      </c>
      <c r="K174" s="13">
        <v>468681</v>
      </c>
      <c r="L174" s="13">
        <v>257527</v>
      </c>
      <c r="M174" s="13">
        <v>151978</v>
      </c>
      <c r="N174" s="13">
        <v>4386346</v>
      </c>
      <c r="O174" s="13">
        <v>38.206722862263945</v>
      </c>
      <c r="P174">
        <v>184.92750000000001</v>
      </c>
      <c r="Q174">
        <v>185.35500000000002</v>
      </c>
    </row>
    <row r="175" spans="1:17" x14ac:dyDescent="0.3">
      <c r="A175" t="s">
        <v>39</v>
      </c>
      <c r="B175">
        <v>2013</v>
      </c>
      <c r="C175">
        <v>37.668140000000001</v>
      </c>
      <c r="D175">
        <v>-84.670067000000003</v>
      </c>
      <c r="E175" s="13">
        <v>561694</v>
      </c>
      <c r="F175" s="13">
        <v>570806</v>
      </c>
      <c r="G175" s="13">
        <v>596211</v>
      </c>
      <c r="H175" s="13">
        <v>560637</v>
      </c>
      <c r="I175" s="13">
        <v>590506</v>
      </c>
      <c r="J175" s="13">
        <v>624925</v>
      </c>
      <c r="K175" s="13">
        <v>479682</v>
      </c>
      <c r="L175" s="13">
        <v>267019</v>
      </c>
      <c r="M175" s="13">
        <v>153179</v>
      </c>
      <c r="N175" s="13">
        <v>4404659</v>
      </c>
      <c r="O175" s="13">
        <v>38.355297197808049</v>
      </c>
      <c r="P175">
        <v>189.64</v>
      </c>
      <c r="Q175">
        <v>190.07999999999998</v>
      </c>
    </row>
    <row r="176" spans="1:17" x14ac:dyDescent="0.3">
      <c r="A176" t="s">
        <v>39</v>
      </c>
      <c r="B176">
        <v>2014</v>
      </c>
      <c r="C176">
        <v>37.668140000000001</v>
      </c>
      <c r="D176">
        <v>-84.670067000000003</v>
      </c>
      <c r="E176" s="13">
        <v>559221</v>
      </c>
      <c r="F176" s="13">
        <v>568408</v>
      </c>
      <c r="G176" s="13">
        <v>599834</v>
      </c>
      <c r="H176" s="13">
        <v>559337</v>
      </c>
      <c r="I176" s="13">
        <v>576875</v>
      </c>
      <c r="J176" s="13">
        <v>626229</v>
      </c>
      <c r="K176" s="13">
        <v>494067</v>
      </c>
      <c r="L176" s="13">
        <v>275084</v>
      </c>
      <c r="M176" s="13">
        <v>155294</v>
      </c>
      <c r="N176" s="13">
        <v>4414349</v>
      </c>
      <c r="O176" s="13">
        <v>38.536363459255263</v>
      </c>
      <c r="P176">
        <v>193.67249999999999</v>
      </c>
      <c r="Q176">
        <v>194.13</v>
      </c>
    </row>
    <row r="177" spans="1:17" x14ac:dyDescent="0.3">
      <c r="A177" t="s">
        <v>39</v>
      </c>
      <c r="B177">
        <v>2015</v>
      </c>
      <c r="C177">
        <v>37.668140000000001</v>
      </c>
      <c r="D177">
        <v>-84.670067000000003</v>
      </c>
      <c r="E177" s="13">
        <v>556950</v>
      </c>
      <c r="F177" s="13">
        <v>568718</v>
      </c>
      <c r="G177" s="13">
        <v>602096</v>
      </c>
      <c r="H177" s="13">
        <v>558663</v>
      </c>
      <c r="I177" s="13">
        <v>567167</v>
      </c>
      <c r="J177" s="13">
        <v>624344</v>
      </c>
      <c r="K177" s="13">
        <v>509432</v>
      </c>
      <c r="L177" s="13">
        <v>281349</v>
      </c>
      <c r="M177" s="13">
        <v>157257</v>
      </c>
      <c r="N177" s="13">
        <v>4425976</v>
      </c>
      <c r="O177" s="13">
        <v>38.687354043492327</v>
      </c>
      <c r="P177">
        <v>201.57249999999999</v>
      </c>
      <c r="Q177">
        <v>202.05</v>
      </c>
    </row>
    <row r="178" spans="1:17" x14ac:dyDescent="0.3">
      <c r="A178" t="s">
        <v>39</v>
      </c>
      <c r="B178">
        <v>2016</v>
      </c>
      <c r="C178">
        <v>37.668140000000001</v>
      </c>
      <c r="D178">
        <v>-84.670067000000003</v>
      </c>
      <c r="E178" s="13">
        <v>555791</v>
      </c>
      <c r="F178" s="13">
        <v>569604</v>
      </c>
      <c r="G178" s="13">
        <v>605580</v>
      </c>
      <c r="H178" s="13">
        <v>558527</v>
      </c>
      <c r="I178" s="13">
        <v>559750</v>
      </c>
      <c r="J178" s="13">
        <v>617748</v>
      </c>
      <c r="K178" s="13">
        <v>524301</v>
      </c>
      <c r="L178" s="13">
        <v>287529</v>
      </c>
      <c r="M178" s="13">
        <v>159352</v>
      </c>
      <c r="N178" s="13">
        <v>4438182</v>
      </c>
      <c r="O178" s="13">
        <v>38.805437676958718</v>
      </c>
      <c r="P178">
        <v>210.98249999999999</v>
      </c>
      <c r="Q178">
        <v>211.48</v>
      </c>
    </row>
    <row r="179" spans="1:17" x14ac:dyDescent="0.3">
      <c r="A179" t="s">
        <v>39</v>
      </c>
      <c r="B179">
        <v>2017</v>
      </c>
      <c r="C179">
        <v>37.668140000000001</v>
      </c>
      <c r="D179">
        <v>-84.670067000000003</v>
      </c>
      <c r="E179" s="13">
        <v>553766</v>
      </c>
      <c r="F179" s="13">
        <v>571746</v>
      </c>
      <c r="G179" s="13">
        <v>609798</v>
      </c>
      <c r="H179" s="13">
        <v>557596</v>
      </c>
      <c r="I179" s="13">
        <v>556514</v>
      </c>
      <c r="J179" s="13">
        <v>608355</v>
      </c>
      <c r="K179" s="13">
        <v>527172</v>
      </c>
      <c r="L179" s="13">
        <v>306092</v>
      </c>
      <c r="M179" s="13">
        <v>161229</v>
      </c>
      <c r="N179" s="13">
        <v>4452268</v>
      </c>
      <c r="O179" s="13">
        <v>38.944311191509584</v>
      </c>
      <c r="P179">
        <v>223.67499999999998</v>
      </c>
      <c r="Q179">
        <v>224.17249999999999</v>
      </c>
    </row>
    <row r="180" spans="1:17" x14ac:dyDescent="0.3">
      <c r="A180" t="s">
        <v>39</v>
      </c>
      <c r="B180">
        <v>2018</v>
      </c>
      <c r="C180">
        <v>37.668140000000001</v>
      </c>
      <c r="D180">
        <v>-84.670067000000003</v>
      </c>
      <c r="E180" s="13">
        <v>551753</v>
      </c>
      <c r="F180" s="13">
        <v>571371</v>
      </c>
      <c r="G180" s="13">
        <v>610030</v>
      </c>
      <c r="H180" s="13">
        <v>556787</v>
      </c>
      <c r="I180" s="13">
        <v>553881</v>
      </c>
      <c r="J180" s="13">
        <v>598627</v>
      </c>
      <c r="K180" s="13">
        <v>534175</v>
      </c>
      <c r="L180" s="13">
        <v>319841</v>
      </c>
      <c r="M180" s="13">
        <v>164688</v>
      </c>
      <c r="N180" s="13">
        <v>4461153</v>
      </c>
      <c r="O180" s="13">
        <v>39.110170061416859</v>
      </c>
      <c r="P180">
        <v>234.78749999999999</v>
      </c>
      <c r="Q180">
        <v>235.315</v>
      </c>
    </row>
    <row r="181" spans="1:17" x14ac:dyDescent="0.3">
      <c r="A181" t="s">
        <v>39</v>
      </c>
      <c r="B181">
        <v>2019</v>
      </c>
      <c r="C181">
        <v>37.668140000000001</v>
      </c>
      <c r="D181">
        <v>-84.670067000000003</v>
      </c>
      <c r="E181" s="13">
        <v>549027</v>
      </c>
      <c r="F181" s="13">
        <v>569907</v>
      </c>
      <c r="G181" s="13">
        <v>607361</v>
      </c>
      <c r="H181" s="13">
        <v>558458</v>
      </c>
      <c r="I181" s="13">
        <v>551093</v>
      </c>
      <c r="J181" s="13">
        <v>589977</v>
      </c>
      <c r="K181" s="13">
        <v>540089</v>
      </c>
      <c r="L181" s="13">
        <v>333565</v>
      </c>
      <c r="M181" s="13">
        <v>168196</v>
      </c>
      <c r="N181" s="13">
        <v>4467673</v>
      </c>
      <c r="O181" s="13">
        <v>39.291549873950039</v>
      </c>
      <c r="P181">
        <v>246.48250000000002</v>
      </c>
      <c r="Q181">
        <v>247.00749999999999</v>
      </c>
    </row>
    <row r="182" spans="1:17" s="8" customFormat="1" x14ac:dyDescent="0.3">
      <c r="A182" s="8" t="s">
        <v>40</v>
      </c>
      <c r="B182" s="8">
        <v>2010</v>
      </c>
      <c r="C182">
        <v>31.169546</v>
      </c>
      <c r="D182">
        <v>-91.867805000000004</v>
      </c>
      <c r="E182" s="14">
        <v>620261</v>
      </c>
      <c r="F182" s="14">
        <v>631823</v>
      </c>
      <c r="G182" s="14">
        <v>674717</v>
      </c>
      <c r="H182" s="14">
        <v>574868</v>
      </c>
      <c r="I182" s="14">
        <v>611778</v>
      </c>
      <c r="J182" s="14">
        <v>624494</v>
      </c>
      <c r="K182" s="14">
        <v>425132</v>
      </c>
      <c r="L182" s="14">
        <v>237449</v>
      </c>
      <c r="M182" s="14">
        <v>144010</v>
      </c>
      <c r="N182" s="14">
        <v>4544532</v>
      </c>
      <c r="O182" s="14">
        <v>36.731390382992132</v>
      </c>
      <c r="P182" s="8">
        <v>228.17749999999998</v>
      </c>
      <c r="Q182" s="8">
        <v>227.18</v>
      </c>
    </row>
    <row r="183" spans="1:17" x14ac:dyDescent="0.3">
      <c r="A183" t="s">
        <v>40</v>
      </c>
      <c r="B183">
        <v>2011</v>
      </c>
      <c r="C183">
        <v>31.169546</v>
      </c>
      <c r="D183">
        <v>-91.867805000000004</v>
      </c>
      <c r="E183" s="13">
        <v>620418</v>
      </c>
      <c r="F183" s="13">
        <v>623040</v>
      </c>
      <c r="G183" s="13">
        <v>684086</v>
      </c>
      <c r="H183" s="13">
        <v>581791</v>
      </c>
      <c r="I183" s="13">
        <v>603292</v>
      </c>
      <c r="J183" s="13">
        <v>632151</v>
      </c>
      <c r="K183" s="13">
        <v>442101</v>
      </c>
      <c r="L183" s="13">
        <v>242100</v>
      </c>
      <c r="M183" s="13">
        <v>146646</v>
      </c>
      <c r="N183" s="13">
        <v>4575625</v>
      </c>
      <c r="O183" s="13">
        <v>36.92904368255703</v>
      </c>
      <c r="P183">
        <v>223.28500000000003</v>
      </c>
      <c r="Q183">
        <v>222.32999999999998</v>
      </c>
    </row>
    <row r="184" spans="1:17" x14ac:dyDescent="0.3">
      <c r="A184" t="s">
        <v>40</v>
      </c>
      <c r="B184">
        <v>2012</v>
      </c>
      <c r="C184">
        <v>31.169546</v>
      </c>
      <c r="D184">
        <v>-91.867805000000004</v>
      </c>
      <c r="E184" s="13">
        <v>621205</v>
      </c>
      <c r="F184" s="13">
        <v>615536</v>
      </c>
      <c r="G184" s="13">
        <v>688906</v>
      </c>
      <c r="H184" s="13">
        <v>590855</v>
      </c>
      <c r="I184" s="13">
        <v>592926</v>
      </c>
      <c r="J184" s="13">
        <v>636260</v>
      </c>
      <c r="K184" s="13">
        <v>457565</v>
      </c>
      <c r="L184" s="13">
        <v>248413</v>
      </c>
      <c r="M184" s="13">
        <v>149306</v>
      </c>
      <c r="N184" s="13">
        <v>4600972</v>
      </c>
      <c r="O184" s="13">
        <v>37.112915922983234</v>
      </c>
      <c r="P184">
        <v>227.60249999999999</v>
      </c>
      <c r="Q184">
        <v>226.64</v>
      </c>
    </row>
    <row r="185" spans="1:17" x14ac:dyDescent="0.3">
      <c r="A185" t="s">
        <v>40</v>
      </c>
      <c r="B185">
        <v>2013</v>
      </c>
      <c r="C185">
        <v>31.169546</v>
      </c>
      <c r="D185">
        <v>-91.867805000000004</v>
      </c>
      <c r="E185" s="13">
        <v>621688</v>
      </c>
      <c r="F185" s="13">
        <v>610489</v>
      </c>
      <c r="G185" s="13">
        <v>690489</v>
      </c>
      <c r="H185" s="13">
        <v>603115</v>
      </c>
      <c r="I185" s="13">
        <v>580770</v>
      </c>
      <c r="J185" s="13">
        <v>639131</v>
      </c>
      <c r="K185" s="13">
        <v>470870</v>
      </c>
      <c r="L185" s="13">
        <v>257386</v>
      </c>
      <c r="M185" s="13">
        <v>150589</v>
      </c>
      <c r="N185" s="13">
        <v>4624527</v>
      </c>
      <c r="O185" s="13">
        <v>37.278942473468099</v>
      </c>
      <c r="P185">
        <v>237.27499999999998</v>
      </c>
      <c r="Q185">
        <v>236.29250000000002</v>
      </c>
    </row>
    <row r="186" spans="1:17" x14ac:dyDescent="0.3">
      <c r="A186" t="s">
        <v>40</v>
      </c>
      <c r="B186">
        <v>2014</v>
      </c>
      <c r="C186">
        <v>31.169546</v>
      </c>
      <c r="D186">
        <v>-91.867805000000004</v>
      </c>
      <c r="E186" s="13">
        <v>623001</v>
      </c>
      <c r="F186" s="13">
        <v>606654</v>
      </c>
      <c r="G186" s="13">
        <v>689775</v>
      </c>
      <c r="H186" s="13">
        <v>614204</v>
      </c>
      <c r="I186" s="13">
        <v>567242</v>
      </c>
      <c r="J186" s="13">
        <v>638121</v>
      </c>
      <c r="K186" s="13">
        <v>487235</v>
      </c>
      <c r="L186" s="13">
        <v>265486</v>
      </c>
      <c r="M186" s="13">
        <v>152295</v>
      </c>
      <c r="N186" s="13">
        <v>4644013</v>
      </c>
      <c r="O186" s="13">
        <v>37.43740941293661</v>
      </c>
      <c r="P186">
        <v>243.79500000000002</v>
      </c>
      <c r="Q186">
        <v>242.76500000000001</v>
      </c>
    </row>
    <row r="187" spans="1:17" x14ac:dyDescent="0.3">
      <c r="A187" t="s">
        <v>40</v>
      </c>
      <c r="B187">
        <v>2015</v>
      </c>
      <c r="C187">
        <v>31.169546</v>
      </c>
      <c r="D187">
        <v>-91.867805000000004</v>
      </c>
      <c r="E187" s="13">
        <v>624250</v>
      </c>
      <c r="F187" s="13">
        <v>605119</v>
      </c>
      <c r="G187" s="13">
        <v>685089</v>
      </c>
      <c r="H187" s="13">
        <v>625449</v>
      </c>
      <c r="I187" s="13">
        <v>557466</v>
      </c>
      <c r="J187" s="13">
        <v>633823</v>
      </c>
      <c r="K187" s="13">
        <v>505525</v>
      </c>
      <c r="L187" s="13">
        <v>272814</v>
      </c>
      <c r="M187" s="13">
        <v>155093</v>
      </c>
      <c r="N187" s="13">
        <v>4664628</v>
      </c>
      <c r="O187" s="13">
        <v>37.604396856512459</v>
      </c>
      <c r="P187">
        <v>253.4675</v>
      </c>
      <c r="Q187">
        <v>252.38</v>
      </c>
    </row>
    <row r="188" spans="1:17" x14ac:dyDescent="0.3">
      <c r="A188" t="s">
        <v>40</v>
      </c>
      <c r="B188">
        <v>2016</v>
      </c>
      <c r="C188">
        <v>31.169546</v>
      </c>
      <c r="D188">
        <v>-91.867805000000004</v>
      </c>
      <c r="E188" s="13">
        <v>623399</v>
      </c>
      <c r="F188" s="13">
        <v>605484</v>
      </c>
      <c r="G188" s="13">
        <v>676461</v>
      </c>
      <c r="H188" s="13">
        <v>634510</v>
      </c>
      <c r="I188" s="13">
        <v>551704</v>
      </c>
      <c r="J188" s="13">
        <v>624906</v>
      </c>
      <c r="K188" s="13">
        <v>523639</v>
      </c>
      <c r="L188" s="13">
        <v>279891</v>
      </c>
      <c r="M188" s="13">
        <v>158141</v>
      </c>
      <c r="N188" s="13">
        <v>4678135</v>
      </c>
      <c r="O188" s="13">
        <v>37.776910670598433</v>
      </c>
      <c r="P188">
        <v>261.94500000000005</v>
      </c>
      <c r="Q188">
        <v>260.80499999999995</v>
      </c>
    </row>
    <row r="189" spans="1:17" x14ac:dyDescent="0.3">
      <c r="A189" t="s">
        <v>40</v>
      </c>
      <c r="B189">
        <v>2017</v>
      </c>
      <c r="C189">
        <v>31.169546</v>
      </c>
      <c r="D189">
        <v>-91.867805000000004</v>
      </c>
      <c r="E189" s="13">
        <v>617114</v>
      </c>
      <c r="F189" s="13">
        <v>604943</v>
      </c>
      <c r="G189" s="13">
        <v>664070</v>
      </c>
      <c r="H189" s="13">
        <v>635950</v>
      </c>
      <c r="I189" s="13">
        <v>548088</v>
      </c>
      <c r="J189" s="13">
        <v>612510</v>
      </c>
      <c r="K189" s="13">
        <v>529588</v>
      </c>
      <c r="L189" s="13">
        <v>297774</v>
      </c>
      <c r="M189" s="13">
        <v>160523</v>
      </c>
      <c r="N189" s="13">
        <v>4670560</v>
      </c>
      <c r="O189" s="13">
        <v>38.007740292384639</v>
      </c>
      <c r="P189">
        <v>269.85500000000002</v>
      </c>
      <c r="Q189">
        <v>268.67250000000001</v>
      </c>
    </row>
    <row r="190" spans="1:17" x14ac:dyDescent="0.3">
      <c r="A190" t="s">
        <v>40</v>
      </c>
      <c r="B190">
        <v>2018</v>
      </c>
      <c r="C190">
        <v>31.169546</v>
      </c>
      <c r="D190">
        <v>-91.867805000000004</v>
      </c>
      <c r="E190" s="13">
        <v>608954</v>
      </c>
      <c r="F190" s="13">
        <v>603898</v>
      </c>
      <c r="G190" s="13">
        <v>651882</v>
      </c>
      <c r="H190" s="13">
        <v>636924</v>
      </c>
      <c r="I190" s="13">
        <v>545331</v>
      </c>
      <c r="J190" s="13">
        <v>600128</v>
      </c>
      <c r="K190" s="13">
        <v>537171</v>
      </c>
      <c r="L190" s="13">
        <v>311451</v>
      </c>
      <c r="M190" s="13">
        <v>163951</v>
      </c>
      <c r="N190" s="13">
        <v>4659690</v>
      </c>
      <c r="O190" s="13">
        <v>38.243417587865288</v>
      </c>
      <c r="P190">
        <v>276.29250000000002</v>
      </c>
      <c r="Q190">
        <v>275.08249999999998</v>
      </c>
    </row>
    <row r="191" spans="1:17" x14ac:dyDescent="0.3">
      <c r="A191" t="s">
        <v>40</v>
      </c>
      <c r="B191" s="7">
        <v>2019</v>
      </c>
      <c r="C191">
        <v>31.169546</v>
      </c>
      <c r="D191">
        <v>-91.867805000000004</v>
      </c>
      <c r="E191" s="13">
        <v>602686</v>
      </c>
      <c r="F191" s="13">
        <v>600579</v>
      </c>
      <c r="G191" s="13">
        <v>638653</v>
      </c>
      <c r="H191" s="13">
        <v>638107</v>
      </c>
      <c r="I191" s="13">
        <v>544226</v>
      </c>
      <c r="J191" s="13">
        <v>587197</v>
      </c>
      <c r="K191" s="13">
        <v>545247</v>
      </c>
      <c r="L191" s="13">
        <v>324752</v>
      </c>
      <c r="M191" s="13">
        <v>167347</v>
      </c>
      <c r="N191" s="13">
        <v>4648794</v>
      </c>
      <c r="O191" s="13">
        <v>38.480822445563298</v>
      </c>
      <c r="P191">
        <v>284.14750000000004</v>
      </c>
      <c r="Q191">
        <v>282.91250000000002</v>
      </c>
    </row>
    <row r="192" spans="1:17" s="8" customFormat="1" x14ac:dyDescent="0.3">
      <c r="A192" s="8" t="s">
        <v>41</v>
      </c>
      <c r="B192" s="8">
        <v>2010</v>
      </c>
      <c r="C192" s="7">
        <v>44.693947000000001</v>
      </c>
      <c r="D192" s="7">
        <v>-69.381927000000005</v>
      </c>
      <c r="E192" s="14">
        <v>143099</v>
      </c>
      <c r="F192" s="14">
        <v>166723</v>
      </c>
      <c r="G192" s="14">
        <v>152353</v>
      </c>
      <c r="H192" s="14">
        <v>150928</v>
      </c>
      <c r="I192" s="14">
        <v>198024</v>
      </c>
      <c r="J192" s="14">
        <v>213922</v>
      </c>
      <c r="K192" s="14">
        <v>156106</v>
      </c>
      <c r="L192" s="14">
        <v>86683</v>
      </c>
      <c r="M192" s="14">
        <v>59791</v>
      </c>
      <c r="N192" s="14">
        <v>1327629</v>
      </c>
      <c r="O192" s="14">
        <v>40.734923687265045</v>
      </c>
      <c r="P192" s="8">
        <v>201.08250000000001</v>
      </c>
      <c r="Q192" s="8">
        <v>201.5325</v>
      </c>
    </row>
    <row r="193" spans="1:17" x14ac:dyDescent="0.3">
      <c r="A193" t="s">
        <v>41</v>
      </c>
      <c r="B193" s="7">
        <v>2011</v>
      </c>
      <c r="C193" s="7">
        <v>44.693947000000001</v>
      </c>
      <c r="D193" s="7">
        <v>-69.381927000000005</v>
      </c>
      <c r="E193" s="13">
        <v>141020</v>
      </c>
      <c r="F193" s="13">
        <v>164487</v>
      </c>
      <c r="G193" s="13">
        <v>153822</v>
      </c>
      <c r="H193" s="13">
        <v>148253</v>
      </c>
      <c r="I193" s="13">
        <v>193330</v>
      </c>
      <c r="J193" s="13">
        <v>216090</v>
      </c>
      <c r="K193" s="13">
        <v>162725</v>
      </c>
      <c r="L193" s="13">
        <v>87998</v>
      </c>
      <c r="M193" s="13">
        <v>60559</v>
      </c>
      <c r="N193" s="13">
        <v>1328284</v>
      </c>
      <c r="O193" s="13">
        <v>41.01700954012847</v>
      </c>
      <c r="P193">
        <v>196.9425</v>
      </c>
      <c r="Q193">
        <v>197.4</v>
      </c>
    </row>
    <row r="194" spans="1:17" x14ac:dyDescent="0.3">
      <c r="A194" t="s">
        <v>41</v>
      </c>
      <c r="B194" s="7">
        <v>2012</v>
      </c>
      <c r="C194" s="7">
        <v>44.693947000000001</v>
      </c>
      <c r="D194" s="7">
        <v>-69.381927000000005</v>
      </c>
      <c r="E194" s="13">
        <v>139370</v>
      </c>
      <c r="F194" s="13">
        <v>161545</v>
      </c>
      <c r="G194" s="13">
        <v>154533</v>
      </c>
      <c r="H194" s="13">
        <v>146828</v>
      </c>
      <c r="I194" s="13">
        <v>187782</v>
      </c>
      <c r="J194" s="13">
        <v>216734</v>
      </c>
      <c r="K194" s="13">
        <v>168985</v>
      </c>
      <c r="L194" s="13">
        <v>90394</v>
      </c>
      <c r="M194" s="13">
        <v>61558</v>
      </c>
      <c r="N194" s="13">
        <v>1327729</v>
      </c>
      <c r="O194" s="13">
        <v>41.31551657002295</v>
      </c>
      <c r="P194">
        <v>195.1925</v>
      </c>
      <c r="Q194">
        <v>195.67</v>
      </c>
    </row>
    <row r="195" spans="1:17" x14ac:dyDescent="0.3">
      <c r="A195" t="s">
        <v>41</v>
      </c>
      <c r="B195" s="7">
        <v>2013</v>
      </c>
      <c r="C195" s="7">
        <v>44.693947000000001</v>
      </c>
      <c r="D195" s="7">
        <v>-69.381927000000005</v>
      </c>
      <c r="E195" s="13">
        <v>137971</v>
      </c>
      <c r="F195" s="13">
        <v>158775</v>
      </c>
      <c r="G195" s="13">
        <v>155495</v>
      </c>
      <c r="H195" s="13">
        <v>147017</v>
      </c>
      <c r="I195" s="13">
        <v>181294</v>
      </c>
      <c r="J195" s="13">
        <v>216734</v>
      </c>
      <c r="K195" s="13">
        <v>173927</v>
      </c>
      <c r="L195" s="13">
        <v>94737</v>
      </c>
      <c r="M195" s="13">
        <v>62059</v>
      </c>
      <c r="N195" s="13">
        <v>1328009</v>
      </c>
      <c r="O195" s="13">
        <v>41.592805470444851</v>
      </c>
      <c r="P195">
        <v>200.37</v>
      </c>
      <c r="Q195">
        <v>200.86249999999998</v>
      </c>
    </row>
    <row r="196" spans="1:17" x14ac:dyDescent="0.3">
      <c r="A196" t="s">
        <v>41</v>
      </c>
      <c r="B196" s="7">
        <v>2014</v>
      </c>
      <c r="C196" s="7">
        <v>44.693947000000001</v>
      </c>
      <c r="D196" s="7">
        <v>-69.381927000000005</v>
      </c>
      <c r="E196" s="13">
        <v>136554</v>
      </c>
      <c r="F196" s="13">
        <v>157006</v>
      </c>
      <c r="G196" s="13">
        <v>157080</v>
      </c>
      <c r="H196" s="13">
        <v>147823</v>
      </c>
      <c r="I196" s="13">
        <v>175313</v>
      </c>
      <c r="J196" s="13">
        <v>215687</v>
      </c>
      <c r="K196" s="13">
        <v>179881</v>
      </c>
      <c r="L196" s="13">
        <v>98582</v>
      </c>
      <c r="M196" s="13">
        <v>62587</v>
      </c>
      <c r="N196" s="13">
        <v>1330513</v>
      </c>
      <c r="O196" s="13">
        <v>41.835278573001538</v>
      </c>
      <c r="P196">
        <v>204.30250000000001</v>
      </c>
      <c r="Q196">
        <v>204.7775</v>
      </c>
    </row>
    <row r="197" spans="1:17" x14ac:dyDescent="0.3">
      <c r="A197" t="s">
        <v>41</v>
      </c>
      <c r="B197" s="7">
        <v>2015</v>
      </c>
      <c r="C197" s="7">
        <v>44.693947000000001</v>
      </c>
      <c r="D197" s="7">
        <v>-69.381927000000005</v>
      </c>
      <c r="E197" s="13">
        <v>134839</v>
      </c>
      <c r="F197" s="13">
        <v>154917</v>
      </c>
      <c r="G197" s="13">
        <v>156331</v>
      </c>
      <c r="H197" s="13">
        <v>149231</v>
      </c>
      <c r="I197" s="13">
        <v>169855</v>
      </c>
      <c r="J197" s="13">
        <v>213353</v>
      </c>
      <c r="K197" s="13">
        <v>185748</v>
      </c>
      <c r="L197" s="13">
        <v>101219</v>
      </c>
      <c r="M197" s="13">
        <v>62769</v>
      </c>
      <c r="N197" s="13">
        <v>1328262</v>
      </c>
      <c r="O197" s="13">
        <v>42.066146212117793</v>
      </c>
      <c r="P197">
        <v>210.1275</v>
      </c>
      <c r="Q197">
        <v>210.57500000000002</v>
      </c>
    </row>
    <row r="198" spans="1:17" x14ac:dyDescent="0.3">
      <c r="A198" t="s">
        <v>41</v>
      </c>
      <c r="B198" s="7">
        <v>2016</v>
      </c>
      <c r="C198" s="7">
        <v>44.693947000000001</v>
      </c>
      <c r="D198" s="7">
        <v>-69.381927000000005</v>
      </c>
      <c r="E198" s="13">
        <v>133832</v>
      </c>
      <c r="F198" s="13">
        <v>153660</v>
      </c>
      <c r="G198" s="13">
        <v>156351</v>
      </c>
      <c r="H198" s="13">
        <v>152281</v>
      </c>
      <c r="I198" s="13">
        <v>165429</v>
      </c>
      <c r="J198" s="13">
        <v>210093</v>
      </c>
      <c r="K198" s="13">
        <v>191934</v>
      </c>
      <c r="L198" s="13">
        <v>104109</v>
      </c>
      <c r="M198" s="13">
        <v>63628</v>
      </c>
      <c r="N198" s="13">
        <v>1331317</v>
      </c>
      <c r="O198" s="13">
        <v>42.266800844577212</v>
      </c>
      <c r="P198">
        <v>219.85499999999999</v>
      </c>
      <c r="Q198">
        <v>220.32499999999999</v>
      </c>
    </row>
    <row r="199" spans="1:17" x14ac:dyDescent="0.3">
      <c r="A199" t="s">
        <v>41</v>
      </c>
      <c r="B199" s="7">
        <v>2017</v>
      </c>
      <c r="C199" s="7">
        <v>44.693947000000001</v>
      </c>
      <c r="D199" s="7">
        <v>-69.381927000000005</v>
      </c>
      <c r="E199" s="13">
        <v>132798</v>
      </c>
      <c r="F199" s="13">
        <v>152241</v>
      </c>
      <c r="G199" s="13">
        <v>156074</v>
      </c>
      <c r="H199" s="13">
        <v>155181</v>
      </c>
      <c r="I199" s="13">
        <v>162168</v>
      </c>
      <c r="J199" s="13">
        <v>206179</v>
      </c>
      <c r="K199" s="13">
        <v>193671</v>
      </c>
      <c r="L199" s="13">
        <v>112276</v>
      </c>
      <c r="M199" s="13">
        <v>64024</v>
      </c>
      <c r="N199" s="13">
        <v>1334612</v>
      </c>
      <c r="O199" s="13">
        <v>42.509924981942319</v>
      </c>
      <c r="P199">
        <v>231.95500000000001</v>
      </c>
      <c r="Q199">
        <v>232.42499999999998</v>
      </c>
    </row>
    <row r="200" spans="1:17" x14ac:dyDescent="0.3">
      <c r="A200" t="s">
        <v>41</v>
      </c>
      <c r="B200" s="7">
        <v>2018</v>
      </c>
      <c r="C200" s="7">
        <v>44.693947000000001</v>
      </c>
      <c r="D200" s="7">
        <v>-69.381927000000005</v>
      </c>
      <c r="E200" s="13">
        <v>131506</v>
      </c>
      <c r="F200" s="13">
        <v>151401</v>
      </c>
      <c r="G200" s="13">
        <v>156146</v>
      </c>
      <c r="H200" s="13">
        <v>157839</v>
      </c>
      <c r="I200" s="13">
        <v>159861</v>
      </c>
      <c r="J200" s="13">
        <v>201466</v>
      </c>
      <c r="K200" s="13">
        <v>196510</v>
      </c>
      <c r="L200" s="13">
        <v>119116</v>
      </c>
      <c r="M200" s="13">
        <v>65212</v>
      </c>
      <c r="N200" s="13">
        <v>1339057</v>
      </c>
      <c r="O200" s="13">
        <v>42.749399390765291</v>
      </c>
      <c r="P200">
        <v>247.065</v>
      </c>
      <c r="Q200">
        <v>247.5975</v>
      </c>
    </row>
    <row r="201" spans="1:17" x14ac:dyDescent="0.3">
      <c r="A201" t="s">
        <v>41</v>
      </c>
      <c r="B201" s="7">
        <v>2019</v>
      </c>
      <c r="C201" s="7">
        <v>44.693947000000001</v>
      </c>
      <c r="D201" s="7">
        <v>-69.381927000000005</v>
      </c>
      <c r="E201" s="13">
        <v>130961</v>
      </c>
      <c r="F201" s="13">
        <v>150197</v>
      </c>
      <c r="G201" s="13">
        <v>155660</v>
      </c>
      <c r="H201" s="13">
        <v>160929</v>
      </c>
      <c r="I201" s="13">
        <v>158218</v>
      </c>
      <c r="J201" s="13">
        <v>197339</v>
      </c>
      <c r="K201" s="13">
        <v>199413</v>
      </c>
      <c r="L201" s="13">
        <v>125371</v>
      </c>
      <c r="M201" s="13">
        <v>66124</v>
      </c>
      <c r="N201" s="13">
        <v>1344212</v>
      </c>
      <c r="O201" s="13">
        <v>42.963011786831245</v>
      </c>
      <c r="P201">
        <v>262.6825</v>
      </c>
      <c r="Q201">
        <v>263.26</v>
      </c>
    </row>
    <row r="202" spans="1:17" s="8" customFormat="1" x14ac:dyDescent="0.3">
      <c r="A202" s="8" t="s">
        <v>42</v>
      </c>
      <c r="B202" s="8">
        <v>2010</v>
      </c>
      <c r="C202" s="7">
        <v>39.063946000000001</v>
      </c>
      <c r="D202" s="7">
        <v>-76.802100999999993</v>
      </c>
      <c r="E202" s="14">
        <v>731888</v>
      </c>
      <c r="F202" s="14">
        <v>784854</v>
      </c>
      <c r="G202" s="14">
        <v>790676</v>
      </c>
      <c r="H202" s="14">
        <v>747106</v>
      </c>
      <c r="I202" s="14">
        <v>878007</v>
      </c>
      <c r="J202" s="14">
        <v>823126</v>
      </c>
      <c r="K202" s="14">
        <v>549470</v>
      </c>
      <c r="L202" s="14">
        <v>285667</v>
      </c>
      <c r="M202" s="14">
        <v>197851</v>
      </c>
      <c r="N202" s="14">
        <v>5788645</v>
      </c>
      <c r="O202" s="14">
        <v>37.537734305696759</v>
      </c>
      <c r="P202" s="8">
        <v>209.0025</v>
      </c>
      <c r="Q202" s="8">
        <v>207.35249999999999</v>
      </c>
    </row>
    <row r="203" spans="1:17" x14ac:dyDescent="0.3">
      <c r="A203" t="s">
        <v>42</v>
      </c>
      <c r="B203" s="7">
        <v>2011</v>
      </c>
      <c r="C203" s="7">
        <v>39.063946000000001</v>
      </c>
      <c r="D203" s="7">
        <v>-76.802100999999993</v>
      </c>
      <c r="E203" s="13">
        <v>733769</v>
      </c>
      <c r="F203" s="13">
        <v>781531</v>
      </c>
      <c r="G203" s="13">
        <v>801268</v>
      </c>
      <c r="H203" s="13">
        <v>748119</v>
      </c>
      <c r="I203" s="13">
        <v>868692</v>
      </c>
      <c r="J203" s="13">
        <v>839994</v>
      </c>
      <c r="K203" s="13">
        <v>572175</v>
      </c>
      <c r="L203" s="13">
        <v>292908</v>
      </c>
      <c r="M203" s="13">
        <v>200963</v>
      </c>
      <c r="N203" s="13">
        <v>5839419</v>
      </c>
      <c r="O203" s="13">
        <v>37.729881517322184</v>
      </c>
      <c r="P203">
        <v>199.59249999999997</v>
      </c>
      <c r="Q203">
        <v>198.03500000000003</v>
      </c>
    </row>
    <row r="204" spans="1:17" x14ac:dyDescent="0.3">
      <c r="A204" t="s">
        <v>42</v>
      </c>
      <c r="B204" s="7">
        <v>2012</v>
      </c>
      <c r="C204" s="7">
        <v>39.063946000000001</v>
      </c>
      <c r="D204" s="7">
        <v>-76.802100999999993</v>
      </c>
      <c r="E204" s="13">
        <v>736510</v>
      </c>
      <c r="F204" s="13">
        <v>774372</v>
      </c>
      <c r="G204" s="13">
        <v>808595</v>
      </c>
      <c r="H204" s="13">
        <v>756367</v>
      </c>
      <c r="I204" s="13">
        <v>856521</v>
      </c>
      <c r="J204" s="13">
        <v>854510</v>
      </c>
      <c r="K204" s="13">
        <v>592200</v>
      </c>
      <c r="L204" s="13">
        <v>303572</v>
      </c>
      <c r="M204" s="13">
        <v>204345</v>
      </c>
      <c r="N204" s="13">
        <v>5886992</v>
      </c>
      <c r="O204" s="13">
        <v>37.933845756882292</v>
      </c>
      <c r="P204">
        <v>203.30500000000001</v>
      </c>
      <c r="Q204">
        <v>201.7175</v>
      </c>
    </row>
    <row r="205" spans="1:17" x14ac:dyDescent="0.3">
      <c r="A205" t="s">
        <v>42</v>
      </c>
      <c r="B205" s="7">
        <v>2013</v>
      </c>
      <c r="C205" s="7">
        <v>39.063946000000001</v>
      </c>
      <c r="D205" s="7">
        <v>-76.802100999999993</v>
      </c>
      <c r="E205" s="13">
        <v>737892</v>
      </c>
      <c r="F205" s="13">
        <v>767020</v>
      </c>
      <c r="G205" s="13">
        <v>814196</v>
      </c>
      <c r="H205" s="13">
        <v>767973</v>
      </c>
      <c r="I205" s="13">
        <v>836881</v>
      </c>
      <c r="J205" s="13">
        <v>865468</v>
      </c>
      <c r="K205" s="13">
        <v>608923</v>
      </c>
      <c r="L205" s="13">
        <v>318366</v>
      </c>
      <c r="M205" s="13">
        <v>206469</v>
      </c>
      <c r="N205" s="13">
        <v>5923188</v>
      </c>
      <c r="O205" s="13">
        <v>38.127787012669529</v>
      </c>
      <c r="P205">
        <v>214.89249999999998</v>
      </c>
      <c r="Q205">
        <v>213.2525</v>
      </c>
    </row>
    <row r="206" spans="1:17" x14ac:dyDescent="0.3">
      <c r="A206" t="s">
        <v>42</v>
      </c>
      <c r="B206" s="7">
        <v>2014</v>
      </c>
      <c r="C206" s="7">
        <v>39.063946000000001</v>
      </c>
      <c r="D206" s="7">
        <v>-76.802100999999993</v>
      </c>
      <c r="E206" s="13">
        <v>741313</v>
      </c>
      <c r="F206" s="13">
        <v>762606</v>
      </c>
      <c r="G206" s="13">
        <v>815953</v>
      </c>
      <c r="H206" s="13">
        <v>779841</v>
      </c>
      <c r="I206" s="13">
        <v>813864</v>
      </c>
      <c r="J206" s="13">
        <v>874380</v>
      </c>
      <c r="K206" s="13">
        <v>628446</v>
      </c>
      <c r="L206" s="13">
        <v>331955</v>
      </c>
      <c r="M206" s="13">
        <v>208925</v>
      </c>
      <c r="N206" s="13">
        <v>5957283</v>
      </c>
      <c r="O206" s="13">
        <v>38.303326533253497</v>
      </c>
      <c r="P206">
        <v>219.0975</v>
      </c>
      <c r="Q206">
        <v>217.46250000000003</v>
      </c>
    </row>
    <row r="207" spans="1:17" x14ac:dyDescent="0.3">
      <c r="A207" t="s">
        <v>42</v>
      </c>
      <c r="B207" s="7">
        <v>2015</v>
      </c>
      <c r="C207" s="7">
        <v>39.063946000000001</v>
      </c>
      <c r="D207" s="7">
        <v>-76.802100999999993</v>
      </c>
      <c r="E207" s="13">
        <v>741558</v>
      </c>
      <c r="F207" s="13">
        <v>759117</v>
      </c>
      <c r="G207" s="13">
        <v>813718</v>
      </c>
      <c r="H207" s="13">
        <v>792639</v>
      </c>
      <c r="I207" s="13">
        <v>796228</v>
      </c>
      <c r="J207" s="13">
        <v>877324</v>
      </c>
      <c r="K207" s="13">
        <v>649261</v>
      </c>
      <c r="L207" s="13">
        <v>343985</v>
      </c>
      <c r="M207" s="13">
        <v>211732</v>
      </c>
      <c r="N207" s="13">
        <v>5985562</v>
      </c>
      <c r="O207" s="13">
        <v>38.488296504154498</v>
      </c>
      <c r="P207">
        <v>222.0925</v>
      </c>
      <c r="Q207">
        <v>220.405</v>
      </c>
    </row>
    <row r="208" spans="1:17" x14ac:dyDescent="0.3">
      <c r="A208" t="s">
        <v>42</v>
      </c>
      <c r="B208" s="7">
        <v>2016</v>
      </c>
      <c r="C208" s="7">
        <v>39.063946000000001</v>
      </c>
      <c r="D208" s="7">
        <v>-76.802100999999993</v>
      </c>
      <c r="E208" s="13">
        <v>741354</v>
      </c>
      <c r="F208" s="13">
        <v>757693</v>
      </c>
      <c r="G208" s="13">
        <v>806626</v>
      </c>
      <c r="H208" s="13">
        <v>803427</v>
      </c>
      <c r="I208" s="13">
        <v>781047</v>
      </c>
      <c r="J208" s="13">
        <v>873301</v>
      </c>
      <c r="K208" s="13">
        <v>669166</v>
      </c>
      <c r="L208" s="13">
        <v>355637</v>
      </c>
      <c r="M208" s="13">
        <v>215072</v>
      </c>
      <c r="N208" s="13">
        <v>6003323</v>
      </c>
      <c r="O208" s="13">
        <v>38.660586728383599</v>
      </c>
      <c r="P208">
        <v>230.74</v>
      </c>
      <c r="Q208">
        <v>228.9975</v>
      </c>
    </row>
    <row r="209" spans="1:17" x14ac:dyDescent="0.3">
      <c r="A209" t="s">
        <v>42</v>
      </c>
      <c r="B209" s="7">
        <v>2017</v>
      </c>
      <c r="C209" s="7">
        <v>39.063946000000001</v>
      </c>
      <c r="D209" s="7">
        <v>-76.802100999999993</v>
      </c>
      <c r="E209" s="13">
        <v>738708</v>
      </c>
      <c r="F209" s="13">
        <v>758494</v>
      </c>
      <c r="G209" s="13">
        <v>800450</v>
      </c>
      <c r="H209" s="13">
        <v>813730</v>
      </c>
      <c r="I209" s="13">
        <v>771788</v>
      </c>
      <c r="J209" s="13">
        <v>864739</v>
      </c>
      <c r="K209" s="13">
        <v>676735</v>
      </c>
      <c r="L209" s="13">
        <v>381088</v>
      </c>
      <c r="M209" s="13">
        <v>218136</v>
      </c>
      <c r="N209" s="13">
        <v>6023868</v>
      </c>
      <c r="O209" s="13">
        <v>38.85575248328815</v>
      </c>
      <c r="P209">
        <v>239.96249999999998</v>
      </c>
      <c r="Q209">
        <v>238.13749999999999</v>
      </c>
    </row>
    <row r="210" spans="1:17" x14ac:dyDescent="0.3">
      <c r="A210" t="s">
        <v>42</v>
      </c>
      <c r="B210" s="7">
        <v>2018</v>
      </c>
      <c r="C210" s="7">
        <v>39.063946000000001</v>
      </c>
      <c r="D210" s="7">
        <v>-76.802100999999993</v>
      </c>
      <c r="E210" s="13">
        <v>734800</v>
      </c>
      <c r="F210" s="13">
        <v>759211</v>
      </c>
      <c r="G210" s="13">
        <v>791944</v>
      </c>
      <c r="H210" s="13">
        <v>821723</v>
      </c>
      <c r="I210" s="13">
        <v>763361</v>
      </c>
      <c r="J210" s="13">
        <v>853568</v>
      </c>
      <c r="K210" s="13">
        <v>687451</v>
      </c>
      <c r="L210" s="13">
        <v>400916</v>
      </c>
      <c r="M210" s="13">
        <v>222828</v>
      </c>
      <c r="N210" s="13">
        <v>6035802</v>
      </c>
      <c r="O210" s="13">
        <v>39.051225172727669</v>
      </c>
      <c r="P210">
        <v>247.79</v>
      </c>
      <c r="Q210">
        <v>245.89749999999998</v>
      </c>
    </row>
    <row r="211" spans="1:17" x14ac:dyDescent="0.3">
      <c r="A211" t="s">
        <v>42</v>
      </c>
      <c r="B211" s="7">
        <v>2019</v>
      </c>
      <c r="C211" s="7">
        <v>39.063946000000001</v>
      </c>
      <c r="D211" s="7">
        <v>-76.802100999999993</v>
      </c>
      <c r="E211" s="13">
        <v>732492</v>
      </c>
      <c r="F211" s="13">
        <v>757229</v>
      </c>
      <c r="G211" s="13">
        <v>783259</v>
      </c>
      <c r="H211" s="13">
        <v>827633</v>
      </c>
      <c r="I211" s="13">
        <v>757459</v>
      </c>
      <c r="J211" s="13">
        <v>841381</v>
      </c>
      <c r="K211" s="13">
        <v>699352</v>
      </c>
      <c r="L211" s="13">
        <v>419013</v>
      </c>
      <c r="M211" s="13">
        <v>227862</v>
      </c>
      <c r="N211" s="13">
        <v>6045680</v>
      </c>
      <c r="O211" s="13">
        <v>39.246925242487194</v>
      </c>
      <c r="P211">
        <v>253.5025</v>
      </c>
      <c r="Q211">
        <v>251.5575</v>
      </c>
    </row>
    <row r="212" spans="1:17" s="8" customFormat="1" x14ac:dyDescent="0.3">
      <c r="A212" s="8" t="s">
        <v>43</v>
      </c>
      <c r="B212" s="8">
        <v>2010</v>
      </c>
      <c r="C212">
        <v>42.230170999999999</v>
      </c>
      <c r="D212">
        <v>-71.530106000000004</v>
      </c>
      <c r="E212" s="14">
        <v>752462</v>
      </c>
      <c r="F212" s="14">
        <v>871456</v>
      </c>
      <c r="G212" s="14">
        <v>923797</v>
      </c>
      <c r="H212" s="14">
        <v>821488</v>
      </c>
      <c r="I212" s="14">
        <v>981994</v>
      </c>
      <c r="J212" s="14">
        <v>934189</v>
      </c>
      <c r="K212" s="14">
        <v>641209</v>
      </c>
      <c r="L212" s="14">
        <v>354957</v>
      </c>
      <c r="M212" s="14">
        <v>284755</v>
      </c>
      <c r="N212" s="14">
        <v>6566307</v>
      </c>
      <c r="O212" s="14">
        <v>38.623695023702062</v>
      </c>
      <c r="P212" s="8">
        <v>214.20749999999998</v>
      </c>
      <c r="Q212" s="8">
        <v>213.1225</v>
      </c>
    </row>
    <row r="213" spans="1:17" x14ac:dyDescent="0.3">
      <c r="A213" t="s">
        <v>43</v>
      </c>
      <c r="B213">
        <v>2011</v>
      </c>
      <c r="C213">
        <v>42.230170999999999</v>
      </c>
      <c r="D213">
        <v>-71.530106000000004</v>
      </c>
      <c r="E213" s="13">
        <v>750278</v>
      </c>
      <c r="F213" s="13">
        <v>870337</v>
      </c>
      <c r="G213" s="13">
        <v>938310</v>
      </c>
      <c r="H213" s="13">
        <v>819486</v>
      </c>
      <c r="I213" s="13">
        <v>969251</v>
      </c>
      <c r="J213" s="13">
        <v>951666</v>
      </c>
      <c r="K213" s="13">
        <v>668932</v>
      </c>
      <c r="L213" s="13">
        <v>359004</v>
      </c>
      <c r="M213" s="13">
        <v>286319</v>
      </c>
      <c r="N213" s="13">
        <v>6613583</v>
      </c>
      <c r="O213" s="13">
        <v>38.781322166819407</v>
      </c>
      <c r="P213">
        <v>208.8175</v>
      </c>
      <c r="Q213">
        <v>207.80250000000001</v>
      </c>
    </row>
    <row r="214" spans="1:17" x14ac:dyDescent="0.3">
      <c r="A214" t="s">
        <v>43</v>
      </c>
      <c r="B214">
        <v>2012</v>
      </c>
      <c r="C214">
        <v>42.230170999999999</v>
      </c>
      <c r="D214">
        <v>-71.530106000000004</v>
      </c>
      <c r="E214" s="13">
        <v>748527</v>
      </c>
      <c r="F214" s="13">
        <v>865677</v>
      </c>
      <c r="G214" s="13">
        <v>952661</v>
      </c>
      <c r="H214" s="13">
        <v>826366</v>
      </c>
      <c r="I214" s="13">
        <v>952440</v>
      </c>
      <c r="J214" s="13">
        <v>967129</v>
      </c>
      <c r="K214" s="13">
        <v>693859</v>
      </c>
      <c r="L214" s="13">
        <v>368015</v>
      </c>
      <c r="M214" s="13">
        <v>288331</v>
      </c>
      <c r="N214" s="13">
        <v>6663005</v>
      </c>
      <c r="O214" s="13">
        <v>38.952661449301026</v>
      </c>
      <c r="P214">
        <v>209.44750000000002</v>
      </c>
      <c r="Q214">
        <v>208.4675</v>
      </c>
    </row>
    <row r="215" spans="1:17" x14ac:dyDescent="0.3">
      <c r="A215" t="s">
        <v>43</v>
      </c>
      <c r="B215">
        <v>2013</v>
      </c>
      <c r="C215">
        <v>42.230170999999999</v>
      </c>
      <c r="D215">
        <v>-71.530106000000004</v>
      </c>
      <c r="E215" s="13">
        <v>746244</v>
      </c>
      <c r="F215" s="13">
        <v>861960</v>
      </c>
      <c r="G215" s="13">
        <v>967403</v>
      </c>
      <c r="H215" s="13">
        <v>839237</v>
      </c>
      <c r="I215" s="13">
        <v>931175</v>
      </c>
      <c r="J215" s="13">
        <v>980145</v>
      </c>
      <c r="K215" s="13">
        <v>713859</v>
      </c>
      <c r="L215" s="13">
        <v>384503</v>
      </c>
      <c r="M215" s="13">
        <v>288789</v>
      </c>
      <c r="N215" s="13">
        <v>6713315</v>
      </c>
      <c r="O215" s="13">
        <v>39.116770477774395</v>
      </c>
      <c r="P215">
        <v>219.93999999999997</v>
      </c>
      <c r="Q215">
        <v>218.93</v>
      </c>
    </row>
    <row r="216" spans="1:17" x14ac:dyDescent="0.3">
      <c r="A216" t="s">
        <v>43</v>
      </c>
      <c r="B216">
        <v>2014</v>
      </c>
      <c r="C216">
        <v>42.230170999999999</v>
      </c>
      <c r="D216">
        <v>-71.530106000000004</v>
      </c>
      <c r="E216" s="13">
        <v>742166</v>
      </c>
      <c r="F216" s="13">
        <v>859469</v>
      </c>
      <c r="G216" s="13">
        <v>981668</v>
      </c>
      <c r="H216" s="13">
        <v>853822</v>
      </c>
      <c r="I216" s="13">
        <v>907912</v>
      </c>
      <c r="J216" s="13">
        <v>990892</v>
      </c>
      <c r="K216" s="13">
        <v>738845</v>
      </c>
      <c r="L216" s="13">
        <v>399122</v>
      </c>
      <c r="M216" s="13">
        <v>288700</v>
      </c>
      <c r="N216" s="13">
        <v>6762596</v>
      </c>
      <c r="O216" s="13">
        <v>39.281521770633645</v>
      </c>
      <c r="P216">
        <v>228.82999999999998</v>
      </c>
      <c r="Q216">
        <v>227.7825</v>
      </c>
    </row>
    <row r="217" spans="1:17" x14ac:dyDescent="0.3">
      <c r="A217" t="s">
        <v>43</v>
      </c>
      <c r="B217">
        <v>2015</v>
      </c>
      <c r="C217">
        <v>42.230170999999999</v>
      </c>
      <c r="D217">
        <v>-71.530106000000004</v>
      </c>
      <c r="E217" s="13">
        <v>739054</v>
      </c>
      <c r="F217" s="13">
        <v>853751</v>
      </c>
      <c r="G217" s="13">
        <v>987133</v>
      </c>
      <c r="H217" s="13">
        <v>868356</v>
      </c>
      <c r="I217" s="13">
        <v>886694</v>
      </c>
      <c r="J217" s="13">
        <v>993946</v>
      </c>
      <c r="K217" s="13">
        <v>764850</v>
      </c>
      <c r="L217" s="13">
        <v>411805</v>
      </c>
      <c r="M217" s="13">
        <v>288639</v>
      </c>
      <c r="N217" s="13">
        <v>6794228</v>
      </c>
      <c r="O217" s="13">
        <v>39.448591583915054</v>
      </c>
      <c r="P217">
        <v>238.9025</v>
      </c>
      <c r="Q217">
        <v>237.82750000000001</v>
      </c>
    </row>
    <row r="218" spans="1:17" x14ac:dyDescent="0.3">
      <c r="A218" t="s">
        <v>43</v>
      </c>
      <c r="B218">
        <v>2016</v>
      </c>
      <c r="C218">
        <v>42.230170999999999</v>
      </c>
      <c r="D218">
        <v>-71.530106000000004</v>
      </c>
      <c r="E218" s="13">
        <v>735731</v>
      </c>
      <c r="F218" s="13">
        <v>849149</v>
      </c>
      <c r="G218" s="13">
        <v>991390</v>
      </c>
      <c r="H218" s="13">
        <v>886141</v>
      </c>
      <c r="I218" s="13">
        <v>867460</v>
      </c>
      <c r="J218" s="13">
        <v>990520</v>
      </c>
      <c r="K218" s="13">
        <v>789823</v>
      </c>
      <c r="L218" s="13">
        <v>423914</v>
      </c>
      <c r="M218" s="13">
        <v>289480</v>
      </c>
      <c r="N218" s="13">
        <v>6823608</v>
      </c>
      <c r="O218" s="13">
        <v>39.59791594124399</v>
      </c>
      <c r="P218">
        <v>251.3125</v>
      </c>
      <c r="Q218">
        <v>250.18</v>
      </c>
    </row>
    <row r="219" spans="1:17" x14ac:dyDescent="0.3">
      <c r="A219" t="s">
        <v>43</v>
      </c>
      <c r="B219">
        <v>2017</v>
      </c>
      <c r="C219">
        <v>42.230170999999999</v>
      </c>
      <c r="D219">
        <v>-71.530106000000004</v>
      </c>
      <c r="E219" s="13">
        <v>733572</v>
      </c>
      <c r="F219" s="13">
        <v>846435</v>
      </c>
      <c r="G219" s="13">
        <v>995953</v>
      </c>
      <c r="H219" s="13">
        <v>905620</v>
      </c>
      <c r="I219" s="13">
        <v>853855</v>
      </c>
      <c r="J219" s="13">
        <v>981503</v>
      </c>
      <c r="K219" s="13">
        <v>799150</v>
      </c>
      <c r="L219" s="13">
        <v>454284</v>
      </c>
      <c r="M219" s="13">
        <v>289417</v>
      </c>
      <c r="N219" s="13">
        <v>6859789</v>
      </c>
      <c r="O219" s="13">
        <v>39.753024327716204</v>
      </c>
      <c r="P219">
        <v>267.61250000000001</v>
      </c>
      <c r="Q219">
        <v>266.37250000000006</v>
      </c>
    </row>
    <row r="220" spans="1:17" x14ac:dyDescent="0.3">
      <c r="A220" t="s">
        <v>43</v>
      </c>
      <c r="B220">
        <v>2018</v>
      </c>
      <c r="C220">
        <v>42.230170999999999</v>
      </c>
      <c r="D220">
        <v>-71.530106000000004</v>
      </c>
      <c r="E220" s="13">
        <v>729846</v>
      </c>
      <c r="F220" s="13">
        <v>841806</v>
      </c>
      <c r="G220" s="13">
        <v>994400</v>
      </c>
      <c r="H220" s="13">
        <v>921690</v>
      </c>
      <c r="I220" s="13">
        <v>842791</v>
      </c>
      <c r="J220" s="13">
        <v>968931</v>
      </c>
      <c r="K220" s="13">
        <v>813113</v>
      </c>
      <c r="L220" s="13">
        <v>478635</v>
      </c>
      <c r="M220" s="13">
        <v>291423</v>
      </c>
      <c r="N220" s="13">
        <v>6882635</v>
      </c>
      <c r="O220" s="13">
        <v>39.932030247136453</v>
      </c>
      <c r="P220">
        <v>283.76</v>
      </c>
      <c r="Q220">
        <v>282.40500000000003</v>
      </c>
    </row>
    <row r="221" spans="1:17" x14ac:dyDescent="0.3">
      <c r="A221" t="s">
        <v>43</v>
      </c>
      <c r="B221" s="7">
        <v>2019</v>
      </c>
      <c r="C221">
        <v>42.230170999999999</v>
      </c>
      <c r="D221">
        <v>-71.530106000000004</v>
      </c>
      <c r="E221" s="13">
        <v>725812</v>
      </c>
      <c r="F221" s="13">
        <v>832419</v>
      </c>
      <c r="G221" s="13">
        <v>989796</v>
      </c>
      <c r="H221" s="13">
        <v>934749</v>
      </c>
      <c r="I221" s="13">
        <v>832628</v>
      </c>
      <c r="J221" s="13">
        <v>955538</v>
      </c>
      <c r="K221" s="13">
        <v>825957</v>
      </c>
      <c r="L221" s="13">
        <v>501580</v>
      </c>
      <c r="M221" s="13">
        <v>294024</v>
      </c>
      <c r="N221" s="13">
        <v>6892503</v>
      </c>
      <c r="O221" s="13">
        <v>40.130242308200664</v>
      </c>
      <c r="P221">
        <v>297.09999999999997</v>
      </c>
      <c r="Q221">
        <v>295.67500000000001</v>
      </c>
    </row>
    <row r="222" spans="1:17" s="8" customFormat="1" x14ac:dyDescent="0.3">
      <c r="A222" s="8" t="s">
        <v>44</v>
      </c>
      <c r="B222" s="8">
        <v>2010</v>
      </c>
      <c r="C222" s="7">
        <v>43.326618000000003</v>
      </c>
      <c r="D222" s="7">
        <v>-84.536095000000003</v>
      </c>
      <c r="E222" s="14">
        <v>1228491</v>
      </c>
      <c r="F222" s="14">
        <v>1407990</v>
      </c>
      <c r="G222" s="14">
        <v>1262746</v>
      </c>
      <c r="H222" s="14">
        <v>1181116</v>
      </c>
      <c r="I222" s="14">
        <v>1404275</v>
      </c>
      <c r="J222" s="14">
        <v>1451403</v>
      </c>
      <c r="K222" s="14">
        <v>996133</v>
      </c>
      <c r="L222" s="14">
        <v>551167</v>
      </c>
      <c r="M222" s="14">
        <v>394189</v>
      </c>
      <c r="N222" s="14">
        <v>9877510</v>
      </c>
      <c r="O222" s="14">
        <v>38.272816681532085</v>
      </c>
      <c r="P222" s="8">
        <v>144.34499999999997</v>
      </c>
      <c r="Q222" s="8">
        <v>143.5025</v>
      </c>
    </row>
    <row r="223" spans="1:17" x14ac:dyDescent="0.3">
      <c r="A223" t="s">
        <v>44</v>
      </c>
      <c r="B223" s="7">
        <v>2011</v>
      </c>
      <c r="C223" s="7">
        <v>43.326618000000003</v>
      </c>
      <c r="D223" s="7">
        <v>-84.536095000000003</v>
      </c>
      <c r="E223" s="13">
        <v>1211366</v>
      </c>
      <c r="F223" s="13">
        <v>1384586</v>
      </c>
      <c r="G223" s="13">
        <v>1285946</v>
      </c>
      <c r="H223" s="13">
        <v>1161017</v>
      </c>
      <c r="I223" s="13">
        <v>1380288</v>
      </c>
      <c r="J223" s="13">
        <v>1463623</v>
      </c>
      <c r="K223" s="13">
        <v>1037723</v>
      </c>
      <c r="L223" s="13">
        <v>560085</v>
      </c>
      <c r="M223" s="13">
        <v>397778</v>
      </c>
      <c r="N223" s="13">
        <v>9882412</v>
      </c>
      <c r="O223" s="13">
        <v>38.527969993560276</v>
      </c>
      <c r="P223">
        <v>139.88249999999999</v>
      </c>
      <c r="Q223">
        <v>139.14000000000001</v>
      </c>
    </row>
    <row r="224" spans="1:17" x14ac:dyDescent="0.3">
      <c r="A224" t="s">
        <v>44</v>
      </c>
      <c r="B224" s="7">
        <v>2012</v>
      </c>
      <c r="C224" s="7">
        <v>43.326618000000003</v>
      </c>
      <c r="D224" s="7">
        <v>-84.536095000000003</v>
      </c>
      <c r="E224" s="13">
        <v>1199737</v>
      </c>
      <c r="F224" s="13">
        <v>1361199</v>
      </c>
      <c r="G224" s="13">
        <v>1309208</v>
      </c>
      <c r="H224" s="13">
        <v>1154631</v>
      </c>
      <c r="I224" s="13">
        <v>1351238</v>
      </c>
      <c r="J224" s="13">
        <v>1469342</v>
      </c>
      <c r="K224" s="13">
        <v>1074235</v>
      </c>
      <c r="L224" s="13">
        <v>577520</v>
      </c>
      <c r="M224" s="13">
        <v>400035</v>
      </c>
      <c r="N224" s="13">
        <v>9897145</v>
      </c>
      <c r="O224" s="13">
        <v>38.755840194318665</v>
      </c>
      <c r="P224">
        <v>146.85249999999999</v>
      </c>
      <c r="Q224">
        <v>146.08750000000001</v>
      </c>
    </row>
    <row r="225" spans="1:17" x14ac:dyDescent="0.3">
      <c r="A225" t="s">
        <v>44</v>
      </c>
      <c r="B225" s="7">
        <v>2013</v>
      </c>
      <c r="C225" s="7">
        <v>43.326618000000003</v>
      </c>
      <c r="D225" s="7">
        <v>-84.536095000000003</v>
      </c>
      <c r="E225" s="13">
        <v>1190855</v>
      </c>
      <c r="F225" s="13">
        <v>1340743</v>
      </c>
      <c r="G225" s="13">
        <v>1329368</v>
      </c>
      <c r="H225" s="13">
        <v>1156973</v>
      </c>
      <c r="I225" s="13">
        <v>1316871</v>
      </c>
      <c r="J225" s="13">
        <v>1471236</v>
      </c>
      <c r="K225" s="13">
        <v>1102880</v>
      </c>
      <c r="L225" s="13">
        <v>604127</v>
      </c>
      <c r="M225" s="13">
        <v>400012</v>
      </c>
      <c r="N225" s="13">
        <v>9913065</v>
      </c>
      <c r="O225" s="13">
        <v>38.959904782224264</v>
      </c>
      <c r="P225">
        <v>160.84</v>
      </c>
      <c r="Q225">
        <v>160.0025</v>
      </c>
    </row>
    <row r="226" spans="1:17" x14ac:dyDescent="0.3">
      <c r="A226" t="s">
        <v>44</v>
      </c>
      <c r="B226" s="7">
        <v>2014</v>
      </c>
      <c r="C226" s="7">
        <v>43.326618000000003</v>
      </c>
      <c r="D226" s="7">
        <v>-84.536095000000003</v>
      </c>
      <c r="E226" s="13">
        <v>1181765</v>
      </c>
      <c r="F226" s="13">
        <v>1323889</v>
      </c>
      <c r="G226" s="13">
        <v>1349668</v>
      </c>
      <c r="H226" s="13">
        <v>1161018</v>
      </c>
      <c r="I226" s="13">
        <v>1280426</v>
      </c>
      <c r="J226" s="13">
        <v>1468206</v>
      </c>
      <c r="K226" s="13">
        <v>1140371</v>
      </c>
      <c r="L226" s="13">
        <v>625003</v>
      </c>
      <c r="M226" s="13">
        <v>399502</v>
      </c>
      <c r="N226" s="13">
        <v>9929848</v>
      </c>
      <c r="O226" s="13">
        <v>39.145294771883719</v>
      </c>
      <c r="P226">
        <v>171.85249999999999</v>
      </c>
      <c r="Q226">
        <v>170.95</v>
      </c>
    </row>
    <row r="227" spans="1:17" x14ac:dyDescent="0.3">
      <c r="A227" t="s">
        <v>44</v>
      </c>
      <c r="B227" s="7">
        <v>2015</v>
      </c>
      <c r="C227" s="7">
        <v>43.326618000000003</v>
      </c>
      <c r="D227" s="7">
        <v>-84.536095000000003</v>
      </c>
      <c r="E227" s="13">
        <v>1172798</v>
      </c>
      <c r="F227" s="13">
        <v>1307525</v>
      </c>
      <c r="G227" s="13">
        <v>1360676</v>
      </c>
      <c r="H227" s="13">
        <v>1166821</v>
      </c>
      <c r="I227" s="13">
        <v>1249211</v>
      </c>
      <c r="J227" s="13">
        <v>1454240</v>
      </c>
      <c r="K227" s="13">
        <v>1180390</v>
      </c>
      <c r="L227" s="13">
        <v>639754</v>
      </c>
      <c r="M227" s="13">
        <v>400300</v>
      </c>
      <c r="N227" s="13">
        <v>9931715</v>
      </c>
      <c r="O227" s="13">
        <v>39.318172893603972</v>
      </c>
      <c r="P227">
        <v>182.01499999999999</v>
      </c>
      <c r="Q227">
        <v>181.0675</v>
      </c>
    </row>
    <row r="228" spans="1:17" x14ac:dyDescent="0.3">
      <c r="A228" t="s">
        <v>44</v>
      </c>
      <c r="B228" s="7">
        <v>2016</v>
      </c>
      <c r="C228" s="7">
        <v>43.326618000000003</v>
      </c>
      <c r="D228" s="7">
        <v>-84.536095000000003</v>
      </c>
      <c r="E228" s="13">
        <v>1168207</v>
      </c>
      <c r="F228" s="13">
        <v>1295496</v>
      </c>
      <c r="G228" s="13">
        <v>1372454</v>
      </c>
      <c r="H228" s="13">
        <v>1179096</v>
      </c>
      <c r="I228" s="13">
        <v>1224156</v>
      </c>
      <c r="J228" s="13">
        <v>1433046</v>
      </c>
      <c r="K228" s="13">
        <v>1220824</v>
      </c>
      <c r="L228" s="13">
        <v>654665</v>
      </c>
      <c r="M228" s="13">
        <v>402627</v>
      </c>
      <c r="N228" s="13">
        <v>9950571</v>
      </c>
      <c r="O228" s="13">
        <v>39.461101578994814</v>
      </c>
      <c r="P228">
        <v>193.42749999999998</v>
      </c>
      <c r="Q228">
        <v>192.42749999999998</v>
      </c>
    </row>
    <row r="229" spans="1:17" x14ac:dyDescent="0.3">
      <c r="A229" t="s">
        <v>44</v>
      </c>
      <c r="B229" s="7">
        <v>2017</v>
      </c>
      <c r="C229" s="7">
        <v>43.326618000000003</v>
      </c>
      <c r="D229" s="7">
        <v>-84.536095000000003</v>
      </c>
      <c r="E229" s="13">
        <v>1163826</v>
      </c>
      <c r="F229" s="13">
        <v>1285034</v>
      </c>
      <c r="G229" s="13">
        <v>1384161</v>
      </c>
      <c r="H229" s="13">
        <v>1188917</v>
      </c>
      <c r="I229" s="13">
        <v>1206384</v>
      </c>
      <c r="J229" s="13">
        <v>1405702</v>
      </c>
      <c r="K229" s="13">
        <v>1236643</v>
      </c>
      <c r="L229" s="13">
        <v>698791</v>
      </c>
      <c r="M229" s="13">
        <v>403656</v>
      </c>
      <c r="N229" s="13">
        <v>9973114</v>
      </c>
      <c r="O229" s="13">
        <v>39.629427779528037</v>
      </c>
      <c r="P229">
        <v>208.375</v>
      </c>
      <c r="Q229">
        <v>207.28</v>
      </c>
    </row>
    <row r="230" spans="1:17" x14ac:dyDescent="0.3">
      <c r="A230" t="s">
        <v>44</v>
      </c>
      <c r="B230" s="7">
        <v>2018</v>
      </c>
      <c r="C230" s="7">
        <v>43.326618000000003</v>
      </c>
      <c r="D230" s="7">
        <v>-84.536095000000003</v>
      </c>
      <c r="E230" s="13">
        <v>1157488</v>
      </c>
      <c r="F230" s="13">
        <v>1271262</v>
      </c>
      <c r="G230" s="13">
        <v>1386358</v>
      </c>
      <c r="H230" s="13">
        <v>1200013</v>
      </c>
      <c r="I230" s="13">
        <v>1192732</v>
      </c>
      <c r="J230" s="13">
        <v>1376319</v>
      </c>
      <c r="K230" s="13">
        <v>1258088</v>
      </c>
      <c r="L230" s="13">
        <v>733381</v>
      </c>
      <c r="M230" s="13">
        <v>408431</v>
      </c>
      <c r="N230" s="13">
        <v>9984072</v>
      </c>
      <c r="O230" s="13">
        <v>39.822866812258567</v>
      </c>
      <c r="P230">
        <v>224.03250000000003</v>
      </c>
      <c r="Q230">
        <v>222.8175</v>
      </c>
    </row>
    <row r="231" spans="1:17" x14ac:dyDescent="0.3">
      <c r="A231" t="s">
        <v>44</v>
      </c>
      <c r="B231" s="7">
        <v>2019</v>
      </c>
      <c r="C231" s="7">
        <v>43.326618000000003</v>
      </c>
      <c r="D231" s="7">
        <v>-84.536095000000003</v>
      </c>
      <c r="E231" s="13">
        <v>1152767</v>
      </c>
      <c r="F231" s="13">
        <v>1254923</v>
      </c>
      <c r="G231" s="13">
        <v>1379577</v>
      </c>
      <c r="H231" s="13">
        <v>1213131</v>
      </c>
      <c r="I231" s="13">
        <v>1179375</v>
      </c>
      <c r="J231" s="13">
        <v>1350299</v>
      </c>
      <c r="K231" s="13">
        <v>1275763</v>
      </c>
      <c r="L231" s="13">
        <v>766810</v>
      </c>
      <c r="M231" s="13">
        <v>414212</v>
      </c>
      <c r="N231" s="13">
        <v>9986857</v>
      </c>
      <c r="O231" s="13">
        <v>40.025811173625499</v>
      </c>
      <c r="P231">
        <v>237.33250000000001</v>
      </c>
      <c r="Q231">
        <v>236.01499999999999</v>
      </c>
    </row>
    <row r="232" spans="1:17" s="8" customFormat="1" x14ac:dyDescent="0.3">
      <c r="A232" s="8" t="s">
        <v>45</v>
      </c>
      <c r="B232" s="8">
        <v>2010</v>
      </c>
      <c r="C232">
        <v>45.694454</v>
      </c>
      <c r="D232">
        <v>-93.900192000000004</v>
      </c>
      <c r="E232" s="14">
        <v>710729</v>
      </c>
      <c r="F232" s="14">
        <v>720818</v>
      </c>
      <c r="G232" s="14">
        <v>726858</v>
      </c>
      <c r="H232" s="14">
        <v>671692</v>
      </c>
      <c r="I232" s="14">
        <v>755750</v>
      </c>
      <c r="J232" s="14">
        <v>755071</v>
      </c>
      <c r="K232" s="14">
        <v>487397</v>
      </c>
      <c r="L232" s="14">
        <v>274980</v>
      </c>
      <c r="M232" s="14">
        <v>207533</v>
      </c>
      <c r="N232" s="14">
        <v>5310828</v>
      </c>
      <c r="O232" s="14">
        <v>37.466323989404287</v>
      </c>
      <c r="P232" s="8">
        <v>207.85000000000002</v>
      </c>
      <c r="Q232" s="8">
        <v>207.07</v>
      </c>
    </row>
    <row r="233" spans="1:17" x14ac:dyDescent="0.3">
      <c r="A233" t="s">
        <v>45</v>
      </c>
      <c r="B233">
        <v>2011</v>
      </c>
      <c r="C233">
        <v>45.694454</v>
      </c>
      <c r="D233">
        <v>-93.900192000000004</v>
      </c>
      <c r="E233" s="13">
        <v>710489</v>
      </c>
      <c r="F233" s="13">
        <v>720982</v>
      </c>
      <c r="G233" s="13">
        <v>725309</v>
      </c>
      <c r="H233" s="13">
        <v>676712</v>
      </c>
      <c r="I233" s="13">
        <v>741067</v>
      </c>
      <c r="J233" s="13">
        <v>770240</v>
      </c>
      <c r="K233" s="13">
        <v>510974</v>
      </c>
      <c r="L233" s="13">
        <v>280760</v>
      </c>
      <c r="M233" s="13">
        <v>209610</v>
      </c>
      <c r="N233" s="13">
        <v>5346143</v>
      </c>
      <c r="O233" s="13">
        <v>37.674811261127886</v>
      </c>
      <c r="P233">
        <v>195.58499999999998</v>
      </c>
      <c r="Q233">
        <v>194.90749999999997</v>
      </c>
    </row>
    <row r="234" spans="1:17" x14ac:dyDescent="0.3">
      <c r="A234" t="s">
        <v>45</v>
      </c>
      <c r="B234">
        <v>2012</v>
      </c>
      <c r="C234">
        <v>45.694454</v>
      </c>
      <c r="D234">
        <v>-93.900192000000004</v>
      </c>
      <c r="E234" s="13">
        <v>710453</v>
      </c>
      <c r="F234" s="13">
        <v>715595</v>
      </c>
      <c r="G234" s="13">
        <v>725521</v>
      </c>
      <c r="H234" s="13">
        <v>688122</v>
      </c>
      <c r="I234" s="13">
        <v>722507</v>
      </c>
      <c r="J234" s="13">
        <v>778897</v>
      </c>
      <c r="K234" s="13">
        <v>534516</v>
      </c>
      <c r="L234" s="13">
        <v>288552</v>
      </c>
      <c r="M234" s="13">
        <v>212480</v>
      </c>
      <c r="N234" s="13">
        <v>5376643</v>
      </c>
      <c r="O234" s="13">
        <v>37.89061194875687</v>
      </c>
      <c r="P234">
        <v>202.20250000000001</v>
      </c>
      <c r="Q234">
        <v>201.52250000000001</v>
      </c>
    </row>
    <row r="235" spans="1:17" x14ac:dyDescent="0.3">
      <c r="A235" t="s">
        <v>45</v>
      </c>
      <c r="B235">
        <v>2013</v>
      </c>
      <c r="C235">
        <v>45.694454</v>
      </c>
      <c r="D235">
        <v>-93.900192000000004</v>
      </c>
      <c r="E235" s="13">
        <v>711391</v>
      </c>
      <c r="F235" s="13">
        <v>712857</v>
      </c>
      <c r="G235" s="13">
        <v>727598</v>
      </c>
      <c r="H235" s="13">
        <v>703892</v>
      </c>
      <c r="I235" s="13">
        <v>702595</v>
      </c>
      <c r="J235" s="13">
        <v>785666</v>
      </c>
      <c r="K235" s="13">
        <v>554054</v>
      </c>
      <c r="L235" s="13">
        <v>301343</v>
      </c>
      <c r="M235" s="13">
        <v>214083</v>
      </c>
      <c r="N235" s="13">
        <v>5413479</v>
      </c>
      <c r="O235" s="13">
        <v>38.074586970781638</v>
      </c>
      <c r="P235">
        <v>217.1225</v>
      </c>
      <c r="Q235">
        <v>216.45750000000001</v>
      </c>
    </row>
    <row r="236" spans="1:17" x14ac:dyDescent="0.3">
      <c r="A236" t="s">
        <v>45</v>
      </c>
      <c r="B236">
        <v>2014</v>
      </c>
      <c r="C236">
        <v>45.694454</v>
      </c>
      <c r="D236">
        <v>-93.900192000000004</v>
      </c>
      <c r="E236" s="13">
        <v>711950</v>
      </c>
      <c r="F236" s="13">
        <v>714236</v>
      </c>
      <c r="G236" s="13">
        <v>730095</v>
      </c>
      <c r="H236" s="13">
        <v>718072</v>
      </c>
      <c r="I236" s="13">
        <v>684495</v>
      </c>
      <c r="J236" s="13">
        <v>787958</v>
      </c>
      <c r="K236" s="13">
        <v>576705</v>
      </c>
      <c r="L236" s="13">
        <v>312050</v>
      </c>
      <c r="M236" s="13">
        <v>215518</v>
      </c>
      <c r="N236" s="13">
        <v>5451079</v>
      </c>
      <c r="O236" s="13">
        <v>38.228940453807404</v>
      </c>
      <c r="P236">
        <v>226.66500000000002</v>
      </c>
      <c r="Q236">
        <v>226.01499999999999</v>
      </c>
    </row>
    <row r="237" spans="1:17" x14ac:dyDescent="0.3">
      <c r="A237" t="s">
        <v>45</v>
      </c>
      <c r="B237">
        <v>2015</v>
      </c>
      <c r="C237">
        <v>45.694454</v>
      </c>
      <c r="D237">
        <v>-93.900192000000004</v>
      </c>
      <c r="E237" s="13">
        <v>711944</v>
      </c>
      <c r="F237" s="13">
        <v>714977</v>
      </c>
      <c r="G237" s="13">
        <v>729070</v>
      </c>
      <c r="H237" s="13">
        <v>731369</v>
      </c>
      <c r="I237" s="13">
        <v>671856</v>
      </c>
      <c r="J237" s="13">
        <v>785076</v>
      </c>
      <c r="K237" s="13">
        <v>600002</v>
      </c>
      <c r="L237" s="13">
        <v>320790</v>
      </c>
      <c r="M237" s="13">
        <v>216948</v>
      </c>
      <c r="N237" s="13">
        <v>5482032</v>
      </c>
      <c r="O237" s="13">
        <v>38.377951460334415</v>
      </c>
      <c r="P237">
        <v>236.04</v>
      </c>
      <c r="Q237">
        <v>235.33499999999998</v>
      </c>
    </row>
    <row r="238" spans="1:17" x14ac:dyDescent="0.3">
      <c r="A238" t="s">
        <v>45</v>
      </c>
      <c r="B238">
        <v>2016</v>
      </c>
      <c r="C238">
        <v>45.694454</v>
      </c>
      <c r="D238">
        <v>-93.900192000000004</v>
      </c>
      <c r="E238" s="13">
        <v>714200</v>
      </c>
      <c r="F238" s="13">
        <v>718706</v>
      </c>
      <c r="G238" s="13">
        <v>730471</v>
      </c>
      <c r="H238" s="13">
        <v>745741</v>
      </c>
      <c r="I238" s="13">
        <v>663655</v>
      </c>
      <c r="J238" s="13">
        <v>777026</v>
      </c>
      <c r="K238" s="13">
        <v>624429</v>
      </c>
      <c r="L238" s="13">
        <v>328689</v>
      </c>
      <c r="M238" s="13">
        <v>219827</v>
      </c>
      <c r="N238" s="13">
        <v>5522744</v>
      </c>
      <c r="O238" s="13">
        <v>38.493292736364388</v>
      </c>
      <c r="P238">
        <v>250.0275</v>
      </c>
      <c r="Q238">
        <v>249.27250000000001</v>
      </c>
    </row>
    <row r="239" spans="1:17" x14ac:dyDescent="0.3">
      <c r="A239" t="s">
        <v>45</v>
      </c>
      <c r="B239">
        <v>2017</v>
      </c>
      <c r="C239">
        <v>45.694454</v>
      </c>
      <c r="D239">
        <v>-93.900192000000004</v>
      </c>
      <c r="E239" s="13">
        <v>715981</v>
      </c>
      <c r="F239" s="13">
        <v>723705</v>
      </c>
      <c r="G239" s="13">
        <v>732767</v>
      </c>
      <c r="H239" s="13">
        <v>758187</v>
      </c>
      <c r="I239" s="13">
        <v>661826</v>
      </c>
      <c r="J239" s="13">
        <v>763991</v>
      </c>
      <c r="K239" s="13">
        <v>637383</v>
      </c>
      <c r="L239" s="13">
        <v>350097</v>
      </c>
      <c r="M239" s="13">
        <v>222293</v>
      </c>
      <c r="N239" s="13">
        <v>5566230</v>
      </c>
      <c r="O239" s="13">
        <v>38.62632005863933</v>
      </c>
      <c r="P239">
        <v>265.92250000000001</v>
      </c>
      <c r="Q239">
        <v>265.08500000000004</v>
      </c>
    </row>
    <row r="240" spans="1:17" x14ac:dyDescent="0.3">
      <c r="A240" t="s">
        <v>45</v>
      </c>
      <c r="B240">
        <v>2018</v>
      </c>
      <c r="C240">
        <v>45.694454</v>
      </c>
      <c r="D240">
        <v>-93.900192000000004</v>
      </c>
      <c r="E240" s="13">
        <v>715341</v>
      </c>
      <c r="F240" s="13">
        <v>728470</v>
      </c>
      <c r="G240" s="13">
        <v>734767</v>
      </c>
      <c r="H240" s="13">
        <v>767225</v>
      </c>
      <c r="I240" s="13">
        <v>663161</v>
      </c>
      <c r="J240" s="13">
        <v>749314</v>
      </c>
      <c r="K240" s="13">
        <v>653847</v>
      </c>
      <c r="L240" s="13">
        <v>368128</v>
      </c>
      <c r="M240" s="13">
        <v>225996</v>
      </c>
      <c r="N240" s="13">
        <v>5606249</v>
      </c>
      <c r="O240" s="13">
        <v>38.779852357610231</v>
      </c>
      <c r="P240">
        <v>282.69</v>
      </c>
      <c r="Q240">
        <v>281.76499999999999</v>
      </c>
    </row>
    <row r="241" spans="1:17" x14ac:dyDescent="0.3">
      <c r="A241" t="s">
        <v>45</v>
      </c>
      <c r="B241">
        <v>2019</v>
      </c>
      <c r="C241">
        <v>45.694454</v>
      </c>
      <c r="D241">
        <v>-93.900192000000004</v>
      </c>
      <c r="E241" s="13">
        <v>714468</v>
      </c>
      <c r="F241" s="13">
        <v>730878</v>
      </c>
      <c r="G241" s="13">
        <v>734716</v>
      </c>
      <c r="H241" s="13">
        <v>772644</v>
      </c>
      <c r="I241" s="13">
        <v>665605</v>
      </c>
      <c r="J241" s="13">
        <v>735483</v>
      </c>
      <c r="K241" s="13">
        <v>669132</v>
      </c>
      <c r="L241" s="13">
        <v>386194</v>
      </c>
      <c r="M241" s="13">
        <v>230512</v>
      </c>
      <c r="N241" s="13">
        <v>5639632</v>
      </c>
      <c r="O241" s="13">
        <v>38.955880454611226</v>
      </c>
      <c r="P241">
        <v>297.95499999999998</v>
      </c>
      <c r="Q241">
        <v>296.95749999999998</v>
      </c>
    </row>
    <row r="242" spans="1:17" s="8" customFormat="1" x14ac:dyDescent="0.3">
      <c r="A242" s="8" t="s">
        <v>46</v>
      </c>
      <c r="B242" s="8">
        <v>2010</v>
      </c>
      <c r="C242">
        <v>32.741646000000003</v>
      </c>
      <c r="D242">
        <v>-89.678696000000002</v>
      </c>
      <c r="E242" s="14">
        <v>415177</v>
      </c>
      <c r="F242" s="14">
        <v>431579</v>
      </c>
      <c r="G242" s="14">
        <v>411537</v>
      </c>
      <c r="H242" s="14">
        <v>376015</v>
      </c>
      <c r="I242" s="14">
        <v>395368</v>
      </c>
      <c r="J242" s="14">
        <v>396383</v>
      </c>
      <c r="K242" s="14">
        <v>283388</v>
      </c>
      <c r="L242" s="14">
        <v>164390</v>
      </c>
      <c r="M242" s="14">
        <v>96711</v>
      </c>
      <c r="N242" s="14">
        <v>2970548</v>
      </c>
      <c r="O242" s="14">
        <v>36.73535371251365</v>
      </c>
      <c r="P242" s="8">
        <v>175.17</v>
      </c>
      <c r="Q242" s="8">
        <v>175.76750000000001</v>
      </c>
    </row>
    <row r="243" spans="1:17" x14ac:dyDescent="0.3">
      <c r="A243" t="s">
        <v>46</v>
      </c>
      <c r="B243">
        <v>2011</v>
      </c>
      <c r="C243">
        <v>32.741646000000003</v>
      </c>
      <c r="D243">
        <v>-89.678696000000002</v>
      </c>
      <c r="E243" s="13">
        <v>412065</v>
      </c>
      <c r="F243" s="13">
        <v>425710</v>
      </c>
      <c r="G243" s="13">
        <v>416023</v>
      </c>
      <c r="H243" s="13">
        <v>375099</v>
      </c>
      <c r="I243" s="13">
        <v>391137</v>
      </c>
      <c r="J243" s="13">
        <v>400280</v>
      </c>
      <c r="K243" s="13">
        <v>292926</v>
      </c>
      <c r="L243" s="13">
        <v>167253</v>
      </c>
      <c r="M243" s="13">
        <v>98238</v>
      </c>
      <c r="N243" s="13">
        <v>2978731</v>
      </c>
      <c r="O243" s="13">
        <v>36.957257469707741</v>
      </c>
      <c r="P243">
        <v>172.73000000000002</v>
      </c>
      <c r="Q243">
        <v>173.375</v>
      </c>
    </row>
    <row r="244" spans="1:17" x14ac:dyDescent="0.3">
      <c r="A244" t="s">
        <v>46</v>
      </c>
      <c r="B244">
        <v>2012</v>
      </c>
      <c r="C244">
        <v>32.741646000000003</v>
      </c>
      <c r="D244">
        <v>-89.678696000000002</v>
      </c>
      <c r="E244" s="13">
        <v>409683</v>
      </c>
      <c r="F244" s="13">
        <v>419925</v>
      </c>
      <c r="G244" s="13">
        <v>418787</v>
      </c>
      <c r="H244" s="13">
        <v>375224</v>
      </c>
      <c r="I244" s="13">
        <v>385841</v>
      </c>
      <c r="J244" s="13">
        <v>402733</v>
      </c>
      <c r="K244" s="13">
        <v>301238</v>
      </c>
      <c r="L244" s="13">
        <v>170907</v>
      </c>
      <c r="M244" s="13">
        <v>99478</v>
      </c>
      <c r="N244" s="13">
        <v>2983816</v>
      </c>
      <c r="O244" s="13">
        <v>37.158766157162503</v>
      </c>
      <c r="P244">
        <v>174.33500000000001</v>
      </c>
      <c r="Q244">
        <v>174.98000000000002</v>
      </c>
    </row>
    <row r="245" spans="1:17" x14ac:dyDescent="0.3">
      <c r="A245" t="s">
        <v>46</v>
      </c>
      <c r="B245">
        <v>2013</v>
      </c>
      <c r="C245">
        <v>32.741646000000003</v>
      </c>
      <c r="D245">
        <v>-89.678696000000002</v>
      </c>
      <c r="E245" s="13">
        <v>406062</v>
      </c>
      <c r="F245" s="13">
        <v>416270</v>
      </c>
      <c r="G245" s="13">
        <v>421868</v>
      </c>
      <c r="H245" s="13">
        <v>376384</v>
      </c>
      <c r="I245" s="13">
        <v>379196</v>
      </c>
      <c r="J245" s="13">
        <v>404396</v>
      </c>
      <c r="K245" s="13">
        <v>307987</v>
      </c>
      <c r="L245" s="13">
        <v>176528</v>
      </c>
      <c r="M245" s="13">
        <v>100020</v>
      </c>
      <c r="N245" s="13">
        <v>2988711</v>
      </c>
      <c r="O245" s="13">
        <v>37.345935923546975</v>
      </c>
      <c r="P245">
        <v>178.66499999999999</v>
      </c>
      <c r="Q245">
        <v>179.315</v>
      </c>
    </row>
    <row r="246" spans="1:17" x14ac:dyDescent="0.3">
      <c r="A246" t="s">
        <v>46</v>
      </c>
      <c r="B246">
        <v>2014</v>
      </c>
      <c r="C246">
        <v>32.741646000000003</v>
      </c>
      <c r="D246">
        <v>-89.678696000000002</v>
      </c>
      <c r="E246" s="13">
        <v>402741</v>
      </c>
      <c r="F246" s="13">
        <v>413023</v>
      </c>
      <c r="G246" s="13">
        <v>423191</v>
      </c>
      <c r="H246" s="13">
        <v>376750</v>
      </c>
      <c r="I246" s="13">
        <v>371361</v>
      </c>
      <c r="J246" s="13">
        <v>403882</v>
      </c>
      <c r="K246" s="13">
        <v>316814</v>
      </c>
      <c r="L246" s="13">
        <v>181816</v>
      </c>
      <c r="M246" s="13">
        <v>100890</v>
      </c>
      <c r="N246" s="13">
        <v>2990468</v>
      </c>
      <c r="O246" s="13">
        <v>37.539208244328314</v>
      </c>
      <c r="P246">
        <v>180.73000000000002</v>
      </c>
      <c r="Q246">
        <v>181.36250000000001</v>
      </c>
    </row>
    <row r="247" spans="1:17" x14ac:dyDescent="0.3">
      <c r="A247" t="s">
        <v>46</v>
      </c>
      <c r="B247">
        <v>2015</v>
      </c>
      <c r="C247">
        <v>32.741646000000003</v>
      </c>
      <c r="D247">
        <v>-89.678696000000002</v>
      </c>
      <c r="E247" s="13">
        <v>398326</v>
      </c>
      <c r="F247" s="13">
        <v>411093</v>
      </c>
      <c r="G247" s="13">
        <v>421103</v>
      </c>
      <c r="H247" s="13">
        <v>376773</v>
      </c>
      <c r="I247" s="13">
        <v>365592</v>
      </c>
      <c r="J247" s="13">
        <v>400750</v>
      </c>
      <c r="K247" s="13">
        <v>327222</v>
      </c>
      <c r="L247" s="13">
        <v>185214</v>
      </c>
      <c r="M247" s="13">
        <v>102398</v>
      </c>
      <c r="N247" s="13">
        <v>2988471</v>
      </c>
      <c r="O247" s="13">
        <v>37.740643459481454</v>
      </c>
      <c r="P247">
        <v>186.185</v>
      </c>
      <c r="Q247">
        <v>186.80500000000001</v>
      </c>
    </row>
    <row r="248" spans="1:17" x14ac:dyDescent="0.3">
      <c r="A248" t="s">
        <v>46</v>
      </c>
      <c r="B248">
        <v>2016</v>
      </c>
      <c r="C248">
        <v>32.741646000000003</v>
      </c>
      <c r="D248">
        <v>-89.678696000000002</v>
      </c>
      <c r="E248" s="13">
        <v>393174</v>
      </c>
      <c r="F248" s="13">
        <v>410872</v>
      </c>
      <c r="G248" s="13">
        <v>419061</v>
      </c>
      <c r="H248" s="13">
        <v>376979</v>
      </c>
      <c r="I248" s="13">
        <v>362630</v>
      </c>
      <c r="J248" s="13">
        <v>395804</v>
      </c>
      <c r="K248" s="13">
        <v>336953</v>
      </c>
      <c r="L248" s="13">
        <v>188407</v>
      </c>
      <c r="M248" s="13">
        <v>104058</v>
      </c>
      <c r="N248" s="13">
        <v>2987938</v>
      </c>
      <c r="O248" s="13">
        <v>37.926747476018576</v>
      </c>
      <c r="P248">
        <v>191.77499999999998</v>
      </c>
      <c r="Q248">
        <v>192.38</v>
      </c>
    </row>
    <row r="249" spans="1:17" x14ac:dyDescent="0.3">
      <c r="A249" t="s">
        <v>46</v>
      </c>
      <c r="B249">
        <v>2017</v>
      </c>
      <c r="C249">
        <v>32.741646000000003</v>
      </c>
      <c r="D249">
        <v>-89.678696000000002</v>
      </c>
      <c r="E249" s="13">
        <v>385592</v>
      </c>
      <c r="F249" s="13">
        <v>412662</v>
      </c>
      <c r="G249" s="13">
        <v>418041</v>
      </c>
      <c r="H249" s="13">
        <v>376163</v>
      </c>
      <c r="I249" s="13">
        <v>361689</v>
      </c>
      <c r="J249" s="13">
        <v>388989</v>
      </c>
      <c r="K249" s="13">
        <v>340191</v>
      </c>
      <c r="L249" s="13">
        <v>199628</v>
      </c>
      <c r="M249" s="13">
        <v>105555</v>
      </c>
      <c r="N249" s="13">
        <v>2988510</v>
      </c>
      <c r="O249" s="13">
        <v>38.152869657454715</v>
      </c>
      <c r="P249">
        <v>195.85</v>
      </c>
      <c r="Q249">
        <v>196.45749999999998</v>
      </c>
    </row>
    <row r="250" spans="1:17" x14ac:dyDescent="0.3">
      <c r="A250" t="s">
        <v>46</v>
      </c>
      <c r="B250" s="7">
        <v>2018</v>
      </c>
      <c r="C250">
        <v>32.741646000000003</v>
      </c>
      <c r="D250">
        <v>-89.678696000000002</v>
      </c>
      <c r="E250" s="13">
        <v>379080</v>
      </c>
      <c r="F250" s="13">
        <v>409809</v>
      </c>
      <c r="G250" s="13">
        <v>413794</v>
      </c>
      <c r="H250" s="13">
        <v>375053</v>
      </c>
      <c r="I250" s="13">
        <v>359870</v>
      </c>
      <c r="J250" s="13">
        <v>383159</v>
      </c>
      <c r="K250" s="13">
        <v>344587</v>
      </c>
      <c r="L250" s="13">
        <v>207768</v>
      </c>
      <c r="M250" s="13">
        <v>107900</v>
      </c>
      <c r="N250" s="13">
        <v>2981020</v>
      </c>
      <c r="O250" s="13">
        <v>38.408943918524535</v>
      </c>
      <c r="P250">
        <v>203.39500000000001</v>
      </c>
      <c r="Q250">
        <v>204.035</v>
      </c>
    </row>
    <row r="251" spans="1:17" x14ac:dyDescent="0.3">
      <c r="A251" t="s">
        <v>46</v>
      </c>
      <c r="B251" s="7">
        <v>2019</v>
      </c>
      <c r="C251">
        <v>32.741646000000003</v>
      </c>
      <c r="D251">
        <v>-89.678696000000002</v>
      </c>
      <c r="E251" s="13">
        <v>372855</v>
      </c>
      <c r="F251" s="13">
        <v>407632</v>
      </c>
      <c r="G251" s="13">
        <v>408506</v>
      </c>
      <c r="H251" s="13">
        <v>375826</v>
      </c>
      <c r="I251" s="13">
        <v>358519</v>
      </c>
      <c r="J251" s="13">
        <v>377521</v>
      </c>
      <c r="K251" s="13">
        <v>349208</v>
      </c>
      <c r="L251" s="13">
        <v>215973</v>
      </c>
      <c r="M251" s="13">
        <v>110109</v>
      </c>
      <c r="N251" s="13">
        <v>2976149</v>
      </c>
      <c r="O251" s="13">
        <v>38.662400639215306</v>
      </c>
      <c r="P251">
        <v>210.16499999999999</v>
      </c>
      <c r="Q251">
        <v>210.82</v>
      </c>
    </row>
    <row r="252" spans="1:17" s="8" customFormat="1" x14ac:dyDescent="0.3">
      <c r="A252" s="8" t="s">
        <v>47</v>
      </c>
      <c r="B252" s="8">
        <v>2010</v>
      </c>
      <c r="C252" s="7">
        <v>38.456085000000002</v>
      </c>
      <c r="D252" s="7">
        <v>-92.288368000000006</v>
      </c>
      <c r="E252" s="14">
        <v>779885</v>
      </c>
      <c r="F252" s="14">
        <v>819189</v>
      </c>
      <c r="G252" s="14">
        <v>818317</v>
      </c>
      <c r="H252" s="14">
        <v>740816</v>
      </c>
      <c r="I252" s="14">
        <v>822361</v>
      </c>
      <c r="J252" s="14">
        <v>837473</v>
      </c>
      <c r="K252" s="14">
        <v>594547</v>
      </c>
      <c r="L252" s="14">
        <v>349723</v>
      </c>
      <c r="M252" s="14">
        <v>233663</v>
      </c>
      <c r="N252" s="14">
        <v>5995974</v>
      </c>
      <c r="O252" s="14">
        <v>37.941456133732402</v>
      </c>
      <c r="P252" s="8">
        <v>183.15500000000003</v>
      </c>
      <c r="Q252" s="8">
        <v>182.315</v>
      </c>
    </row>
    <row r="253" spans="1:17" x14ac:dyDescent="0.3">
      <c r="A253" t="s">
        <v>47</v>
      </c>
      <c r="B253" s="7">
        <v>2011</v>
      </c>
      <c r="C253" s="7">
        <v>38.456085000000002</v>
      </c>
      <c r="D253" s="7">
        <v>-92.288368000000006</v>
      </c>
      <c r="E253" s="13">
        <v>774967</v>
      </c>
      <c r="F253" s="13">
        <v>809918</v>
      </c>
      <c r="G253" s="13">
        <v>824442</v>
      </c>
      <c r="H253" s="13">
        <v>739618</v>
      </c>
      <c r="I253" s="13">
        <v>806001</v>
      </c>
      <c r="J253" s="13">
        <v>849529</v>
      </c>
      <c r="K253" s="13">
        <v>613933</v>
      </c>
      <c r="L253" s="13">
        <v>355380</v>
      </c>
      <c r="M253" s="13">
        <v>236487</v>
      </c>
      <c r="N253" s="13">
        <v>6010275</v>
      </c>
      <c r="O253" s="13">
        <v>38.14951412372978</v>
      </c>
      <c r="P253">
        <v>175.36500000000001</v>
      </c>
      <c r="Q253">
        <v>174.57499999999999</v>
      </c>
    </row>
    <row r="254" spans="1:17" x14ac:dyDescent="0.3">
      <c r="A254" t="s">
        <v>47</v>
      </c>
      <c r="B254" s="7">
        <v>2012</v>
      </c>
      <c r="C254" s="7">
        <v>38.456085000000002</v>
      </c>
      <c r="D254" s="7">
        <v>-92.288368000000006</v>
      </c>
      <c r="E254" s="13">
        <v>771898</v>
      </c>
      <c r="F254" s="13">
        <v>798115</v>
      </c>
      <c r="G254" s="13">
        <v>830219</v>
      </c>
      <c r="H254" s="13">
        <v>743592</v>
      </c>
      <c r="I254" s="13">
        <v>786957</v>
      </c>
      <c r="J254" s="13">
        <v>857981</v>
      </c>
      <c r="K254" s="13">
        <v>632218</v>
      </c>
      <c r="L254" s="13">
        <v>363763</v>
      </c>
      <c r="M254" s="13">
        <v>239624</v>
      </c>
      <c r="N254" s="13">
        <v>6024367</v>
      </c>
      <c r="O254" s="13">
        <v>38.355314923543006</v>
      </c>
      <c r="P254">
        <v>178.8175</v>
      </c>
      <c r="Q254">
        <v>178.01249999999999</v>
      </c>
    </row>
    <row r="255" spans="1:17" x14ac:dyDescent="0.3">
      <c r="A255" t="s">
        <v>47</v>
      </c>
      <c r="B255" s="7">
        <v>2013</v>
      </c>
      <c r="C255" s="7">
        <v>38.456085000000002</v>
      </c>
      <c r="D255" s="7">
        <v>-92.288368000000006</v>
      </c>
      <c r="E255" s="13">
        <v>768486</v>
      </c>
      <c r="F255" s="13">
        <v>790547</v>
      </c>
      <c r="G255" s="13">
        <v>833093</v>
      </c>
      <c r="H255" s="13">
        <v>753206</v>
      </c>
      <c r="I255" s="13">
        <v>766505</v>
      </c>
      <c r="J255" s="13">
        <v>863202</v>
      </c>
      <c r="K255" s="13">
        <v>646704</v>
      </c>
      <c r="L255" s="13">
        <v>376885</v>
      </c>
      <c r="M255" s="13">
        <v>242087</v>
      </c>
      <c r="N255" s="13">
        <v>6040715</v>
      </c>
      <c r="O255" s="13">
        <v>38.544977043280475</v>
      </c>
      <c r="P255">
        <v>185.02</v>
      </c>
      <c r="Q255">
        <v>184.1875</v>
      </c>
    </row>
    <row r="256" spans="1:17" x14ac:dyDescent="0.3">
      <c r="A256" t="s">
        <v>47</v>
      </c>
      <c r="B256" s="7">
        <v>2014</v>
      </c>
      <c r="C256" s="7">
        <v>38.456085000000002</v>
      </c>
      <c r="D256" s="7">
        <v>-92.288368000000006</v>
      </c>
      <c r="E256" s="13">
        <v>765499</v>
      </c>
      <c r="F256" s="13">
        <v>785496</v>
      </c>
      <c r="G256" s="13">
        <v>835739</v>
      </c>
      <c r="H256" s="13">
        <v>761203</v>
      </c>
      <c r="I256" s="13">
        <v>746777</v>
      </c>
      <c r="J256" s="13">
        <v>863954</v>
      </c>
      <c r="K256" s="13">
        <v>665298</v>
      </c>
      <c r="L256" s="13">
        <v>387569</v>
      </c>
      <c r="M256" s="13">
        <v>244667</v>
      </c>
      <c r="N256" s="13">
        <v>6056202</v>
      </c>
      <c r="O256" s="13">
        <v>38.715835848936344</v>
      </c>
      <c r="P256">
        <v>191.15750000000003</v>
      </c>
      <c r="Q256">
        <v>190.31499999999997</v>
      </c>
    </row>
    <row r="257" spans="1:17" x14ac:dyDescent="0.3">
      <c r="A257" t="s">
        <v>47</v>
      </c>
      <c r="B257" s="7">
        <v>2015</v>
      </c>
      <c r="C257" s="7">
        <v>38.456085000000002</v>
      </c>
      <c r="D257" s="7">
        <v>-92.288368000000006</v>
      </c>
      <c r="E257" s="13">
        <v>762472</v>
      </c>
      <c r="F257" s="13">
        <v>783585</v>
      </c>
      <c r="G257" s="13">
        <v>835616</v>
      </c>
      <c r="H257" s="13">
        <v>769614</v>
      </c>
      <c r="I257" s="13">
        <v>732987</v>
      </c>
      <c r="J257" s="13">
        <v>858567</v>
      </c>
      <c r="K257" s="13">
        <v>686645</v>
      </c>
      <c r="L257" s="13">
        <v>395227</v>
      </c>
      <c r="M257" s="13">
        <v>247019</v>
      </c>
      <c r="N257" s="13">
        <v>6071732</v>
      </c>
      <c r="O257" s="13">
        <v>38.861536296397801</v>
      </c>
      <c r="P257">
        <v>198.45500000000001</v>
      </c>
      <c r="Q257">
        <v>197.57749999999999</v>
      </c>
    </row>
    <row r="258" spans="1:17" x14ac:dyDescent="0.3">
      <c r="A258" t="s">
        <v>47</v>
      </c>
      <c r="B258" s="7">
        <v>2016</v>
      </c>
      <c r="C258" s="7">
        <v>38.456085000000002</v>
      </c>
      <c r="D258" s="7">
        <v>-92.288368000000006</v>
      </c>
      <c r="E258" s="13">
        <v>759151</v>
      </c>
      <c r="F258" s="13">
        <v>782978</v>
      </c>
      <c r="G258" s="13">
        <v>833186</v>
      </c>
      <c r="H258" s="13">
        <v>779576</v>
      </c>
      <c r="I258" s="13">
        <v>724049</v>
      </c>
      <c r="J258" s="13">
        <v>846183</v>
      </c>
      <c r="K258" s="13">
        <v>709546</v>
      </c>
      <c r="L258" s="13">
        <v>402446</v>
      </c>
      <c r="M258" s="13">
        <v>250020</v>
      </c>
      <c r="N258" s="13">
        <v>6087135</v>
      </c>
      <c r="O258" s="13">
        <v>39.002681474946755</v>
      </c>
      <c r="P258">
        <v>209.35750000000002</v>
      </c>
      <c r="Q258">
        <v>208.45499999999998</v>
      </c>
    </row>
    <row r="259" spans="1:17" x14ac:dyDescent="0.3">
      <c r="A259" t="s">
        <v>47</v>
      </c>
      <c r="B259" s="7">
        <v>2017</v>
      </c>
      <c r="C259" s="7">
        <v>38.456085000000002</v>
      </c>
      <c r="D259" s="7">
        <v>-92.288368000000006</v>
      </c>
      <c r="E259" s="13">
        <v>756034</v>
      </c>
      <c r="F259" s="13">
        <v>782928</v>
      </c>
      <c r="G259" s="13">
        <v>834595</v>
      </c>
      <c r="H259" s="13">
        <v>786287</v>
      </c>
      <c r="I259" s="13">
        <v>720545</v>
      </c>
      <c r="J259" s="13">
        <v>828992</v>
      </c>
      <c r="K259" s="13">
        <v>718665</v>
      </c>
      <c r="L259" s="13">
        <v>426442</v>
      </c>
      <c r="M259" s="13">
        <v>252182</v>
      </c>
      <c r="N259" s="13">
        <v>6106670</v>
      </c>
      <c r="O259" s="13">
        <v>39.159262904332479</v>
      </c>
      <c r="P259">
        <v>220.245</v>
      </c>
      <c r="Q259">
        <v>219.26499999999999</v>
      </c>
    </row>
    <row r="260" spans="1:17" x14ac:dyDescent="0.3">
      <c r="A260" t="s">
        <v>47</v>
      </c>
      <c r="B260" s="7">
        <v>2018</v>
      </c>
      <c r="C260" s="7">
        <v>38.456085000000002</v>
      </c>
      <c r="D260" s="7">
        <v>-92.288368000000006</v>
      </c>
      <c r="E260" s="13">
        <v>750674</v>
      </c>
      <c r="F260" s="13">
        <v>783034</v>
      </c>
      <c r="G260" s="13">
        <v>833580</v>
      </c>
      <c r="H260" s="13">
        <v>790982</v>
      </c>
      <c r="I260" s="13">
        <v>720012</v>
      </c>
      <c r="J260" s="13">
        <v>811506</v>
      </c>
      <c r="K260" s="13">
        <v>731230</v>
      </c>
      <c r="L260" s="13">
        <v>444844</v>
      </c>
      <c r="M260" s="13">
        <v>255761</v>
      </c>
      <c r="N260" s="13">
        <v>6121623</v>
      </c>
      <c r="O260" s="13">
        <v>39.328806102564627</v>
      </c>
      <c r="P260">
        <v>233.69499999999999</v>
      </c>
      <c r="Q260">
        <v>232.67499999999998</v>
      </c>
    </row>
    <row r="261" spans="1:17" x14ac:dyDescent="0.3">
      <c r="A261" t="s">
        <v>47</v>
      </c>
      <c r="B261" s="7">
        <v>2019</v>
      </c>
      <c r="C261" s="7">
        <v>38.456085000000002</v>
      </c>
      <c r="D261" s="7">
        <v>-92.288368000000006</v>
      </c>
      <c r="E261" s="13">
        <v>746505</v>
      </c>
      <c r="F261" s="13">
        <v>780786</v>
      </c>
      <c r="G261" s="13">
        <v>830212</v>
      </c>
      <c r="H261" s="13">
        <v>797518</v>
      </c>
      <c r="I261" s="13">
        <v>720159</v>
      </c>
      <c r="J261" s="13">
        <v>795924</v>
      </c>
      <c r="K261" s="13">
        <v>743993</v>
      </c>
      <c r="L261" s="13">
        <v>462600</v>
      </c>
      <c r="M261" s="13">
        <v>259731</v>
      </c>
      <c r="N261" s="13">
        <v>6137428</v>
      </c>
      <c r="O261" s="13">
        <v>39.509799789097322</v>
      </c>
      <c r="P261">
        <v>246.56500000000003</v>
      </c>
      <c r="Q261">
        <v>245.4675</v>
      </c>
    </row>
    <row r="262" spans="1:17" s="8" customFormat="1" x14ac:dyDescent="0.3">
      <c r="A262" s="8" t="s">
        <v>48</v>
      </c>
      <c r="B262" s="8">
        <v>2010</v>
      </c>
      <c r="C262" s="7">
        <v>46.921925000000002</v>
      </c>
      <c r="D262" s="7">
        <v>-110.454353</v>
      </c>
      <c r="E262" s="14">
        <v>123223</v>
      </c>
      <c r="F262" s="14">
        <v>127817</v>
      </c>
      <c r="G262" s="14">
        <v>131603</v>
      </c>
      <c r="H262" s="14">
        <v>114511</v>
      </c>
      <c r="I262" s="14">
        <v>127587</v>
      </c>
      <c r="J262" s="14">
        <v>154771</v>
      </c>
      <c r="K262" s="14">
        <v>110552</v>
      </c>
      <c r="L262" s="14">
        <v>60145</v>
      </c>
      <c r="M262" s="14">
        <v>40488</v>
      </c>
      <c r="N262" s="14">
        <v>990697</v>
      </c>
      <c r="O262" s="14">
        <v>39.112140745354026</v>
      </c>
      <c r="P262" s="8">
        <v>290.95999999999998</v>
      </c>
      <c r="Q262" s="8">
        <v>289.505</v>
      </c>
    </row>
    <row r="263" spans="1:17" x14ac:dyDescent="0.3">
      <c r="A263" t="s">
        <v>48</v>
      </c>
      <c r="B263" s="7">
        <v>2011</v>
      </c>
      <c r="C263" s="7">
        <v>46.921925000000002</v>
      </c>
      <c r="D263" s="7">
        <v>-110.454353</v>
      </c>
      <c r="E263" s="13">
        <v>123418</v>
      </c>
      <c r="F263" s="13">
        <v>127509</v>
      </c>
      <c r="G263" s="13">
        <v>133045</v>
      </c>
      <c r="H263" s="13">
        <v>115675</v>
      </c>
      <c r="I263" s="13">
        <v>124441</v>
      </c>
      <c r="J263" s="13">
        <v>154876</v>
      </c>
      <c r="K263" s="13">
        <v>115684</v>
      </c>
      <c r="L263" s="13">
        <v>61774</v>
      </c>
      <c r="M263" s="13">
        <v>40894</v>
      </c>
      <c r="N263" s="13">
        <v>997316</v>
      </c>
      <c r="O263" s="13">
        <v>39.278211720257168</v>
      </c>
      <c r="P263">
        <v>283.25749999999999</v>
      </c>
      <c r="Q263">
        <v>281.84750000000003</v>
      </c>
    </row>
    <row r="264" spans="1:17" x14ac:dyDescent="0.3">
      <c r="A264" t="s">
        <v>48</v>
      </c>
      <c r="B264" s="7">
        <v>2012</v>
      </c>
      <c r="C264" s="7">
        <v>46.921925000000002</v>
      </c>
      <c r="D264" s="7">
        <v>-110.454353</v>
      </c>
      <c r="E264" s="13">
        <v>123755</v>
      </c>
      <c r="F264" s="13">
        <v>126159</v>
      </c>
      <c r="G264" s="13">
        <v>134564</v>
      </c>
      <c r="H264" s="13">
        <v>118112</v>
      </c>
      <c r="I264" s="13">
        <v>121164</v>
      </c>
      <c r="J264" s="13">
        <v>153882</v>
      </c>
      <c r="K264" s="13">
        <v>120898</v>
      </c>
      <c r="L264" s="13">
        <v>63897</v>
      </c>
      <c r="M264" s="13">
        <v>41352</v>
      </c>
      <c r="N264" s="13">
        <v>1003783</v>
      </c>
      <c r="O264" s="13">
        <v>39.460141783632515</v>
      </c>
      <c r="P264">
        <v>293.4425</v>
      </c>
      <c r="Q264">
        <v>291.98749999999995</v>
      </c>
    </row>
    <row r="265" spans="1:17" x14ac:dyDescent="0.3">
      <c r="A265" t="s">
        <v>48</v>
      </c>
      <c r="B265" s="7">
        <v>2013</v>
      </c>
      <c r="C265" s="7">
        <v>46.921925000000002</v>
      </c>
      <c r="D265" s="7">
        <v>-110.454353</v>
      </c>
      <c r="E265" s="13">
        <v>124962</v>
      </c>
      <c r="F265" s="13">
        <v>125988</v>
      </c>
      <c r="G265" s="13">
        <v>136637</v>
      </c>
      <c r="H265" s="13">
        <v>121455</v>
      </c>
      <c r="I265" s="13">
        <v>118131</v>
      </c>
      <c r="J265" s="13">
        <v>152208</v>
      </c>
      <c r="K265" s="13">
        <v>125515</v>
      </c>
      <c r="L265" s="13">
        <v>67158</v>
      </c>
      <c r="M265" s="13">
        <v>41515</v>
      </c>
      <c r="N265" s="13">
        <v>1013569</v>
      </c>
      <c r="O265" s="13">
        <v>39.56996316974967</v>
      </c>
      <c r="P265">
        <v>309.99</v>
      </c>
      <c r="Q265">
        <v>308.46749999999997</v>
      </c>
    </row>
    <row r="266" spans="1:17" x14ac:dyDescent="0.3">
      <c r="A266" t="s">
        <v>48</v>
      </c>
      <c r="B266" s="7">
        <v>2014</v>
      </c>
      <c r="C266" s="7">
        <v>46.921925000000002</v>
      </c>
      <c r="D266" s="7">
        <v>-110.454353</v>
      </c>
      <c r="E266" s="13">
        <v>125728</v>
      </c>
      <c r="F266" s="13">
        <v>125796</v>
      </c>
      <c r="G266" s="13">
        <v>138082</v>
      </c>
      <c r="H266" s="13">
        <v>124383</v>
      </c>
      <c r="I266" s="13">
        <v>115670</v>
      </c>
      <c r="J266" s="13">
        <v>149902</v>
      </c>
      <c r="K266" s="13">
        <v>130489</v>
      </c>
      <c r="L266" s="13">
        <v>69977</v>
      </c>
      <c r="M266" s="13">
        <v>41842</v>
      </c>
      <c r="N266" s="13">
        <v>1021869</v>
      </c>
      <c r="O266" s="13">
        <v>39.699229059693565</v>
      </c>
      <c r="P266">
        <v>322.48500000000001</v>
      </c>
      <c r="Q266">
        <v>320.89499999999998</v>
      </c>
    </row>
    <row r="267" spans="1:17" x14ac:dyDescent="0.3">
      <c r="A267" t="s">
        <v>48</v>
      </c>
      <c r="B267" s="7">
        <v>2015</v>
      </c>
      <c r="C267" s="7">
        <v>46.921925000000002</v>
      </c>
      <c r="D267" s="7">
        <v>-110.454353</v>
      </c>
      <c r="E267" s="13">
        <v>126349</v>
      </c>
      <c r="F267" s="13">
        <v>125957</v>
      </c>
      <c r="G267" s="13">
        <v>139403</v>
      </c>
      <c r="H267" s="13">
        <v>127114</v>
      </c>
      <c r="I267" s="13">
        <v>114383</v>
      </c>
      <c r="J267" s="13">
        <v>147108</v>
      </c>
      <c r="K267" s="13">
        <v>135485</v>
      </c>
      <c r="L267" s="13">
        <v>72264</v>
      </c>
      <c r="M267" s="13">
        <v>42412</v>
      </c>
      <c r="N267" s="13">
        <v>1030475</v>
      </c>
      <c r="O267" s="13">
        <v>39.817223610470897</v>
      </c>
      <c r="P267">
        <v>335.685</v>
      </c>
      <c r="Q267">
        <v>334.02499999999998</v>
      </c>
    </row>
    <row r="268" spans="1:17" x14ac:dyDescent="0.3">
      <c r="A268" t="s">
        <v>48</v>
      </c>
      <c r="B268" s="7">
        <v>2016</v>
      </c>
      <c r="C268" s="7">
        <v>46.921925000000002</v>
      </c>
      <c r="D268" s="7">
        <v>-110.454353</v>
      </c>
      <c r="E268" s="13">
        <v>126707</v>
      </c>
      <c r="F268" s="13">
        <v>126871</v>
      </c>
      <c r="G268" s="13">
        <v>141026</v>
      </c>
      <c r="H268" s="13">
        <v>129744</v>
      </c>
      <c r="I268" s="13">
        <v>114658</v>
      </c>
      <c r="J268" s="13">
        <v>143476</v>
      </c>
      <c r="K268" s="13">
        <v>140712</v>
      </c>
      <c r="L268" s="13">
        <v>74674</v>
      </c>
      <c r="M268" s="13">
        <v>42991</v>
      </c>
      <c r="N268" s="13">
        <v>1040859</v>
      </c>
      <c r="O268" s="13">
        <v>39.924918744998124</v>
      </c>
      <c r="P268">
        <v>351.04249999999996</v>
      </c>
      <c r="Q268">
        <v>349.3175</v>
      </c>
    </row>
    <row r="269" spans="1:17" x14ac:dyDescent="0.3">
      <c r="A269" t="s">
        <v>48</v>
      </c>
      <c r="B269" s="7">
        <v>2017</v>
      </c>
      <c r="C269" s="7">
        <v>46.921925000000002</v>
      </c>
      <c r="D269" s="7">
        <v>-110.454353</v>
      </c>
      <c r="E269" s="13">
        <v>126771</v>
      </c>
      <c r="F269" s="13">
        <v>128129</v>
      </c>
      <c r="G269" s="13">
        <v>143097</v>
      </c>
      <c r="H269" s="13">
        <v>131991</v>
      </c>
      <c r="I269" s="13">
        <v>116227</v>
      </c>
      <c r="J269" s="13">
        <v>139657</v>
      </c>
      <c r="K269" s="13">
        <v>142787</v>
      </c>
      <c r="L269" s="13">
        <v>80265</v>
      </c>
      <c r="M269" s="13">
        <v>43558</v>
      </c>
      <c r="N269" s="13">
        <v>1052482</v>
      </c>
      <c r="O269" s="13">
        <v>40.060778236587417</v>
      </c>
      <c r="P269">
        <v>370.46249999999998</v>
      </c>
      <c r="Q269">
        <v>368.60250000000002</v>
      </c>
    </row>
    <row r="270" spans="1:17" x14ac:dyDescent="0.3">
      <c r="A270" t="s">
        <v>48</v>
      </c>
      <c r="B270" s="7">
        <v>2018</v>
      </c>
      <c r="C270" s="7">
        <v>46.921925000000002</v>
      </c>
      <c r="D270" s="7">
        <v>-110.454353</v>
      </c>
      <c r="E270" s="13">
        <v>125553</v>
      </c>
      <c r="F270" s="13">
        <v>128937</v>
      </c>
      <c r="G270" s="13">
        <v>143632</v>
      </c>
      <c r="H270" s="13">
        <v>133478</v>
      </c>
      <c r="I270" s="13">
        <v>117991</v>
      </c>
      <c r="J270" s="13">
        <v>135831</v>
      </c>
      <c r="K270" s="13">
        <v>145496</v>
      </c>
      <c r="L270" s="13">
        <v>85274</v>
      </c>
      <c r="M270" s="13">
        <v>44473</v>
      </c>
      <c r="N270" s="13">
        <v>1060665</v>
      </c>
      <c r="O270" s="13">
        <v>40.285621756162406</v>
      </c>
      <c r="P270">
        <v>392.14749999999998</v>
      </c>
      <c r="Q270">
        <v>390.23249999999996</v>
      </c>
    </row>
    <row r="271" spans="1:17" x14ac:dyDescent="0.3">
      <c r="A271" t="s">
        <v>48</v>
      </c>
      <c r="B271" s="7">
        <v>2019</v>
      </c>
      <c r="C271" s="7">
        <v>46.921925000000002</v>
      </c>
      <c r="D271" s="7">
        <v>-110.454353</v>
      </c>
      <c r="E271" s="13">
        <v>125032</v>
      </c>
      <c r="F271" s="13">
        <v>129384</v>
      </c>
      <c r="G271" s="13">
        <v>143613</v>
      </c>
      <c r="H271" s="13">
        <v>135406</v>
      </c>
      <c r="I271" s="13">
        <v>119487</v>
      </c>
      <c r="J271" s="13">
        <v>132379</v>
      </c>
      <c r="K271" s="13">
        <v>147710</v>
      </c>
      <c r="L271" s="13">
        <v>90226</v>
      </c>
      <c r="M271" s="13">
        <v>45541</v>
      </c>
      <c r="N271" s="13">
        <v>1068778</v>
      </c>
      <c r="O271" s="13">
        <v>40.495483159271615</v>
      </c>
      <c r="P271">
        <v>412.36500000000001</v>
      </c>
      <c r="Q271">
        <v>410.32500000000005</v>
      </c>
    </row>
    <row r="272" spans="1:17" s="8" customFormat="1" x14ac:dyDescent="0.3">
      <c r="A272" s="8" t="s">
        <v>49</v>
      </c>
      <c r="B272" s="8">
        <v>2010</v>
      </c>
      <c r="C272">
        <v>41.125369999999997</v>
      </c>
      <c r="D272">
        <v>-98.268082000000007</v>
      </c>
      <c r="E272" s="14">
        <v>261126</v>
      </c>
      <c r="F272" s="14">
        <v>252209</v>
      </c>
      <c r="G272" s="14">
        <v>258035</v>
      </c>
      <c r="H272" s="14">
        <v>227376</v>
      </c>
      <c r="I272" s="14">
        <v>237990</v>
      </c>
      <c r="J272" s="14">
        <v>248743</v>
      </c>
      <c r="K272" s="14">
        <v>165972</v>
      </c>
      <c r="L272" s="14">
        <v>100671</v>
      </c>
      <c r="M272" s="14">
        <v>77420</v>
      </c>
      <c r="N272" s="14">
        <v>1829542</v>
      </c>
      <c r="O272" s="14">
        <v>37.130253910541548</v>
      </c>
      <c r="P272" s="8">
        <v>190.73249999999999</v>
      </c>
      <c r="Q272" s="8">
        <v>189.94500000000002</v>
      </c>
    </row>
    <row r="273" spans="1:17" x14ac:dyDescent="0.3">
      <c r="A273" t="s">
        <v>49</v>
      </c>
      <c r="B273">
        <v>2011</v>
      </c>
      <c r="C273">
        <v>41.125369999999997</v>
      </c>
      <c r="D273">
        <v>-98.268082000000007</v>
      </c>
      <c r="E273" s="13">
        <v>261717</v>
      </c>
      <c r="F273" s="13">
        <v>253629</v>
      </c>
      <c r="G273" s="13">
        <v>257723</v>
      </c>
      <c r="H273" s="13">
        <v>230133</v>
      </c>
      <c r="I273" s="13">
        <v>233540</v>
      </c>
      <c r="J273" s="13">
        <v>251575</v>
      </c>
      <c r="K273" s="13">
        <v>173623</v>
      </c>
      <c r="L273" s="13">
        <v>100760</v>
      </c>
      <c r="M273" s="13">
        <v>77972</v>
      </c>
      <c r="N273" s="13">
        <v>1840672</v>
      </c>
      <c r="O273" s="13">
        <v>37.23935606126458</v>
      </c>
      <c r="P273">
        <v>189.29000000000002</v>
      </c>
      <c r="Q273">
        <v>188.5275</v>
      </c>
    </row>
    <row r="274" spans="1:17" x14ac:dyDescent="0.3">
      <c r="A274" t="s">
        <v>49</v>
      </c>
      <c r="B274">
        <v>2012</v>
      </c>
      <c r="C274">
        <v>41.125369999999997</v>
      </c>
      <c r="D274">
        <v>-98.268082000000007</v>
      </c>
      <c r="E274" s="13">
        <v>262661</v>
      </c>
      <c r="F274" s="13">
        <v>253811</v>
      </c>
      <c r="G274" s="13">
        <v>258488</v>
      </c>
      <c r="H274" s="13">
        <v>234060</v>
      </c>
      <c r="I274" s="13">
        <v>229332</v>
      </c>
      <c r="J274" s="13">
        <v>253074</v>
      </c>
      <c r="K274" s="13">
        <v>181149</v>
      </c>
      <c r="L274" s="13">
        <v>101924</v>
      </c>
      <c r="M274" s="13">
        <v>78804</v>
      </c>
      <c r="N274" s="13">
        <v>1853303</v>
      </c>
      <c r="O274" s="13">
        <v>37.362404042943865</v>
      </c>
      <c r="P274">
        <v>195.23750000000001</v>
      </c>
      <c r="Q274">
        <v>194.43249999999998</v>
      </c>
    </row>
    <row r="275" spans="1:17" x14ac:dyDescent="0.3">
      <c r="A275" t="s">
        <v>49</v>
      </c>
      <c r="B275">
        <v>2013</v>
      </c>
      <c r="C275">
        <v>41.125369999999997</v>
      </c>
      <c r="D275">
        <v>-98.268082000000007</v>
      </c>
      <c r="E275" s="13">
        <v>263301</v>
      </c>
      <c r="F275" s="13">
        <v>254774</v>
      </c>
      <c r="G275" s="13">
        <v>258914</v>
      </c>
      <c r="H275" s="13">
        <v>239349</v>
      </c>
      <c r="I275" s="13">
        <v>224596</v>
      </c>
      <c r="J275" s="13">
        <v>253969</v>
      </c>
      <c r="K275" s="13">
        <v>187309</v>
      </c>
      <c r="L275" s="13">
        <v>104539</v>
      </c>
      <c r="M275" s="13">
        <v>78528</v>
      </c>
      <c r="N275" s="13">
        <v>1865279</v>
      </c>
      <c r="O275" s="13">
        <v>37.453008102273174</v>
      </c>
      <c r="P275">
        <v>203.6875</v>
      </c>
      <c r="Q275">
        <v>202.8475</v>
      </c>
    </row>
    <row r="276" spans="1:17" x14ac:dyDescent="0.3">
      <c r="A276" t="s">
        <v>49</v>
      </c>
      <c r="B276">
        <v>2014</v>
      </c>
      <c r="C276">
        <v>41.125369999999997</v>
      </c>
      <c r="D276">
        <v>-98.268082000000007</v>
      </c>
      <c r="E276" s="13">
        <v>263965</v>
      </c>
      <c r="F276" s="13">
        <v>256484</v>
      </c>
      <c r="G276" s="13">
        <v>261076</v>
      </c>
      <c r="H276" s="13">
        <v>243690</v>
      </c>
      <c r="I276" s="13">
        <v>220686</v>
      </c>
      <c r="J276" s="13">
        <v>253108</v>
      </c>
      <c r="K276" s="13">
        <v>194345</v>
      </c>
      <c r="L276" s="13">
        <v>107391</v>
      </c>
      <c r="M276" s="13">
        <v>78576</v>
      </c>
      <c r="N276" s="13">
        <v>1879321</v>
      </c>
      <c r="O276" s="13">
        <v>37.53498337963552</v>
      </c>
      <c r="P276">
        <v>210.73249999999999</v>
      </c>
      <c r="Q276">
        <v>209.84750000000003</v>
      </c>
    </row>
    <row r="277" spans="1:17" x14ac:dyDescent="0.3">
      <c r="A277" t="s">
        <v>49</v>
      </c>
      <c r="B277">
        <v>2015</v>
      </c>
      <c r="C277">
        <v>41.125369999999997</v>
      </c>
      <c r="D277">
        <v>-98.268082000000007</v>
      </c>
      <c r="E277" s="13">
        <v>264974</v>
      </c>
      <c r="F277" s="13">
        <v>258116</v>
      </c>
      <c r="G277" s="13">
        <v>261255</v>
      </c>
      <c r="H277" s="13">
        <v>247692</v>
      </c>
      <c r="I277" s="13">
        <v>218734</v>
      </c>
      <c r="J277" s="13">
        <v>250448</v>
      </c>
      <c r="K277" s="13">
        <v>201743</v>
      </c>
      <c r="L277" s="13">
        <v>109443</v>
      </c>
      <c r="M277" s="13">
        <v>78872</v>
      </c>
      <c r="N277" s="13">
        <v>1891277</v>
      </c>
      <c r="O277" s="13">
        <v>37.611789547485643</v>
      </c>
      <c r="P277">
        <v>220.71</v>
      </c>
      <c r="Q277">
        <v>219.8</v>
      </c>
    </row>
    <row r="278" spans="1:17" x14ac:dyDescent="0.3">
      <c r="A278" t="s">
        <v>49</v>
      </c>
      <c r="B278">
        <v>2016</v>
      </c>
      <c r="C278">
        <v>41.125369999999997</v>
      </c>
      <c r="D278">
        <v>-98.268082000000007</v>
      </c>
      <c r="E278" s="13">
        <v>265796</v>
      </c>
      <c r="F278" s="13">
        <v>260644</v>
      </c>
      <c r="G278" s="13">
        <v>262996</v>
      </c>
      <c r="H278" s="13">
        <v>251716</v>
      </c>
      <c r="I278" s="13">
        <v>217969</v>
      </c>
      <c r="J278" s="13">
        <v>246292</v>
      </c>
      <c r="K278" s="13">
        <v>209535</v>
      </c>
      <c r="L278" s="13">
        <v>111342</v>
      </c>
      <c r="M278" s="13">
        <v>79326</v>
      </c>
      <c r="N278" s="13">
        <v>1905616</v>
      </c>
      <c r="O278" s="13">
        <v>37.6666941293524</v>
      </c>
      <c r="P278">
        <v>229.23249999999999</v>
      </c>
      <c r="Q278">
        <v>228.26999999999998</v>
      </c>
    </row>
    <row r="279" spans="1:17" x14ac:dyDescent="0.3">
      <c r="A279" t="s">
        <v>49</v>
      </c>
      <c r="B279">
        <v>2017</v>
      </c>
      <c r="C279">
        <v>41.125369999999997</v>
      </c>
      <c r="D279">
        <v>-98.268082000000007</v>
      </c>
      <c r="E279" s="13">
        <v>265689</v>
      </c>
      <c r="F279" s="13">
        <v>262880</v>
      </c>
      <c r="G279" s="13">
        <v>263790</v>
      </c>
      <c r="H279" s="13">
        <v>254182</v>
      </c>
      <c r="I279" s="13">
        <v>218684</v>
      </c>
      <c r="J279" s="13">
        <v>240892</v>
      </c>
      <c r="K279" s="13">
        <v>212625</v>
      </c>
      <c r="L279" s="13">
        <v>117996</v>
      </c>
      <c r="M279" s="13">
        <v>79209</v>
      </c>
      <c r="N279" s="13">
        <v>1915947</v>
      </c>
      <c r="O279" s="13">
        <v>37.755389893352998</v>
      </c>
      <c r="P279">
        <v>244.45250000000001</v>
      </c>
      <c r="Q279">
        <v>243.44249999999997</v>
      </c>
    </row>
    <row r="280" spans="1:17" x14ac:dyDescent="0.3">
      <c r="A280" t="s">
        <v>49</v>
      </c>
      <c r="B280">
        <v>2018</v>
      </c>
      <c r="C280">
        <v>41.125369999999997</v>
      </c>
      <c r="D280">
        <v>-98.268082000000007</v>
      </c>
      <c r="E280" s="13">
        <v>264493</v>
      </c>
      <c r="F280" s="13">
        <v>265113</v>
      </c>
      <c r="G280" s="13">
        <v>264319</v>
      </c>
      <c r="H280" s="13">
        <v>255404</v>
      </c>
      <c r="I280" s="13">
        <v>220460</v>
      </c>
      <c r="J280" s="13">
        <v>235469</v>
      </c>
      <c r="K280" s="13">
        <v>216670</v>
      </c>
      <c r="L280" s="13">
        <v>123974</v>
      </c>
      <c r="M280" s="13">
        <v>79712</v>
      </c>
      <c r="N280" s="13">
        <v>1925614</v>
      </c>
      <c r="O280" s="13">
        <v>37.885027321155746</v>
      </c>
      <c r="P280">
        <v>260.8075</v>
      </c>
      <c r="Q280">
        <v>259.72750000000002</v>
      </c>
    </row>
    <row r="281" spans="1:17" x14ac:dyDescent="0.3">
      <c r="A281" t="s">
        <v>49</v>
      </c>
      <c r="B281" s="7">
        <v>2019</v>
      </c>
      <c r="C281">
        <v>41.125369999999997</v>
      </c>
      <c r="D281">
        <v>-98.268082000000007</v>
      </c>
      <c r="E281" s="13">
        <v>263237</v>
      </c>
      <c r="F281" s="13">
        <v>266584</v>
      </c>
      <c r="G281" s="13">
        <v>265260</v>
      </c>
      <c r="H281" s="13">
        <v>255633</v>
      </c>
      <c r="I281" s="13">
        <v>221837</v>
      </c>
      <c r="J281" s="13">
        <v>230695</v>
      </c>
      <c r="K281" s="13">
        <v>220274</v>
      </c>
      <c r="L281" s="13">
        <v>130484</v>
      </c>
      <c r="M281" s="13">
        <v>80404</v>
      </c>
      <c r="N281" s="13">
        <v>1934408</v>
      </c>
      <c r="O281" s="13">
        <v>38.035377231690525</v>
      </c>
      <c r="P281">
        <v>273.4325</v>
      </c>
      <c r="Q281">
        <v>272.27500000000003</v>
      </c>
    </row>
    <row r="282" spans="1:17" x14ac:dyDescent="0.3">
      <c r="A282" s="8" t="s">
        <v>50</v>
      </c>
      <c r="B282" s="8">
        <v>2010</v>
      </c>
      <c r="C282" s="7">
        <v>38.313515000000002</v>
      </c>
      <c r="D282" s="7">
        <v>-117.055374</v>
      </c>
      <c r="E282" s="13">
        <v>369204</v>
      </c>
      <c r="F282" s="13">
        <v>364237</v>
      </c>
      <c r="G282" s="13">
        <v>374484</v>
      </c>
      <c r="H282" s="13">
        <v>381291</v>
      </c>
      <c r="I282" s="13">
        <v>385326</v>
      </c>
      <c r="J282" s="13">
        <v>348691</v>
      </c>
      <c r="K282" s="13">
        <v>268472</v>
      </c>
      <c r="L282" s="13">
        <v>140939</v>
      </c>
      <c r="M282" s="13">
        <v>69761</v>
      </c>
      <c r="N282" s="13">
        <v>2702405</v>
      </c>
      <c r="O282" s="13">
        <v>36.696573237542118</v>
      </c>
      <c r="P282" s="8">
        <v>129.71249999999998</v>
      </c>
      <c r="Q282" s="8">
        <v>128.95249999999999</v>
      </c>
    </row>
    <row r="283" spans="1:17" x14ac:dyDescent="0.3">
      <c r="A283" t="s">
        <v>50</v>
      </c>
      <c r="B283" s="7">
        <v>2011</v>
      </c>
      <c r="C283" s="7">
        <v>38.313515000000002</v>
      </c>
      <c r="D283" s="7">
        <v>-117.055374</v>
      </c>
      <c r="E283" s="13">
        <v>365268</v>
      </c>
      <c r="F283" s="13">
        <v>358460</v>
      </c>
      <c r="G283" s="13">
        <v>376896</v>
      </c>
      <c r="H283" s="13">
        <v>376891</v>
      </c>
      <c r="I283" s="13">
        <v>384834</v>
      </c>
      <c r="J283" s="13">
        <v>353305</v>
      </c>
      <c r="K283" s="13">
        <v>277827</v>
      </c>
      <c r="L283" s="13">
        <v>146955</v>
      </c>
      <c r="M283" s="13">
        <v>72294</v>
      </c>
      <c r="N283" s="13">
        <v>2712730</v>
      </c>
      <c r="O283" s="13">
        <v>37.0369635017123</v>
      </c>
      <c r="P283">
        <v>115.5275</v>
      </c>
      <c r="Q283">
        <v>114.86999999999999</v>
      </c>
    </row>
    <row r="284" spans="1:17" x14ac:dyDescent="0.3">
      <c r="A284" t="s">
        <v>50</v>
      </c>
      <c r="B284" s="7">
        <v>2012</v>
      </c>
      <c r="C284" s="7">
        <v>38.313515000000002</v>
      </c>
      <c r="D284" s="7">
        <v>-117.055374</v>
      </c>
      <c r="E284" s="13">
        <v>363962</v>
      </c>
      <c r="F284" s="13">
        <v>356701</v>
      </c>
      <c r="G284" s="13">
        <v>381299</v>
      </c>
      <c r="H284" s="13">
        <v>378825</v>
      </c>
      <c r="I284" s="13">
        <v>385126</v>
      </c>
      <c r="J284" s="13">
        <v>360195</v>
      </c>
      <c r="K284" s="13">
        <v>288447</v>
      </c>
      <c r="L284" s="13">
        <v>154641</v>
      </c>
      <c r="M284" s="13">
        <v>74800</v>
      </c>
      <c r="N284" s="13">
        <v>2743996</v>
      </c>
      <c r="O284" s="13">
        <v>37.344661581139334</v>
      </c>
      <c r="P284">
        <v>122.79500000000002</v>
      </c>
      <c r="Q284">
        <v>122.08250000000001</v>
      </c>
    </row>
    <row r="285" spans="1:17" x14ac:dyDescent="0.3">
      <c r="A285" t="s">
        <v>50</v>
      </c>
      <c r="B285" s="7">
        <v>2013</v>
      </c>
      <c r="C285" s="7">
        <v>38.313515000000002</v>
      </c>
      <c r="D285" s="7">
        <v>-117.055374</v>
      </c>
      <c r="E285" s="13">
        <v>364375</v>
      </c>
      <c r="F285" s="13">
        <v>357215</v>
      </c>
      <c r="G285" s="13">
        <v>383679</v>
      </c>
      <c r="H285" s="13">
        <v>382185</v>
      </c>
      <c r="I285" s="13">
        <v>383138</v>
      </c>
      <c r="J285" s="13">
        <v>366186</v>
      </c>
      <c r="K285" s="13">
        <v>297009</v>
      </c>
      <c r="L285" s="13">
        <v>164884</v>
      </c>
      <c r="M285" s="13">
        <v>77299</v>
      </c>
      <c r="N285" s="13">
        <v>2775970</v>
      </c>
      <c r="O285" s="13">
        <v>37.616744597383978</v>
      </c>
      <c r="P285">
        <v>151.67750000000001</v>
      </c>
      <c r="Q285">
        <v>150.8075</v>
      </c>
    </row>
    <row r="286" spans="1:17" x14ac:dyDescent="0.3">
      <c r="A286" t="s">
        <v>50</v>
      </c>
      <c r="B286" s="7">
        <v>2014</v>
      </c>
      <c r="C286" s="7">
        <v>38.313515000000002</v>
      </c>
      <c r="D286" s="7">
        <v>-117.055374</v>
      </c>
      <c r="E286" s="13">
        <v>366340</v>
      </c>
      <c r="F286" s="13">
        <v>358499</v>
      </c>
      <c r="G286" s="13">
        <v>388551</v>
      </c>
      <c r="H286" s="13">
        <v>387739</v>
      </c>
      <c r="I286" s="13">
        <v>381509</v>
      </c>
      <c r="J286" s="13">
        <v>372480</v>
      </c>
      <c r="K286" s="13">
        <v>307486</v>
      </c>
      <c r="L286" s="13">
        <v>174608</v>
      </c>
      <c r="M286" s="13">
        <v>80416</v>
      </c>
      <c r="N286" s="13">
        <v>2817628</v>
      </c>
      <c r="O286" s="13">
        <v>37.86769367709293</v>
      </c>
      <c r="P286">
        <v>171.11749999999998</v>
      </c>
      <c r="Q286">
        <v>170.155</v>
      </c>
    </row>
    <row r="287" spans="1:17" x14ac:dyDescent="0.3">
      <c r="A287" t="s">
        <v>50</v>
      </c>
      <c r="B287" s="7">
        <v>2015</v>
      </c>
      <c r="C287" s="7">
        <v>38.313515000000002</v>
      </c>
      <c r="D287" s="7">
        <v>-117.055374</v>
      </c>
      <c r="E287" s="13">
        <v>370302</v>
      </c>
      <c r="F287" s="13">
        <v>361065</v>
      </c>
      <c r="G287" s="13">
        <v>393559</v>
      </c>
      <c r="H287" s="13">
        <v>396210</v>
      </c>
      <c r="I287" s="13">
        <v>381838</v>
      </c>
      <c r="J287" s="13">
        <v>376949</v>
      </c>
      <c r="K287" s="13">
        <v>319602</v>
      </c>
      <c r="L287" s="13">
        <v>183654</v>
      </c>
      <c r="M287" s="13">
        <v>83760</v>
      </c>
      <c r="N287" s="13">
        <v>2866939</v>
      </c>
      <c r="O287" s="13">
        <v>38.077163657824599</v>
      </c>
      <c r="P287">
        <v>188.39749999999998</v>
      </c>
      <c r="Q287">
        <v>187.32750000000001</v>
      </c>
    </row>
    <row r="288" spans="1:17" x14ac:dyDescent="0.3">
      <c r="A288" t="s">
        <v>50</v>
      </c>
      <c r="B288" s="7">
        <v>2016</v>
      </c>
      <c r="C288" s="7">
        <v>38.313515000000002</v>
      </c>
      <c r="D288" s="7">
        <v>-117.055374</v>
      </c>
      <c r="E288" s="13">
        <v>373731</v>
      </c>
      <c r="F288" s="13">
        <v>365491</v>
      </c>
      <c r="G288" s="13">
        <v>398453</v>
      </c>
      <c r="H288" s="13">
        <v>405708</v>
      </c>
      <c r="I288" s="13">
        <v>383620</v>
      </c>
      <c r="J288" s="13">
        <v>380528</v>
      </c>
      <c r="K288" s="13">
        <v>330522</v>
      </c>
      <c r="L288" s="13">
        <v>192451</v>
      </c>
      <c r="M288" s="13">
        <v>87059</v>
      </c>
      <c r="N288" s="13">
        <v>2917563</v>
      </c>
      <c r="O288" s="13">
        <v>38.253358367925557</v>
      </c>
      <c r="P288">
        <v>206.36</v>
      </c>
      <c r="Q288">
        <v>205.20000000000002</v>
      </c>
    </row>
    <row r="289" spans="1:17" x14ac:dyDescent="0.3">
      <c r="A289" t="s">
        <v>50</v>
      </c>
      <c r="B289" s="7">
        <v>2017</v>
      </c>
      <c r="C289" s="7">
        <v>38.313515000000002</v>
      </c>
      <c r="D289" s="7">
        <v>-117.055374</v>
      </c>
      <c r="E289" s="13">
        <v>375392</v>
      </c>
      <c r="F289" s="13">
        <v>371317</v>
      </c>
      <c r="G289" s="13">
        <v>403664</v>
      </c>
      <c r="H289" s="13">
        <v>415458</v>
      </c>
      <c r="I289" s="13">
        <v>387301</v>
      </c>
      <c r="J289" s="13">
        <v>382998</v>
      </c>
      <c r="K289" s="13">
        <v>334904</v>
      </c>
      <c r="L289" s="13">
        <v>208186</v>
      </c>
      <c r="M289" s="13">
        <v>90685</v>
      </c>
      <c r="N289" s="13">
        <v>2969905</v>
      </c>
      <c r="O289" s="13">
        <v>38.460524831602356</v>
      </c>
      <c r="P289">
        <v>226.16750000000002</v>
      </c>
      <c r="Q289">
        <v>224.88</v>
      </c>
    </row>
    <row r="290" spans="1:17" x14ac:dyDescent="0.3">
      <c r="A290" t="s">
        <v>50</v>
      </c>
      <c r="B290" s="7">
        <v>2018</v>
      </c>
      <c r="C290" s="7">
        <v>38.313515000000002</v>
      </c>
      <c r="D290" s="7">
        <v>-117.055374</v>
      </c>
      <c r="E290" s="13">
        <v>377090</v>
      </c>
      <c r="F290" s="13">
        <v>377796</v>
      </c>
      <c r="G290" s="13">
        <v>408422</v>
      </c>
      <c r="H290" s="13">
        <v>427273</v>
      </c>
      <c r="I290" s="13">
        <v>392168</v>
      </c>
      <c r="J290" s="13">
        <v>386875</v>
      </c>
      <c r="K290" s="13">
        <v>341958</v>
      </c>
      <c r="L290" s="13">
        <v>220837</v>
      </c>
      <c r="M290" s="13">
        <v>94922</v>
      </c>
      <c r="N290" s="13">
        <v>3027341</v>
      </c>
      <c r="O290" s="13">
        <v>38.659465682921088</v>
      </c>
      <c r="P290">
        <v>256.30500000000001</v>
      </c>
      <c r="Q290">
        <v>254.82499999999999</v>
      </c>
    </row>
    <row r="291" spans="1:17" x14ac:dyDescent="0.3">
      <c r="A291" t="s">
        <v>50</v>
      </c>
      <c r="B291" s="7">
        <v>2019</v>
      </c>
      <c r="C291" s="7">
        <v>38.313515000000002</v>
      </c>
      <c r="D291" s="7">
        <v>-117.055374</v>
      </c>
      <c r="E291" s="13">
        <v>378625</v>
      </c>
      <c r="F291" s="13">
        <v>381647</v>
      </c>
      <c r="G291" s="13">
        <v>411954</v>
      </c>
      <c r="H291" s="13">
        <v>438950</v>
      </c>
      <c r="I291" s="13">
        <v>395465</v>
      </c>
      <c r="J291" s="13">
        <v>392005</v>
      </c>
      <c r="K291" s="13">
        <v>349747</v>
      </c>
      <c r="L291" s="13">
        <v>232429</v>
      </c>
      <c r="M291" s="13">
        <v>99334</v>
      </c>
      <c r="N291" s="13">
        <v>3080156</v>
      </c>
      <c r="O291" s="13">
        <v>38.879472013755148</v>
      </c>
      <c r="P291">
        <v>272.53499999999997</v>
      </c>
      <c r="Q291">
        <v>270.97500000000002</v>
      </c>
    </row>
    <row r="292" spans="1:17" s="8" customFormat="1" x14ac:dyDescent="0.3">
      <c r="A292" s="8" t="s">
        <v>51</v>
      </c>
      <c r="B292" s="8">
        <v>2010</v>
      </c>
      <c r="C292" s="7">
        <v>43.452491999999999</v>
      </c>
      <c r="D292" s="7">
        <v>-71.563896</v>
      </c>
      <c r="E292" s="14">
        <v>146893</v>
      </c>
      <c r="F292" s="14">
        <v>177969</v>
      </c>
      <c r="G292" s="14">
        <v>158057</v>
      </c>
      <c r="H292" s="14">
        <v>152550</v>
      </c>
      <c r="I292" s="14">
        <v>209401</v>
      </c>
      <c r="J292" s="14">
        <v>209714</v>
      </c>
      <c r="K292" s="14">
        <v>140501</v>
      </c>
      <c r="L292" s="14">
        <v>71604</v>
      </c>
      <c r="M292" s="14">
        <v>50073</v>
      </c>
      <c r="N292" s="14">
        <v>1316762</v>
      </c>
      <c r="O292" s="14">
        <v>39.322000103283663</v>
      </c>
      <c r="P292" s="8">
        <v>195.1</v>
      </c>
      <c r="Q292" s="8">
        <v>195.27749999999997</v>
      </c>
    </row>
    <row r="293" spans="1:17" x14ac:dyDescent="0.3">
      <c r="A293" t="s">
        <v>51</v>
      </c>
      <c r="B293" s="7">
        <v>2011</v>
      </c>
      <c r="C293" s="7">
        <v>43.452491999999999</v>
      </c>
      <c r="D293" s="7">
        <v>-71.563896</v>
      </c>
      <c r="E293" s="13">
        <v>144555</v>
      </c>
      <c r="F293" s="13">
        <v>176800</v>
      </c>
      <c r="G293" s="13">
        <v>160242</v>
      </c>
      <c r="H293" s="13">
        <v>149295</v>
      </c>
      <c r="I293" s="13">
        <v>204207</v>
      </c>
      <c r="J293" s="13">
        <v>213925</v>
      </c>
      <c r="K293" s="13">
        <v>146684</v>
      </c>
      <c r="L293" s="13">
        <v>73320</v>
      </c>
      <c r="M293" s="13">
        <v>51174</v>
      </c>
      <c r="N293" s="13">
        <v>1320202</v>
      </c>
      <c r="O293" s="13">
        <v>39.622781968213957</v>
      </c>
      <c r="P293">
        <v>187.2475</v>
      </c>
      <c r="Q293">
        <v>187.505</v>
      </c>
    </row>
    <row r="294" spans="1:17" x14ac:dyDescent="0.3">
      <c r="A294" t="s">
        <v>51</v>
      </c>
      <c r="B294" s="7">
        <v>2012</v>
      </c>
      <c r="C294" s="7">
        <v>43.452491999999999</v>
      </c>
      <c r="D294" s="7">
        <v>-71.563896</v>
      </c>
      <c r="E294" s="13">
        <v>141824</v>
      </c>
      <c r="F294" s="13">
        <v>174517</v>
      </c>
      <c r="G294" s="13">
        <v>163078</v>
      </c>
      <c r="H294" s="13">
        <v>147798</v>
      </c>
      <c r="I294" s="13">
        <v>198700</v>
      </c>
      <c r="J294" s="13">
        <v>217136</v>
      </c>
      <c r="K294" s="13">
        <v>152878</v>
      </c>
      <c r="L294" s="13">
        <v>76018</v>
      </c>
      <c r="M294" s="13">
        <v>52283</v>
      </c>
      <c r="N294" s="13">
        <v>1324232</v>
      </c>
      <c r="O294" s="13">
        <v>39.953146805091556</v>
      </c>
      <c r="P294">
        <v>186.36250000000001</v>
      </c>
      <c r="Q294">
        <v>186.66</v>
      </c>
    </row>
    <row r="295" spans="1:17" x14ac:dyDescent="0.3">
      <c r="A295" t="s">
        <v>51</v>
      </c>
      <c r="B295" s="7">
        <v>2013</v>
      </c>
      <c r="C295" s="7">
        <v>43.452491999999999</v>
      </c>
      <c r="D295" s="7">
        <v>-71.563896</v>
      </c>
      <c r="E295" s="13">
        <v>139578</v>
      </c>
      <c r="F295" s="13">
        <v>171644</v>
      </c>
      <c r="G295" s="13">
        <v>166012</v>
      </c>
      <c r="H295" s="13">
        <v>147996</v>
      </c>
      <c r="I295" s="13">
        <v>191334</v>
      </c>
      <c r="J295" s="13">
        <v>218779</v>
      </c>
      <c r="K295" s="13">
        <v>157894</v>
      </c>
      <c r="L295" s="13">
        <v>80223</v>
      </c>
      <c r="M295" s="13">
        <v>53162</v>
      </c>
      <c r="N295" s="13">
        <v>1326622</v>
      </c>
      <c r="O295" s="13">
        <v>40.258234824991597</v>
      </c>
      <c r="P295">
        <v>193.28750000000002</v>
      </c>
      <c r="Q295">
        <v>193.63499999999999</v>
      </c>
    </row>
    <row r="296" spans="1:17" x14ac:dyDescent="0.3">
      <c r="A296" t="s">
        <v>51</v>
      </c>
      <c r="B296" s="7">
        <v>2014</v>
      </c>
      <c r="C296" s="7">
        <v>43.452491999999999</v>
      </c>
      <c r="D296" s="7">
        <v>-71.563896</v>
      </c>
      <c r="E296" s="13">
        <v>137450</v>
      </c>
      <c r="F296" s="13">
        <v>169387</v>
      </c>
      <c r="G296" s="13">
        <v>170347</v>
      </c>
      <c r="H296" s="13">
        <v>149523</v>
      </c>
      <c r="I296" s="13">
        <v>184076</v>
      </c>
      <c r="J296" s="13">
        <v>220169</v>
      </c>
      <c r="K296" s="13">
        <v>164190</v>
      </c>
      <c r="L296" s="13">
        <v>84140</v>
      </c>
      <c r="M296" s="13">
        <v>54059</v>
      </c>
      <c r="N296" s="13">
        <v>1333341</v>
      </c>
      <c r="O296" s="13">
        <v>40.537997406514911</v>
      </c>
      <c r="P296">
        <v>200.01750000000001</v>
      </c>
      <c r="Q296">
        <v>200.38249999999999</v>
      </c>
    </row>
    <row r="297" spans="1:17" x14ac:dyDescent="0.3">
      <c r="A297" t="s">
        <v>51</v>
      </c>
      <c r="B297" s="7">
        <v>2015</v>
      </c>
      <c r="C297" s="7">
        <v>43.452491999999999</v>
      </c>
      <c r="D297" s="7">
        <v>-71.563896</v>
      </c>
      <c r="E297" s="13">
        <v>136042</v>
      </c>
      <c r="F297" s="13">
        <v>166732</v>
      </c>
      <c r="G297" s="13">
        <v>172169</v>
      </c>
      <c r="H297" s="13">
        <v>151834</v>
      </c>
      <c r="I297" s="13">
        <v>177709</v>
      </c>
      <c r="J297" s="13">
        <v>219644</v>
      </c>
      <c r="K297" s="13">
        <v>170627</v>
      </c>
      <c r="L297" s="13">
        <v>86967</v>
      </c>
      <c r="M297" s="13">
        <v>54626</v>
      </c>
      <c r="N297" s="13">
        <v>1336350</v>
      </c>
      <c r="O297" s="13">
        <v>40.77716017510383</v>
      </c>
      <c r="P297">
        <v>209.58249999999998</v>
      </c>
      <c r="Q297">
        <v>209.92750000000001</v>
      </c>
    </row>
    <row r="298" spans="1:17" x14ac:dyDescent="0.3">
      <c r="A298" t="s">
        <v>51</v>
      </c>
      <c r="B298" s="7">
        <v>2016</v>
      </c>
      <c r="C298" s="7">
        <v>43.452491999999999</v>
      </c>
      <c r="D298" s="7">
        <v>-71.563896</v>
      </c>
      <c r="E298" s="13">
        <v>135071</v>
      </c>
      <c r="F298" s="13">
        <v>164738</v>
      </c>
      <c r="G298" s="13">
        <v>173849</v>
      </c>
      <c r="H298" s="13">
        <v>155669</v>
      </c>
      <c r="I298" s="13">
        <v>172208</v>
      </c>
      <c r="J298" s="13">
        <v>217942</v>
      </c>
      <c r="K298" s="13">
        <v>177232</v>
      </c>
      <c r="L298" s="13">
        <v>90086</v>
      </c>
      <c r="M298" s="13">
        <v>55512</v>
      </c>
      <c r="N298" s="13">
        <v>1342307</v>
      </c>
      <c r="O298" s="13">
        <v>40.995753951964787</v>
      </c>
      <c r="P298">
        <v>218.33500000000001</v>
      </c>
      <c r="Q298">
        <v>218.63</v>
      </c>
    </row>
    <row r="299" spans="1:17" x14ac:dyDescent="0.3">
      <c r="A299" t="s">
        <v>51</v>
      </c>
      <c r="B299" s="7">
        <v>2017</v>
      </c>
      <c r="C299" s="7">
        <v>43.452491999999999</v>
      </c>
      <c r="D299" s="7">
        <v>-71.563896</v>
      </c>
      <c r="E299" s="13">
        <v>134078</v>
      </c>
      <c r="F299" s="13">
        <v>163056</v>
      </c>
      <c r="G299" s="13">
        <v>175272</v>
      </c>
      <c r="H299" s="13">
        <v>159543</v>
      </c>
      <c r="I299" s="13">
        <v>167839</v>
      </c>
      <c r="J299" s="13">
        <v>214632</v>
      </c>
      <c r="K299" s="13">
        <v>180127</v>
      </c>
      <c r="L299" s="13">
        <v>98313</v>
      </c>
      <c r="M299" s="13">
        <v>55927</v>
      </c>
      <c r="N299" s="13">
        <v>1348787</v>
      </c>
      <c r="O299" s="13">
        <v>41.243461717824978</v>
      </c>
      <c r="P299">
        <v>233.29750000000001</v>
      </c>
      <c r="Q299">
        <v>233.59999999999997</v>
      </c>
    </row>
    <row r="300" spans="1:17" x14ac:dyDescent="0.3">
      <c r="A300" t="s">
        <v>51</v>
      </c>
      <c r="B300" s="7">
        <v>2018</v>
      </c>
      <c r="C300" s="7">
        <v>43.452491999999999</v>
      </c>
      <c r="D300" s="7">
        <v>-71.563896</v>
      </c>
      <c r="E300" s="13">
        <v>133119</v>
      </c>
      <c r="F300" s="13">
        <v>160803</v>
      </c>
      <c r="G300" s="13">
        <v>175111</v>
      </c>
      <c r="H300" s="13">
        <v>163008</v>
      </c>
      <c r="I300" s="13">
        <v>164591</v>
      </c>
      <c r="J300" s="13">
        <v>210988</v>
      </c>
      <c r="K300" s="13">
        <v>184266</v>
      </c>
      <c r="L300" s="13">
        <v>105064</v>
      </c>
      <c r="M300" s="13">
        <v>56515</v>
      </c>
      <c r="N300" s="13">
        <v>1353465</v>
      </c>
      <c r="O300" s="13">
        <v>41.511247058475838</v>
      </c>
      <c r="P300">
        <v>246.375</v>
      </c>
      <c r="Q300">
        <v>246.6875</v>
      </c>
    </row>
    <row r="301" spans="1:17" x14ac:dyDescent="0.3">
      <c r="A301" t="s">
        <v>51</v>
      </c>
      <c r="B301" s="7">
        <v>2019</v>
      </c>
      <c r="C301" s="7">
        <v>43.452491999999999</v>
      </c>
      <c r="D301" s="7">
        <v>-71.563896</v>
      </c>
      <c r="E301" s="13">
        <v>132359</v>
      </c>
      <c r="F301" s="13">
        <v>158679</v>
      </c>
      <c r="G301" s="13">
        <v>175301</v>
      </c>
      <c r="H301" s="13">
        <v>166811</v>
      </c>
      <c r="I301" s="13">
        <v>161333</v>
      </c>
      <c r="J301" s="13">
        <v>207295</v>
      </c>
      <c r="K301" s="13">
        <v>189206</v>
      </c>
      <c r="L301" s="13">
        <v>111309</v>
      </c>
      <c r="M301" s="13">
        <v>57418</v>
      </c>
      <c r="N301" s="13">
        <v>1359711</v>
      </c>
      <c r="O301" s="13">
        <v>41.773618438035733</v>
      </c>
      <c r="P301">
        <v>260.83499999999998</v>
      </c>
      <c r="Q301">
        <v>261.15750000000003</v>
      </c>
    </row>
    <row r="302" spans="1:17" s="8" customFormat="1" x14ac:dyDescent="0.3">
      <c r="A302" s="8" t="s">
        <v>52</v>
      </c>
      <c r="B302" s="8">
        <v>2010</v>
      </c>
      <c r="C302" s="7">
        <v>40.298904</v>
      </c>
      <c r="D302" s="7">
        <v>-74.521011000000001</v>
      </c>
      <c r="E302" s="14">
        <v>1104293</v>
      </c>
      <c r="F302" s="14">
        <v>1184642</v>
      </c>
      <c r="G302" s="14">
        <v>1096077</v>
      </c>
      <c r="H302" s="14">
        <v>1142703</v>
      </c>
      <c r="I302" s="14">
        <v>1350550</v>
      </c>
      <c r="J302" s="14">
        <v>1246607</v>
      </c>
      <c r="K302" s="14">
        <v>837862</v>
      </c>
      <c r="L302" s="14">
        <v>476366</v>
      </c>
      <c r="M302" s="14">
        <v>360346</v>
      </c>
      <c r="N302" s="14">
        <v>8799446</v>
      </c>
      <c r="O302" s="14">
        <v>38.255146971752538</v>
      </c>
      <c r="P302" s="8">
        <v>215.4675</v>
      </c>
      <c r="Q302" s="8">
        <v>215.63</v>
      </c>
    </row>
    <row r="303" spans="1:17" x14ac:dyDescent="0.3">
      <c r="A303" t="s">
        <v>52</v>
      </c>
      <c r="B303" s="7">
        <v>2011</v>
      </c>
      <c r="C303" s="7">
        <v>40.298904</v>
      </c>
      <c r="D303" s="7">
        <v>-74.521011000000001</v>
      </c>
      <c r="E303" s="13">
        <v>1099241</v>
      </c>
      <c r="F303" s="13">
        <v>1178561</v>
      </c>
      <c r="G303" s="13">
        <v>1104086</v>
      </c>
      <c r="H303" s="13">
        <v>1131362</v>
      </c>
      <c r="I303" s="13">
        <v>1332522</v>
      </c>
      <c r="J303" s="13">
        <v>1270593</v>
      </c>
      <c r="K303" s="13">
        <v>866674</v>
      </c>
      <c r="L303" s="13">
        <v>481082</v>
      </c>
      <c r="M303" s="13">
        <v>363996</v>
      </c>
      <c r="N303" s="13">
        <v>8828117</v>
      </c>
      <c r="O303" s="13">
        <v>38.438899767640144</v>
      </c>
      <c r="P303">
        <v>203.92999999999998</v>
      </c>
      <c r="Q303">
        <v>204.10999999999999</v>
      </c>
    </row>
    <row r="304" spans="1:17" x14ac:dyDescent="0.3">
      <c r="A304" t="s">
        <v>52</v>
      </c>
      <c r="B304" s="7">
        <v>2012</v>
      </c>
      <c r="C304" s="7">
        <v>40.298904</v>
      </c>
      <c r="D304" s="7">
        <v>-74.521011000000001</v>
      </c>
      <c r="E304" s="13">
        <v>1092105</v>
      </c>
      <c r="F304" s="13">
        <v>1165277</v>
      </c>
      <c r="G304" s="13">
        <v>1110434</v>
      </c>
      <c r="H304" s="13">
        <v>1127389</v>
      </c>
      <c r="I304" s="13">
        <v>1307736</v>
      </c>
      <c r="J304" s="13">
        <v>1290641</v>
      </c>
      <c r="K304" s="13">
        <v>891137</v>
      </c>
      <c r="L304" s="13">
        <v>492541</v>
      </c>
      <c r="M304" s="13">
        <v>367682</v>
      </c>
      <c r="N304" s="13">
        <v>8844942</v>
      </c>
      <c r="O304" s="13">
        <v>38.651620327188127</v>
      </c>
      <c r="P304">
        <v>199.60500000000002</v>
      </c>
      <c r="Q304">
        <v>199.8</v>
      </c>
    </row>
    <row r="305" spans="1:17" x14ac:dyDescent="0.3">
      <c r="A305" t="s">
        <v>52</v>
      </c>
      <c r="B305" s="7">
        <v>2013</v>
      </c>
      <c r="C305" s="7">
        <v>40.298904</v>
      </c>
      <c r="D305" s="7">
        <v>-74.521011000000001</v>
      </c>
      <c r="E305" s="13">
        <v>1083687</v>
      </c>
      <c r="F305" s="13">
        <v>1152787</v>
      </c>
      <c r="G305" s="13">
        <v>1118962</v>
      </c>
      <c r="H305" s="13">
        <v>1128414</v>
      </c>
      <c r="I305" s="13">
        <v>1276174</v>
      </c>
      <c r="J305" s="13">
        <v>1306737</v>
      </c>
      <c r="K305" s="13">
        <v>909896</v>
      </c>
      <c r="L305" s="13">
        <v>512604</v>
      </c>
      <c r="M305" s="13">
        <v>367711</v>
      </c>
      <c r="N305" s="13">
        <v>8856972</v>
      </c>
      <c r="O305" s="13">
        <v>38.848094980993501</v>
      </c>
      <c r="P305">
        <v>204.0325</v>
      </c>
      <c r="Q305">
        <v>204.24499999999998</v>
      </c>
    </row>
    <row r="306" spans="1:17" x14ac:dyDescent="0.3">
      <c r="A306" t="s">
        <v>52</v>
      </c>
      <c r="B306" s="7">
        <v>2014</v>
      </c>
      <c r="C306" s="7">
        <v>40.298904</v>
      </c>
      <c r="D306" s="7">
        <v>-74.521011000000001</v>
      </c>
      <c r="E306" s="13">
        <v>1075556</v>
      </c>
      <c r="F306" s="13">
        <v>1143054</v>
      </c>
      <c r="G306" s="13">
        <v>1124369</v>
      </c>
      <c r="H306" s="13">
        <v>1129486</v>
      </c>
      <c r="I306" s="13">
        <v>1242936</v>
      </c>
      <c r="J306" s="13">
        <v>1316813</v>
      </c>
      <c r="K306" s="13">
        <v>936430</v>
      </c>
      <c r="L306" s="13">
        <v>527632</v>
      </c>
      <c r="M306" s="13">
        <v>368249</v>
      </c>
      <c r="N306" s="13">
        <v>8864525</v>
      </c>
      <c r="O306" s="13">
        <v>39.033680541258555</v>
      </c>
      <c r="P306">
        <v>208.30500000000001</v>
      </c>
      <c r="Q306">
        <v>208.54</v>
      </c>
    </row>
    <row r="307" spans="1:17" x14ac:dyDescent="0.3">
      <c r="A307" t="s">
        <v>52</v>
      </c>
      <c r="B307" s="7">
        <v>2015</v>
      </c>
      <c r="C307" s="7">
        <v>40.298904</v>
      </c>
      <c r="D307" s="7">
        <v>-74.521011000000001</v>
      </c>
      <c r="E307" s="13">
        <v>1067720</v>
      </c>
      <c r="F307" s="13">
        <v>1132869</v>
      </c>
      <c r="G307" s="13">
        <v>1126745</v>
      </c>
      <c r="H307" s="13">
        <v>1131481</v>
      </c>
      <c r="I307" s="13">
        <v>1214216</v>
      </c>
      <c r="J307" s="13">
        <v>1318473</v>
      </c>
      <c r="K307" s="13">
        <v>966313</v>
      </c>
      <c r="L307" s="13">
        <v>541011</v>
      </c>
      <c r="M307" s="13">
        <v>369121</v>
      </c>
      <c r="N307" s="13">
        <v>8867949</v>
      </c>
      <c r="O307" s="13">
        <v>39.216494253631815</v>
      </c>
      <c r="P307">
        <v>212.33999999999997</v>
      </c>
      <c r="Q307">
        <v>212.5925</v>
      </c>
    </row>
    <row r="308" spans="1:17" x14ac:dyDescent="0.3">
      <c r="A308" t="s">
        <v>52</v>
      </c>
      <c r="B308" s="7">
        <v>2016</v>
      </c>
      <c r="C308" s="7">
        <v>40.298904</v>
      </c>
      <c r="D308" s="7">
        <v>-74.521011000000001</v>
      </c>
      <c r="E308" s="13">
        <v>1061478</v>
      </c>
      <c r="F308" s="13">
        <v>1124605</v>
      </c>
      <c r="G308" s="13">
        <v>1125457</v>
      </c>
      <c r="H308" s="13">
        <v>1137917</v>
      </c>
      <c r="I308" s="13">
        <v>1189169</v>
      </c>
      <c r="J308" s="13">
        <v>1310604</v>
      </c>
      <c r="K308" s="13">
        <v>994817</v>
      </c>
      <c r="L308" s="13">
        <v>555142</v>
      </c>
      <c r="M308" s="13">
        <v>371638</v>
      </c>
      <c r="N308" s="13">
        <v>8870827</v>
      </c>
      <c r="O308" s="13">
        <v>39.384625638624222</v>
      </c>
      <c r="P308">
        <v>217.41249999999999</v>
      </c>
      <c r="Q308">
        <v>217.67250000000001</v>
      </c>
    </row>
    <row r="309" spans="1:17" x14ac:dyDescent="0.3">
      <c r="A309" t="s">
        <v>52</v>
      </c>
      <c r="B309" s="7">
        <v>2017</v>
      </c>
      <c r="C309" s="7">
        <v>40.298904</v>
      </c>
      <c r="D309" s="7">
        <v>-74.521011000000001</v>
      </c>
      <c r="E309" s="13">
        <v>1056945</v>
      </c>
      <c r="F309" s="13">
        <v>1120137</v>
      </c>
      <c r="G309" s="13">
        <v>1129212</v>
      </c>
      <c r="H309" s="13">
        <v>1144120</v>
      </c>
      <c r="I309" s="13">
        <v>1171595</v>
      </c>
      <c r="J309" s="13">
        <v>1295935</v>
      </c>
      <c r="K309" s="13">
        <v>1005613</v>
      </c>
      <c r="L309" s="13">
        <v>588891</v>
      </c>
      <c r="M309" s="13">
        <v>373077</v>
      </c>
      <c r="N309" s="13">
        <v>8885525</v>
      </c>
      <c r="O309" s="13">
        <v>39.541441951938687</v>
      </c>
      <c r="P309">
        <v>224.75</v>
      </c>
      <c r="Q309">
        <v>225.01500000000001</v>
      </c>
    </row>
    <row r="310" spans="1:17" x14ac:dyDescent="0.3">
      <c r="A310" t="s">
        <v>52</v>
      </c>
      <c r="B310" s="7">
        <v>2018</v>
      </c>
      <c r="C310" s="7">
        <v>40.298904</v>
      </c>
      <c r="D310" s="7">
        <v>-74.521011000000001</v>
      </c>
      <c r="E310" s="13">
        <v>1051543</v>
      </c>
      <c r="F310" s="13">
        <v>1113827</v>
      </c>
      <c r="G310" s="13">
        <v>1126102</v>
      </c>
      <c r="H310" s="13">
        <v>1148120</v>
      </c>
      <c r="I310" s="13">
        <v>1156520</v>
      </c>
      <c r="J310" s="13">
        <v>1277071</v>
      </c>
      <c r="K310" s="13">
        <v>1023318</v>
      </c>
      <c r="L310" s="13">
        <v>612817</v>
      </c>
      <c r="M310" s="13">
        <v>376707</v>
      </c>
      <c r="N310" s="13">
        <v>8886025</v>
      </c>
      <c r="O310" s="13">
        <v>39.705780256076252</v>
      </c>
      <c r="P310">
        <v>234.17000000000002</v>
      </c>
      <c r="Q310">
        <v>234.43749999999997</v>
      </c>
    </row>
    <row r="311" spans="1:17" x14ac:dyDescent="0.3">
      <c r="A311" t="s">
        <v>52</v>
      </c>
      <c r="B311" s="7">
        <v>2019</v>
      </c>
      <c r="C311" s="7">
        <v>40.298904</v>
      </c>
      <c r="D311" s="7">
        <v>-74.521011000000001</v>
      </c>
      <c r="E311" s="13">
        <v>1046948</v>
      </c>
      <c r="F311" s="13">
        <v>1104539</v>
      </c>
      <c r="G311" s="13">
        <v>1119963</v>
      </c>
      <c r="H311" s="13">
        <v>1153179</v>
      </c>
      <c r="I311" s="13">
        <v>1142438</v>
      </c>
      <c r="J311" s="13">
        <v>1258541</v>
      </c>
      <c r="K311" s="13">
        <v>1042503</v>
      </c>
      <c r="L311" s="13">
        <v>633990</v>
      </c>
      <c r="M311" s="13">
        <v>380089</v>
      </c>
      <c r="N311" s="13">
        <v>8882190</v>
      </c>
      <c r="O311" s="13">
        <v>39.873171987989451</v>
      </c>
      <c r="P311">
        <v>242.41249999999999</v>
      </c>
      <c r="Q311">
        <v>242.66000000000003</v>
      </c>
    </row>
    <row r="312" spans="1:17" s="8" customFormat="1" x14ac:dyDescent="0.3">
      <c r="A312" s="8" t="s">
        <v>53</v>
      </c>
      <c r="B312" s="8">
        <v>2010</v>
      </c>
      <c r="C312" s="7">
        <v>34.840515000000003</v>
      </c>
      <c r="D312" s="7">
        <v>-106.248482</v>
      </c>
      <c r="E312" s="14">
        <v>288240</v>
      </c>
      <c r="F312" s="14">
        <v>291442</v>
      </c>
      <c r="G312" s="14">
        <v>283713</v>
      </c>
      <c r="H312" s="14">
        <v>251844</v>
      </c>
      <c r="I312" s="14">
        <v>268971</v>
      </c>
      <c r="J312" s="14">
        <v>284799</v>
      </c>
      <c r="K312" s="14">
        <v>209936</v>
      </c>
      <c r="L312" s="14">
        <v>116808</v>
      </c>
      <c r="M312" s="14">
        <v>68799</v>
      </c>
      <c r="N312" s="14">
        <v>2064552</v>
      </c>
      <c r="O312" s="14">
        <v>37.172380981442949</v>
      </c>
      <c r="P312" s="8">
        <v>214.755</v>
      </c>
      <c r="Q312" s="8">
        <v>213.96249999999998</v>
      </c>
    </row>
    <row r="313" spans="1:17" x14ac:dyDescent="0.3">
      <c r="A313" t="s">
        <v>53</v>
      </c>
      <c r="B313" s="7">
        <v>2011</v>
      </c>
      <c r="C313" s="7">
        <v>34.840515000000003</v>
      </c>
      <c r="D313" s="7">
        <v>-106.248482</v>
      </c>
      <c r="E313" s="13">
        <v>288183</v>
      </c>
      <c r="F313" s="13">
        <v>289517</v>
      </c>
      <c r="G313" s="13">
        <v>289350</v>
      </c>
      <c r="H313" s="13">
        <v>253767</v>
      </c>
      <c r="I313" s="13">
        <v>263773</v>
      </c>
      <c r="J313" s="13">
        <v>287115</v>
      </c>
      <c r="K313" s="13">
        <v>218432</v>
      </c>
      <c r="L313" s="13">
        <v>119782</v>
      </c>
      <c r="M313" s="13">
        <v>70531</v>
      </c>
      <c r="N313" s="13">
        <v>2080450</v>
      </c>
      <c r="O313" s="13">
        <v>37.363205316157561</v>
      </c>
      <c r="P313">
        <v>202.15499999999997</v>
      </c>
      <c r="Q313">
        <v>201.39749999999998</v>
      </c>
    </row>
    <row r="314" spans="1:17" x14ac:dyDescent="0.3">
      <c r="A314" t="s">
        <v>53</v>
      </c>
      <c r="B314" s="7">
        <v>2012</v>
      </c>
      <c r="C314" s="7">
        <v>34.840515000000003</v>
      </c>
      <c r="D314" s="7">
        <v>-106.248482</v>
      </c>
      <c r="E314" s="13">
        <v>285860</v>
      </c>
      <c r="F314" s="13">
        <v>286526</v>
      </c>
      <c r="G314" s="13">
        <v>293138</v>
      </c>
      <c r="H314" s="13">
        <v>256270</v>
      </c>
      <c r="I314" s="13">
        <v>257157</v>
      </c>
      <c r="J314" s="13">
        <v>287124</v>
      </c>
      <c r="K314" s="13">
        <v>225720</v>
      </c>
      <c r="L314" s="13">
        <v>123240</v>
      </c>
      <c r="M314" s="13">
        <v>72274</v>
      </c>
      <c r="N314" s="13">
        <v>2087309</v>
      </c>
      <c r="O314" s="13">
        <v>37.579269528373615</v>
      </c>
      <c r="P314">
        <v>202.32749999999999</v>
      </c>
      <c r="Q314">
        <v>201.55250000000001</v>
      </c>
    </row>
    <row r="315" spans="1:17" x14ac:dyDescent="0.3">
      <c r="A315" t="s">
        <v>53</v>
      </c>
      <c r="B315" s="7">
        <v>2013</v>
      </c>
      <c r="C315" s="7">
        <v>34.840515000000003</v>
      </c>
      <c r="D315" s="7">
        <v>-106.248482</v>
      </c>
      <c r="E315" s="13">
        <v>282976</v>
      </c>
      <c r="F315" s="13">
        <v>283907</v>
      </c>
      <c r="G315" s="13">
        <v>295463</v>
      </c>
      <c r="H315" s="13">
        <v>259415</v>
      </c>
      <c r="I315" s="13">
        <v>250851</v>
      </c>
      <c r="J315" s="13">
        <v>285874</v>
      </c>
      <c r="K315" s="13">
        <v>231662</v>
      </c>
      <c r="L315" s="13">
        <v>128529</v>
      </c>
      <c r="M315" s="13">
        <v>73596</v>
      </c>
      <c r="N315" s="13">
        <v>2092273</v>
      </c>
      <c r="O315" s="13">
        <v>37.803372934602706</v>
      </c>
      <c r="P315">
        <v>207.22249999999997</v>
      </c>
      <c r="Q315">
        <v>206.435</v>
      </c>
    </row>
    <row r="316" spans="1:17" x14ac:dyDescent="0.3">
      <c r="A316" t="s">
        <v>53</v>
      </c>
      <c r="B316" s="7">
        <v>2014</v>
      </c>
      <c r="C316" s="7">
        <v>34.840515000000003</v>
      </c>
      <c r="D316" s="7">
        <v>-106.248482</v>
      </c>
      <c r="E316" s="13">
        <v>278584</v>
      </c>
      <c r="F316" s="13">
        <v>281129</v>
      </c>
      <c r="G316" s="13">
        <v>294752</v>
      </c>
      <c r="H316" s="13">
        <v>261867</v>
      </c>
      <c r="I316" s="13">
        <v>244025</v>
      </c>
      <c r="J316" s="13">
        <v>282868</v>
      </c>
      <c r="K316" s="13">
        <v>238040</v>
      </c>
      <c r="L316" s="13">
        <v>133326</v>
      </c>
      <c r="M316" s="13">
        <v>74977</v>
      </c>
      <c r="N316" s="13">
        <v>2089568</v>
      </c>
      <c r="O316" s="13">
        <v>38.056030959509336</v>
      </c>
      <c r="P316">
        <v>209.45499999999998</v>
      </c>
      <c r="Q316">
        <v>208.67250000000001</v>
      </c>
    </row>
    <row r="317" spans="1:17" x14ac:dyDescent="0.3">
      <c r="A317" t="s">
        <v>53</v>
      </c>
      <c r="B317" s="7">
        <v>2015</v>
      </c>
      <c r="C317" s="7">
        <v>34.840515000000003</v>
      </c>
      <c r="D317" s="7">
        <v>-106.248482</v>
      </c>
      <c r="E317" s="13">
        <v>274358</v>
      </c>
      <c r="F317" s="13">
        <v>279719</v>
      </c>
      <c r="G317" s="13">
        <v>292854</v>
      </c>
      <c r="H317" s="13">
        <v>264437</v>
      </c>
      <c r="I317" s="13">
        <v>239509</v>
      </c>
      <c r="J317" s="13">
        <v>279011</v>
      </c>
      <c r="K317" s="13">
        <v>244789</v>
      </c>
      <c r="L317" s="13">
        <v>137657</v>
      </c>
      <c r="M317" s="13">
        <v>76957</v>
      </c>
      <c r="N317" s="13">
        <v>2089291</v>
      </c>
      <c r="O317" s="13">
        <v>38.308913406509674</v>
      </c>
      <c r="P317">
        <v>214.625</v>
      </c>
      <c r="Q317">
        <v>213.82750000000001</v>
      </c>
    </row>
    <row r="318" spans="1:17" x14ac:dyDescent="0.3">
      <c r="A318" t="s">
        <v>53</v>
      </c>
      <c r="B318" s="7">
        <v>2016</v>
      </c>
      <c r="C318" s="7">
        <v>34.840515000000003</v>
      </c>
      <c r="D318" s="7">
        <v>-106.248482</v>
      </c>
      <c r="E318" s="13">
        <v>270113</v>
      </c>
      <c r="F318" s="13">
        <v>279418</v>
      </c>
      <c r="G318" s="13">
        <v>291058</v>
      </c>
      <c r="H318" s="13">
        <v>267626</v>
      </c>
      <c r="I318" s="13">
        <v>237569</v>
      </c>
      <c r="J318" s="13">
        <v>273192</v>
      </c>
      <c r="K318" s="13">
        <v>251828</v>
      </c>
      <c r="L318" s="13">
        <v>141915</v>
      </c>
      <c r="M318" s="13">
        <v>78911</v>
      </c>
      <c r="N318" s="13">
        <v>2091630</v>
      </c>
      <c r="O318" s="13">
        <v>38.541654355693886</v>
      </c>
      <c r="P318">
        <v>220.01750000000001</v>
      </c>
      <c r="Q318">
        <v>219.20749999999998</v>
      </c>
    </row>
    <row r="319" spans="1:17" x14ac:dyDescent="0.3">
      <c r="A319" t="s">
        <v>53</v>
      </c>
      <c r="B319" s="7">
        <v>2017</v>
      </c>
      <c r="C319" s="7">
        <v>34.840515000000003</v>
      </c>
      <c r="D319" s="7">
        <v>-106.248482</v>
      </c>
      <c r="E319" s="13">
        <v>264533</v>
      </c>
      <c r="F319" s="13">
        <v>279241</v>
      </c>
      <c r="G319" s="13">
        <v>289098</v>
      </c>
      <c r="H319" s="13">
        <v>269295</v>
      </c>
      <c r="I319" s="13">
        <v>236554</v>
      </c>
      <c r="J319" s="13">
        <v>266442</v>
      </c>
      <c r="K319" s="13">
        <v>253928</v>
      </c>
      <c r="L319" s="13">
        <v>151829</v>
      </c>
      <c r="M319" s="13">
        <v>80864</v>
      </c>
      <c r="N319" s="13">
        <v>2091784</v>
      </c>
      <c r="O319" s="13">
        <v>38.829903087508079</v>
      </c>
      <c r="P319">
        <v>229.96250000000001</v>
      </c>
      <c r="Q319">
        <v>229.11</v>
      </c>
    </row>
    <row r="320" spans="1:17" x14ac:dyDescent="0.3">
      <c r="A320" t="s">
        <v>53</v>
      </c>
      <c r="B320" s="7">
        <v>2018</v>
      </c>
      <c r="C320" s="7">
        <v>34.840515000000003</v>
      </c>
      <c r="D320" s="7">
        <v>-106.248482</v>
      </c>
      <c r="E320" s="13">
        <v>258702</v>
      </c>
      <c r="F320" s="13">
        <v>278964</v>
      </c>
      <c r="G320" s="13">
        <v>286689</v>
      </c>
      <c r="H320" s="13">
        <v>271565</v>
      </c>
      <c r="I320" s="13">
        <v>236394</v>
      </c>
      <c r="J320" s="13">
        <v>260577</v>
      </c>
      <c r="K320" s="13">
        <v>256222</v>
      </c>
      <c r="L320" s="13">
        <v>160488</v>
      </c>
      <c r="M320" s="13">
        <v>83140</v>
      </c>
      <c r="N320" s="13">
        <v>2092741</v>
      </c>
      <c r="O320" s="13">
        <v>39.122167769446861</v>
      </c>
      <c r="P320">
        <v>239.435</v>
      </c>
      <c r="Q320">
        <v>238.54499999999999</v>
      </c>
    </row>
    <row r="321" spans="1:17" x14ac:dyDescent="0.3">
      <c r="A321" t="s">
        <v>53</v>
      </c>
      <c r="B321" s="7">
        <v>2019</v>
      </c>
      <c r="C321" s="7">
        <v>34.840515000000003</v>
      </c>
      <c r="D321" s="7">
        <v>-106.248482</v>
      </c>
      <c r="E321" s="13">
        <v>253765</v>
      </c>
      <c r="F321" s="13">
        <v>277947</v>
      </c>
      <c r="G321" s="13">
        <v>285635</v>
      </c>
      <c r="H321" s="13">
        <v>273997</v>
      </c>
      <c r="I321" s="13">
        <v>236684</v>
      </c>
      <c r="J321" s="13">
        <v>255804</v>
      </c>
      <c r="K321" s="13">
        <v>258580</v>
      </c>
      <c r="L321" s="13">
        <v>168907</v>
      </c>
      <c r="M321" s="13">
        <v>85510</v>
      </c>
      <c r="N321" s="13">
        <v>2096829</v>
      </c>
      <c r="O321" s="13">
        <v>39.405795846967017</v>
      </c>
      <c r="P321">
        <v>252.58250000000001</v>
      </c>
      <c r="Q321">
        <v>251.64750000000001</v>
      </c>
    </row>
    <row r="322" spans="1:17" s="8" customFormat="1" x14ac:dyDescent="0.3">
      <c r="A322" s="8" t="s">
        <v>54</v>
      </c>
      <c r="B322" s="8">
        <v>2010</v>
      </c>
      <c r="C322" s="7">
        <v>42.165725999999999</v>
      </c>
      <c r="D322" s="7">
        <v>-74.948051000000007</v>
      </c>
      <c r="E322" s="14">
        <v>2321443</v>
      </c>
      <c r="F322" s="14">
        <v>2567528</v>
      </c>
      <c r="G322" s="14">
        <v>2799452</v>
      </c>
      <c r="H322" s="14">
        <v>2531953</v>
      </c>
      <c r="I322" s="14">
        <v>2807950</v>
      </c>
      <c r="J322" s="14">
        <v>2667344</v>
      </c>
      <c r="K322" s="14">
        <v>1853923</v>
      </c>
      <c r="L322" s="14">
        <v>1063701</v>
      </c>
      <c r="M322" s="14">
        <v>786584</v>
      </c>
      <c r="N322" s="14">
        <v>19399878</v>
      </c>
      <c r="O322" s="14">
        <v>38.125086302089116</v>
      </c>
      <c r="P322" s="8">
        <v>203.33249999999998</v>
      </c>
      <c r="Q322" s="8">
        <v>202.35999999999999</v>
      </c>
    </row>
    <row r="323" spans="1:17" x14ac:dyDescent="0.3">
      <c r="A323" t="s">
        <v>54</v>
      </c>
      <c r="B323" s="7">
        <v>2011</v>
      </c>
      <c r="C323" s="7">
        <v>42.165725999999999</v>
      </c>
      <c r="D323" s="7">
        <v>-74.948051000000007</v>
      </c>
      <c r="E323" s="13">
        <v>2325841</v>
      </c>
      <c r="F323" s="13">
        <v>2529793</v>
      </c>
      <c r="G323" s="13">
        <v>2840785</v>
      </c>
      <c r="H323" s="13">
        <v>2527904</v>
      </c>
      <c r="I323" s="13">
        <v>2776605</v>
      </c>
      <c r="J323" s="13">
        <v>2706188</v>
      </c>
      <c r="K323" s="13">
        <v>1920287</v>
      </c>
      <c r="L323" s="13">
        <v>1076599</v>
      </c>
      <c r="M323" s="13">
        <v>795239</v>
      </c>
      <c r="N323" s="13">
        <v>19499241</v>
      </c>
      <c r="O323" s="13">
        <v>38.292096805203855</v>
      </c>
      <c r="P323">
        <v>197.9025</v>
      </c>
      <c r="Q323">
        <v>196.94749999999999</v>
      </c>
    </row>
    <row r="324" spans="1:17" x14ac:dyDescent="0.3">
      <c r="A324" t="s">
        <v>54</v>
      </c>
      <c r="B324" s="7">
        <v>2012</v>
      </c>
      <c r="C324" s="7">
        <v>42.165725999999999</v>
      </c>
      <c r="D324" s="7">
        <v>-74.948051000000007</v>
      </c>
      <c r="E324" s="13">
        <v>2326455</v>
      </c>
      <c r="F324" s="13">
        <v>2491439</v>
      </c>
      <c r="G324" s="13">
        <v>2864534</v>
      </c>
      <c r="H324" s="13">
        <v>2544005</v>
      </c>
      <c r="I324" s="13">
        <v>2728267</v>
      </c>
      <c r="J324" s="13">
        <v>2735456</v>
      </c>
      <c r="K324" s="13">
        <v>1977938</v>
      </c>
      <c r="L324" s="13">
        <v>1101420</v>
      </c>
      <c r="M324" s="13">
        <v>803418</v>
      </c>
      <c r="N324" s="13">
        <v>19572932</v>
      </c>
      <c r="O324" s="13">
        <v>38.469337297038585</v>
      </c>
      <c r="P324">
        <v>197.3</v>
      </c>
      <c r="Q324">
        <v>196.3475</v>
      </c>
    </row>
    <row r="325" spans="1:17" x14ac:dyDescent="0.3">
      <c r="A325" t="s">
        <v>54</v>
      </c>
      <c r="B325" s="7">
        <v>2013</v>
      </c>
      <c r="C325" s="7">
        <v>42.165725999999999</v>
      </c>
      <c r="D325" s="7">
        <v>-74.948051000000007</v>
      </c>
      <c r="E325" s="13">
        <v>2324375</v>
      </c>
      <c r="F325" s="13">
        <v>2453884</v>
      </c>
      <c r="G325" s="13">
        <v>2880028</v>
      </c>
      <c r="H325" s="13">
        <v>2569664</v>
      </c>
      <c r="I325" s="13">
        <v>2663501</v>
      </c>
      <c r="J325" s="13">
        <v>2761013</v>
      </c>
      <c r="K325" s="13">
        <v>2023524</v>
      </c>
      <c r="L325" s="13">
        <v>1141110</v>
      </c>
      <c r="M325" s="13">
        <v>807348</v>
      </c>
      <c r="N325" s="13">
        <v>19624447</v>
      </c>
      <c r="O325" s="13">
        <v>38.64621894823329</v>
      </c>
      <c r="P325">
        <v>201.19749999999999</v>
      </c>
      <c r="Q325">
        <v>200.22250000000003</v>
      </c>
    </row>
    <row r="326" spans="1:17" x14ac:dyDescent="0.3">
      <c r="A326" t="s">
        <v>54</v>
      </c>
      <c r="B326" s="7">
        <v>2014</v>
      </c>
      <c r="C326" s="7">
        <v>42.165725999999999</v>
      </c>
      <c r="D326" s="7">
        <v>-74.948051000000007</v>
      </c>
      <c r="E326" s="13">
        <v>2315280</v>
      </c>
      <c r="F326" s="13">
        <v>2417931</v>
      </c>
      <c r="G326" s="13">
        <v>2889165</v>
      </c>
      <c r="H326" s="13">
        <v>2589940</v>
      </c>
      <c r="I326" s="13">
        <v>2592440</v>
      </c>
      <c r="J326" s="13">
        <v>2777724</v>
      </c>
      <c r="K326" s="13">
        <v>2082171</v>
      </c>
      <c r="L326" s="13">
        <v>1173758</v>
      </c>
      <c r="M326" s="13">
        <v>812640</v>
      </c>
      <c r="N326" s="13">
        <v>19651049</v>
      </c>
      <c r="O326" s="13">
        <v>38.836866698566574</v>
      </c>
      <c r="P326">
        <v>203.84</v>
      </c>
      <c r="Q326">
        <v>202.85749999999999</v>
      </c>
    </row>
    <row r="327" spans="1:17" x14ac:dyDescent="0.3">
      <c r="A327" t="s">
        <v>54</v>
      </c>
      <c r="B327" s="7">
        <v>2015</v>
      </c>
      <c r="C327" s="7">
        <v>42.165725999999999</v>
      </c>
      <c r="D327" s="7">
        <v>-74.948051000000007</v>
      </c>
      <c r="E327" s="13">
        <v>2309334</v>
      </c>
      <c r="F327" s="13">
        <v>2385282</v>
      </c>
      <c r="G327" s="13">
        <v>2874629</v>
      </c>
      <c r="H327" s="13">
        <v>2608947</v>
      </c>
      <c r="I327" s="13">
        <v>2533193</v>
      </c>
      <c r="J327" s="13">
        <v>2776545</v>
      </c>
      <c r="K327" s="13">
        <v>2145856</v>
      </c>
      <c r="L327" s="13">
        <v>1201598</v>
      </c>
      <c r="M327" s="13">
        <v>819282</v>
      </c>
      <c r="N327" s="13">
        <v>19654666</v>
      </c>
      <c r="O327" s="13">
        <v>39.025348891708461</v>
      </c>
      <c r="P327">
        <v>209.29250000000002</v>
      </c>
      <c r="Q327">
        <v>208.2775</v>
      </c>
    </row>
    <row r="328" spans="1:17" x14ac:dyDescent="0.3">
      <c r="A328" t="s">
        <v>54</v>
      </c>
      <c r="B328" s="7">
        <v>2016</v>
      </c>
      <c r="C328" s="7">
        <v>42.165725999999999</v>
      </c>
      <c r="D328" s="7">
        <v>-74.948051000000007</v>
      </c>
      <c r="E328" s="13">
        <v>2298255</v>
      </c>
      <c r="F328" s="13">
        <v>2356603</v>
      </c>
      <c r="G328" s="13">
        <v>2850856</v>
      </c>
      <c r="H328" s="13">
        <v>2632052</v>
      </c>
      <c r="I328" s="13">
        <v>2478139</v>
      </c>
      <c r="J328" s="13">
        <v>2755097</v>
      </c>
      <c r="K328" s="13">
        <v>2205025</v>
      </c>
      <c r="L328" s="13">
        <v>1228951</v>
      </c>
      <c r="M328" s="13">
        <v>828450</v>
      </c>
      <c r="N328" s="13">
        <v>19633428</v>
      </c>
      <c r="O328" s="13">
        <v>39.208325769702569</v>
      </c>
      <c r="P328">
        <v>217.03749999999999</v>
      </c>
      <c r="Q328">
        <v>215.9975</v>
      </c>
    </row>
    <row r="329" spans="1:17" x14ac:dyDescent="0.3">
      <c r="A329" t="s">
        <v>54</v>
      </c>
      <c r="B329" s="7">
        <v>2017</v>
      </c>
      <c r="C329" s="7">
        <v>42.165725999999999</v>
      </c>
      <c r="D329" s="7">
        <v>-74.948051000000007</v>
      </c>
      <c r="E329" s="13">
        <v>2281242</v>
      </c>
      <c r="F329" s="13">
        <v>2330807</v>
      </c>
      <c r="G329" s="13">
        <v>2818426</v>
      </c>
      <c r="H329" s="13">
        <v>2645512</v>
      </c>
      <c r="I329" s="13">
        <v>2434593</v>
      </c>
      <c r="J329" s="13">
        <v>2716372</v>
      </c>
      <c r="K329" s="13">
        <v>2224935</v>
      </c>
      <c r="L329" s="13">
        <v>1300240</v>
      </c>
      <c r="M329" s="13">
        <v>837445</v>
      </c>
      <c r="N329" s="13">
        <v>19589572</v>
      </c>
      <c r="O329" s="13">
        <v>39.425290481078399</v>
      </c>
      <c r="P329">
        <v>228.33750000000001</v>
      </c>
      <c r="Q329">
        <v>227.23249999999999</v>
      </c>
    </row>
    <row r="330" spans="1:17" x14ac:dyDescent="0.3">
      <c r="A330" t="s">
        <v>54</v>
      </c>
      <c r="B330" s="7">
        <v>2018</v>
      </c>
      <c r="C330" s="7">
        <v>42.165725999999999</v>
      </c>
      <c r="D330" s="7">
        <v>-74.948051000000007</v>
      </c>
      <c r="E330" s="13">
        <v>2262098</v>
      </c>
      <c r="F330" s="13">
        <v>2305821</v>
      </c>
      <c r="G330" s="13">
        <v>2779359</v>
      </c>
      <c r="H330" s="13">
        <v>2661628</v>
      </c>
      <c r="I330" s="13">
        <v>2394178</v>
      </c>
      <c r="J330" s="13">
        <v>2670659</v>
      </c>
      <c r="K330" s="13">
        <v>2253267</v>
      </c>
      <c r="L330" s="13">
        <v>1354725</v>
      </c>
      <c r="M330" s="13">
        <v>848616</v>
      </c>
      <c r="N330" s="13">
        <v>19530351</v>
      </c>
      <c r="O330" s="13">
        <v>39.631711560125062</v>
      </c>
      <c r="P330">
        <v>241.5325</v>
      </c>
      <c r="Q330">
        <v>240.36749999999998</v>
      </c>
    </row>
    <row r="331" spans="1:17" x14ac:dyDescent="0.3">
      <c r="A331" t="s">
        <v>54</v>
      </c>
      <c r="B331" s="7">
        <v>2019</v>
      </c>
      <c r="C331" s="7">
        <v>42.165725999999999</v>
      </c>
      <c r="D331" s="7">
        <v>-74.948051000000007</v>
      </c>
      <c r="E331" s="13">
        <v>2244892</v>
      </c>
      <c r="F331" s="13">
        <v>2276104</v>
      </c>
      <c r="G331" s="13">
        <v>2734850</v>
      </c>
      <c r="H331" s="13">
        <v>2673653</v>
      </c>
      <c r="I331" s="13">
        <v>2355707</v>
      </c>
      <c r="J331" s="13">
        <v>2623899</v>
      </c>
      <c r="K331" s="13">
        <v>2280456</v>
      </c>
      <c r="L331" s="13">
        <v>1405882</v>
      </c>
      <c r="M331" s="13">
        <v>858118</v>
      </c>
      <c r="N331" s="13">
        <v>19453561</v>
      </c>
      <c r="O331" s="13">
        <v>39.835867762205595</v>
      </c>
      <c r="P331">
        <v>251.6</v>
      </c>
      <c r="Q331">
        <v>250.38499999999999</v>
      </c>
    </row>
    <row r="332" spans="1:17" s="8" customFormat="1" x14ac:dyDescent="0.3">
      <c r="A332" s="8" t="s">
        <v>55</v>
      </c>
      <c r="B332" s="8">
        <v>2010</v>
      </c>
      <c r="C332" s="7">
        <v>35.630065999999999</v>
      </c>
      <c r="D332" s="7">
        <v>-79.806419000000005</v>
      </c>
      <c r="E332" s="14">
        <v>1265993</v>
      </c>
      <c r="F332" s="14">
        <v>1295241</v>
      </c>
      <c r="G332" s="14">
        <v>1303570</v>
      </c>
      <c r="H332" s="14">
        <v>1277338</v>
      </c>
      <c r="I332" s="14">
        <v>1368602</v>
      </c>
      <c r="J332" s="14">
        <v>1277581</v>
      </c>
      <c r="K332" s="14">
        <v>949295</v>
      </c>
      <c r="L332" s="14">
        <v>521575</v>
      </c>
      <c r="M332" s="14">
        <v>315128</v>
      </c>
      <c r="N332" s="14">
        <v>9574323</v>
      </c>
      <c r="O332" s="14">
        <v>37.379905346832359</v>
      </c>
      <c r="P332" s="8">
        <v>182.45999999999998</v>
      </c>
      <c r="Q332" s="8">
        <v>181.85999999999999</v>
      </c>
    </row>
    <row r="333" spans="1:17" x14ac:dyDescent="0.3">
      <c r="A333" t="s">
        <v>55</v>
      </c>
      <c r="B333" s="7">
        <v>2011</v>
      </c>
      <c r="C333" s="7">
        <v>35.630065999999999</v>
      </c>
      <c r="D333" s="7">
        <v>-79.806419000000005</v>
      </c>
      <c r="E333" s="13">
        <v>1260850</v>
      </c>
      <c r="F333" s="13">
        <v>1297282</v>
      </c>
      <c r="G333" s="13">
        <v>1315548</v>
      </c>
      <c r="H333" s="13">
        <v>1262618</v>
      </c>
      <c r="I333" s="13">
        <v>1373735</v>
      </c>
      <c r="J333" s="13">
        <v>1302198</v>
      </c>
      <c r="K333" s="13">
        <v>987120</v>
      </c>
      <c r="L333" s="13">
        <v>537042</v>
      </c>
      <c r="M333" s="13">
        <v>321199</v>
      </c>
      <c r="N333" s="13">
        <v>9657592</v>
      </c>
      <c r="O333" s="13">
        <v>37.624020925713161</v>
      </c>
      <c r="P333">
        <v>173.85750000000002</v>
      </c>
      <c r="Q333">
        <v>173.31500000000003</v>
      </c>
    </row>
    <row r="334" spans="1:17" x14ac:dyDescent="0.3">
      <c r="A334" t="s">
        <v>55</v>
      </c>
      <c r="B334" s="7">
        <v>2012</v>
      </c>
      <c r="C334" s="7">
        <v>35.630065999999999</v>
      </c>
      <c r="D334" s="7">
        <v>-79.806419000000005</v>
      </c>
      <c r="E334" s="13">
        <v>1256423</v>
      </c>
      <c r="F334" s="13">
        <v>1298552</v>
      </c>
      <c r="G334" s="13">
        <v>1331628</v>
      </c>
      <c r="H334" s="13">
        <v>1257395</v>
      </c>
      <c r="I334" s="13">
        <v>1372010</v>
      </c>
      <c r="J334" s="13">
        <v>1323547</v>
      </c>
      <c r="K334" s="13">
        <v>1023783</v>
      </c>
      <c r="L334" s="13">
        <v>556890</v>
      </c>
      <c r="M334" s="13">
        <v>329248</v>
      </c>
      <c r="N334" s="13">
        <v>9749476</v>
      </c>
      <c r="O334" s="13">
        <v>37.867067522398123</v>
      </c>
      <c r="P334">
        <v>173.86750000000001</v>
      </c>
      <c r="Q334">
        <v>173.33500000000001</v>
      </c>
    </row>
    <row r="335" spans="1:17" x14ac:dyDescent="0.3">
      <c r="A335" t="s">
        <v>55</v>
      </c>
      <c r="B335" s="7">
        <v>2013</v>
      </c>
      <c r="C335" s="7">
        <v>35.630065999999999</v>
      </c>
      <c r="D335" s="7">
        <v>-79.806419000000005</v>
      </c>
      <c r="E335" s="13">
        <v>1252174</v>
      </c>
      <c r="F335" s="13">
        <v>1300637</v>
      </c>
      <c r="G335" s="13">
        <v>1350593</v>
      </c>
      <c r="H335" s="13">
        <v>1260042</v>
      </c>
      <c r="I335" s="13">
        <v>1362453</v>
      </c>
      <c r="J335" s="13">
        <v>1342899</v>
      </c>
      <c r="K335" s="13">
        <v>1053057</v>
      </c>
      <c r="L335" s="13">
        <v>585927</v>
      </c>
      <c r="M335" s="13">
        <v>335554</v>
      </c>
      <c r="N335" s="13">
        <v>9843336</v>
      </c>
      <c r="O335" s="13">
        <v>38.09358727569596</v>
      </c>
      <c r="P335">
        <v>181.13</v>
      </c>
      <c r="Q335">
        <v>180.61500000000001</v>
      </c>
    </row>
    <row r="336" spans="1:17" x14ac:dyDescent="0.3">
      <c r="A336" t="s">
        <v>55</v>
      </c>
      <c r="B336" s="7">
        <v>2014</v>
      </c>
      <c r="C336" s="7">
        <v>35.630065999999999</v>
      </c>
      <c r="D336" s="7">
        <v>-79.806419000000005</v>
      </c>
      <c r="E336" s="13">
        <v>1247575</v>
      </c>
      <c r="F336" s="13">
        <v>1303833</v>
      </c>
      <c r="G336" s="13">
        <v>1366371</v>
      </c>
      <c r="H336" s="13">
        <v>1264665</v>
      </c>
      <c r="I336" s="13">
        <v>1347694</v>
      </c>
      <c r="J336" s="13">
        <v>1359036</v>
      </c>
      <c r="K336" s="13">
        <v>1089421</v>
      </c>
      <c r="L336" s="13">
        <v>611589</v>
      </c>
      <c r="M336" s="13">
        <v>342703</v>
      </c>
      <c r="N336" s="13">
        <v>9932887</v>
      </c>
      <c r="O336" s="13">
        <v>38.319909710036974</v>
      </c>
      <c r="P336">
        <v>186.61750000000001</v>
      </c>
      <c r="Q336">
        <v>186.07249999999999</v>
      </c>
    </row>
    <row r="337" spans="1:17" x14ac:dyDescent="0.3">
      <c r="A337" t="s">
        <v>55</v>
      </c>
      <c r="B337" s="7">
        <v>2015</v>
      </c>
      <c r="C337" s="7">
        <v>35.630065999999999</v>
      </c>
      <c r="D337" s="7">
        <v>-79.806419000000005</v>
      </c>
      <c r="E337" s="13">
        <v>1244048</v>
      </c>
      <c r="F337" s="13">
        <v>1310915</v>
      </c>
      <c r="G337" s="13">
        <v>1382089</v>
      </c>
      <c r="H337" s="13">
        <v>1271847</v>
      </c>
      <c r="I337" s="13">
        <v>1339113</v>
      </c>
      <c r="J337" s="13">
        <v>1370770</v>
      </c>
      <c r="K337" s="13">
        <v>1127686</v>
      </c>
      <c r="L337" s="13">
        <v>633854</v>
      </c>
      <c r="M337" s="13">
        <v>351324</v>
      </c>
      <c r="N337" s="13">
        <v>10031646</v>
      </c>
      <c r="O337" s="13">
        <v>38.524514222292133</v>
      </c>
      <c r="P337">
        <v>196.57</v>
      </c>
      <c r="Q337">
        <v>195.97750000000002</v>
      </c>
    </row>
    <row r="338" spans="1:17" x14ac:dyDescent="0.3">
      <c r="A338" t="s">
        <v>55</v>
      </c>
      <c r="B338" s="7">
        <v>2016</v>
      </c>
      <c r="C338" s="7">
        <v>35.630065999999999</v>
      </c>
      <c r="D338" s="7">
        <v>-79.806419000000005</v>
      </c>
      <c r="E338" s="13">
        <v>1243483</v>
      </c>
      <c r="F338" s="13">
        <v>1326653</v>
      </c>
      <c r="G338" s="13">
        <v>1401732</v>
      </c>
      <c r="H338" s="13">
        <v>1288957</v>
      </c>
      <c r="I338" s="13">
        <v>1333975</v>
      </c>
      <c r="J338" s="13">
        <v>1375256</v>
      </c>
      <c r="K338" s="13">
        <v>1168041</v>
      </c>
      <c r="L338" s="13">
        <v>656688</v>
      </c>
      <c r="M338" s="13">
        <v>360003</v>
      </c>
      <c r="N338" s="13">
        <v>10154788</v>
      </c>
      <c r="O338" s="13">
        <v>38.683140160089998</v>
      </c>
      <c r="P338">
        <v>208.16250000000002</v>
      </c>
      <c r="Q338">
        <v>207.51499999999999</v>
      </c>
    </row>
    <row r="339" spans="1:17" x14ac:dyDescent="0.3">
      <c r="A339" t="s">
        <v>55</v>
      </c>
      <c r="B339" s="7">
        <v>2017</v>
      </c>
      <c r="C339" s="7">
        <v>35.630065999999999</v>
      </c>
      <c r="D339" s="7">
        <v>-79.806419000000005</v>
      </c>
      <c r="E339" s="13">
        <v>1242268</v>
      </c>
      <c r="F339" s="13">
        <v>1338469</v>
      </c>
      <c r="G339" s="13">
        <v>1414024</v>
      </c>
      <c r="H339" s="13">
        <v>1304363</v>
      </c>
      <c r="I339" s="13">
        <v>1333917</v>
      </c>
      <c r="J339" s="13">
        <v>1375790</v>
      </c>
      <c r="K339" s="13">
        <v>1183295</v>
      </c>
      <c r="L339" s="13">
        <v>708167</v>
      </c>
      <c r="M339" s="13">
        <v>367940</v>
      </c>
      <c r="N339" s="13">
        <v>10268233</v>
      </c>
      <c r="O339" s="13">
        <v>38.890610341623528</v>
      </c>
      <c r="P339">
        <v>221.66499999999999</v>
      </c>
      <c r="Q339">
        <v>220.95250000000001</v>
      </c>
    </row>
    <row r="340" spans="1:17" x14ac:dyDescent="0.3">
      <c r="A340" t="s">
        <v>55</v>
      </c>
      <c r="B340" s="7">
        <v>2018</v>
      </c>
      <c r="C340" s="7">
        <v>35.630065999999999</v>
      </c>
      <c r="D340" s="7">
        <v>-79.806419000000005</v>
      </c>
      <c r="E340" s="13">
        <v>1239817</v>
      </c>
      <c r="F340" s="13">
        <v>1350341</v>
      </c>
      <c r="G340" s="13">
        <v>1426409</v>
      </c>
      <c r="H340" s="13">
        <v>1321495</v>
      </c>
      <c r="I340" s="13">
        <v>1333738</v>
      </c>
      <c r="J340" s="13">
        <v>1375678</v>
      </c>
      <c r="K340" s="13">
        <v>1206629</v>
      </c>
      <c r="L340" s="13">
        <v>749843</v>
      </c>
      <c r="M340" s="13">
        <v>377665</v>
      </c>
      <c r="N340" s="13">
        <v>10381615</v>
      </c>
      <c r="O340" s="13">
        <v>39.089863186026449</v>
      </c>
      <c r="P340">
        <v>237.26249999999999</v>
      </c>
      <c r="Q340">
        <v>236.4975</v>
      </c>
    </row>
    <row r="341" spans="1:17" x14ac:dyDescent="0.3">
      <c r="A341" t="s">
        <v>55</v>
      </c>
      <c r="B341" s="7">
        <v>2019</v>
      </c>
      <c r="C341" s="7">
        <v>35.630065999999999</v>
      </c>
      <c r="D341" s="7">
        <v>-79.806419000000005</v>
      </c>
      <c r="E341" s="13">
        <v>1238636</v>
      </c>
      <c r="F341" s="13">
        <v>1353801</v>
      </c>
      <c r="G341" s="13">
        <v>1432441</v>
      </c>
      <c r="H341" s="13">
        <v>1344753</v>
      </c>
      <c r="I341" s="13">
        <v>1329766</v>
      </c>
      <c r="J341" s="13">
        <v>1378762</v>
      </c>
      <c r="K341" s="13">
        <v>1232675</v>
      </c>
      <c r="L341" s="13">
        <v>788970</v>
      </c>
      <c r="M341" s="13">
        <v>388280</v>
      </c>
      <c r="N341" s="13">
        <v>10488084</v>
      </c>
      <c r="O341" s="13">
        <v>39.311229582066659</v>
      </c>
      <c r="P341">
        <v>251.995</v>
      </c>
      <c r="Q341">
        <v>251.18</v>
      </c>
    </row>
    <row r="342" spans="1:17" s="8" customFormat="1" x14ac:dyDescent="0.3">
      <c r="A342" s="8" t="s">
        <v>56</v>
      </c>
      <c r="B342" s="8">
        <v>2010</v>
      </c>
      <c r="C342" s="7">
        <v>47.528911999999998</v>
      </c>
      <c r="D342" s="7">
        <v>-99.784012000000004</v>
      </c>
      <c r="E342" s="14">
        <v>85230</v>
      </c>
      <c r="F342" s="14">
        <v>87338</v>
      </c>
      <c r="G342" s="14">
        <v>109106</v>
      </c>
      <c r="H342" s="14">
        <v>78485</v>
      </c>
      <c r="I342" s="14">
        <v>84095</v>
      </c>
      <c r="J342" s="14">
        <v>96529</v>
      </c>
      <c r="K342" s="14">
        <v>62493</v>
      </c>
      <c r="L342" s="14">
        <v>39118</v>
      </c>
      <c r="M342" s="14">
        <v>32321</v>
      </c>
      <c r="N342" s="14">
        <v>674715</v>
      </c>
      <c r="O342" s="14">
        <v>38.128984830632191</v>
      </c>
      <c r="P342" s="8">
        <v>218.41749999999999</v>
      </c>
      <c r="Q342" s="8">
        <v>218.06499999999997</v>
      </c>
    </row>
    <row r="343" spans="1:17" x14ac:dyDescent="0.3">
      <c r="A343" t="s">
        <v>56</v>
      </c>
      <c r="B343" s="7">
        <v>2011</v>
      </c>
      <c r="C343" s="7">
        <v>47.528911999999998</v>
      </c>
      <c r="D343" s="7">
        <v>-99.784012000000004</v>
      </c>
      <c r="E343" s="13">
        <v>87692</v>
      </c>
      <c r="F343" s="13">
        <v>87442</v>
      </c>
      <c r="G343" s="13">
        <v>112277</v>
      </c>
      <c r="H343" s="13">
        <v>80775</v>
      </c>
      <c r="I343" s="13">
        <v>82304</v>
      </c>
      <c r="J343" s="13">
        <v>97734</v>
      </c>
      <c r="K343" s="13">
        <v>65434</v>
      </c>
      <c r="L343" s="13">
        <v>39016</v>
      </c>
      <c r="M343" s="13">
        <v>32551</v>
      </c>
      <c r="N343" s="13">
        <v>685225</v>
      </c>
      <c r="O343" s="13">
        <v>38.065012222262759</v>
      </c>
      <c r="P343">
        <v>225.79250000000002</v>
      </c>
      <c r="Q343">
        <v>225.39499999999998</v>
      </c>
    </row>
    <row r="344" spans="1:17" x14ac:dyDescent="0.3">
      <c r="A344" t="s">
        <v>56</v>
      </c>
      <c r="B344" s="7">
        <v>2012</v>
      </c>
      <c r="C344" s="7">
        <v>47.528911999999998</v>
      </c>
      <c r="D344" s="7">
        <v>-99.784012000000004</v>
      </c>
      <c r="E344" s="13">
        <v>91633</v>
      </c>
      <c r="F344" s="13">
        <v>87912</v>
      </c>
      <c r="G344" s="13">
        <v>116631</v>
      </c>
      <c r="H344" s="13">
        <v>85103</v>
      </c>
      <c r="I344" s="13">
        <v>81110</v>
      </c>
      <c r="J344" s="13">
        <v>98450</v>
      </c>
      <c r="K344" s="13">
        <v>68547</v>
      </c>
      <c r="L344" s="13">
        <v>39005</v>
      </c>
      <c r="M344" s="13">
        <v>32785</v>
      </c>
      <c r="N344" s="13">
        <v>701176</v>
      </c>
      <c r="O344" s="13">
        <v>37.892603996714094</v>
      </c>
      <c r="P344">
        <v>243.9975</v>
      </c>
      <c r="Q344">
        <v>243.57749999999999</v>
      </c>
    </row>
    <row r="345" spans="1:17" x14ac:dyDescent="0.3">
      <c r="A345" t="s">
        <v>56</v>
      </c>
      <c r="B345" s="7">
        <v>2013</v>
      </c>
      <c r="C345" s="7">
        <v>47.528911999999998</v>
      </c>
      <c r="D345" s="7">
        <v>-99.784012000000004</v>
      </c>
      <c r="E345" s="13">
        <v>96144</v>
      </c>
      <c r="F345" s="13">
        <v>89487</v>
      </c>
      <c r="G345" s="13">
        <v>122066</v>
      </c>
      <c r="H345" s="13">
        <v>90799</v>
      </c>
      <c r="I345" s="13">
        <v>80598</v>
      </c>
      <c r="J345" s="13">
        <v>99243</v>
      </c>
      <c r="K345" s="13">
        <v>71285</v>
      </c>
      <c r="L345" s="13">
        <v>39650</v>
      </c>
      <c r="M345" s="13">
        <v>32764</v>
      </c>
      <c r="N345" s="13">
        <v>722036</v>
      </c>
      <c r="O345" s="13">
        <v>37.651161437933844</v>
      </c>
      <c r="P345">
        <v>262.1825</v>
      </c>
      <c r="Q345">
        <v>261.71000000000004</v>
      </c>
    </row>
    <row r="346" spans="1:17" x14ac:dyDescent="0.3">
      <c r="A346" t="s">
        <v>56</v>
      </c>
      <c r="B346" s="7">
        <v>2014</v>
      </c>
      <c r="C346" s="7">
        <v>47.528911999999998</v>
      </c>
      <c r="D346" s="7">
        <v>-99.784012000000004</v>
      </c>
      <c r="E346" s="13">
        <v>99820</v>
      </c>
      <c r="F346" s="13">
        <v>90915</v>
      </c>
      <c r="G346" s="13">
        <v>125718</v>
      </c>
      <c r="H346" s="13">
        <v>94803</v>
      </c>
      <c r="I346" s="13">
        <v>79852</v>
      </c>
      <c r="J346" s="13">
        <v>99096</v>
      </c>
      <c r="K346" s="13">
        <v>74039</v>
      </c>
      <c r="L346" s="13">
        <v>40407</v>
      </c>
      <c r="M346" s="13">
        <v>32751</v>
      </c>
      <c r="N346" s="13">
        <v>737401</v>
      </c>
      <c r="O346" s="13">
        <v>37.485804874145821</v>
      </c>
      <c r="P346">
        <v>281.38250000000005</v>
      </c>
      <c r="Q346">
        <v>280.91999999999996</v>
      </c>
    </row>
    <row r="347" spans="1:17" x14ac:dyDescent="0.3">
      <c r="A347" t="s">
        <v>56</v>
      </c>
      <c r="B347" s="7">
        <v>2015</v>
      </c>
      <c r="C347" s="7">
        <v>47.528911999999998</v>
      </c>
      <c r="D347" s="7">
        <v>-99.784012000000004</v>
      </c>
      <c r="E347" s="13">
        <v>103459</v>
      </c>
      <c r="F347" s="13">
        <v>92754</v>
      </c>
      <c r="G347" s="13">
        <v>129280</v>
      </c>
      <c r="H347" s="13">
        <v>99256</v>
      </c>
      <c r="I347" s="13">
        <v>80116</v>
      </c>
      <c r="J347" s="13">
        <v>98106</v>
      </c>
      <c r="K347" s="13">
        <v>77170</v>
      </c>
      <c r="L347" s="13">
        <v>41032</v>
      </c>
      <c r="M347" s="13">
        <v>32893</v>
      </c>
      <c r="N347" s="13">
        <v>754066</v>
      </c>
      <c r="O347" s="13">
        <v>37.323501523739303</v>
      </c>
      <c r="P347">
        <v>294.91250000000002</v>
      </c>
      <c r="Q347">
        <v>294.46250000000003</v>
      </c>
    </row>
    <row r="348" spans="1:17" x14ac:dyDescent="0.3">
      <c r="A348" t="s">
        <v>56</v>
      </c>
      <c r="B348" s="7">
        <v>2016</v>
      </c>
      <c r="C348" s="7">
        <v>47.528911999999998</v>
      </c>
      <c r="D348" s="7">
        <v>-99.784012000000004</v>
      </c>
      <c r="E348" s="13">
        <v>103971</v>
      </c>
      <c r="F348" s="13">
        <v>93083</v>
      </c>
      <c r="G348" s="13">
        <v>126982</v>
      </c>
      <c r="H348" s="13">
        <v>101156</v>
      </c>
      <c r="I348" s="13">
        <v>79283</v>
      </c>
      <c r="J348" s="13">
        <v>95151</v>
      </c>
      <c r="K348" s="13">
        <v>80122</v>
      </c>
      <c r="L348" s="13">
        <v>41591</v>
      </c>
      <c r="M348" s="13">
        <v>33095</v>
      </c>
      <c r="N348" s="13">
        <v>754434</v>
      </c>
      <c r="O348" s="13">
        <v>37.394670044033013</v>
      </c>
      <c r="P348">
        <v>300.4975</v>
      </c>
      <c r="Q348">
        <v>300.05500000000001</v>
      </c>
    </row>
    <row r="349" spans="1:17" x14ac:dyDescent="0.3">
      <c r="A349" t="s">
        <v>56</v>
      </c>
      <c r="B349" s="7">
        <v>2017</v>
      </c>
      <c r="C349" s="7">
        <v>47.528911999999998</v>
      </c>
      <c r="D349" s="7">
        <v>-99.784012000000004</v>
      </c>
      <c r="E349" s="13">
        <v>103933</v>
      </c>
      <c r="F349" s="13">
        <v>93584</v>
      </c>
      <c r="G349" s="13">
        <v>125505</v>
      </c>
      <c r="H349" s="13">
        <v>102090</v>
      </c>
      <c r="I349" s="13">
        <v>78981</v>
      </c>
      <c r="J349" s="13">
        <v>91963</v>
      </c>
      <c r="K349" s="13">
        <v>81692</v>
      </c>
      <c r="L349" s="13">
        <v>43803</v>
      </c>
      <c r="M349" s="13">
        <v>33391</v>
      </c>
      <c r="N349" s="13">
        <v>754942</v>
      </c>
      <c r="O349" s="13">
        <v>37.511457171544301</v>
      </c>
      <c r="P349">
        <v>303.3725</v>
      </c>
      <c r="Q349">
        <v>302.89749999999998</v>
      </c>
    </row>
    <row r="350" spans="1:17" x14ac:dyDescent="0.3">
      <c r="A350" t="s">
        <v>56</v>
      </c>
      <c r="B350" s="7">
        <v>2018</v>
      </c>
      <c r="C350" s="7">
        <v>47.528911999999998</v>
      </c>
      <c r="D350" s="7">
        <v>-99.784012000000004</v>
      </c>
      <c r="E350" s="13">
        <v>104480</v>
      </c>
      <c r="F350" s="13">
        <v>94608</v>
      </c>
      <c r="G350" s="13">
        <v>124159</v>
      </c>
      <c r="H350" s="13">
        <v>103233</v>
      </c>
      <c r="I350" s="13">
        <v>79641</v>
      </c>
      <c r="J350" s="13">
        <v>89075</v>
      </c>
      <c r="K350" s="13">
        <v>83551</v>
      </c>
      <c r="L350" s="13">
        <v>45786</v>
      </c>
      <c r="M350" s="13">
        <v>33547</v>
      </c>
      <c r="N350" s="13">
        <v>758080</v>
      </c>
      <c r="O350" s="13">
        <v>37.589190454833265</v>
      </c>
      <c r="P350">
        <v>307.48750000000001</v>
      </c>
      <c r="Q350">
        <v>307.01</v>
      </c>
    </row>
    <row r="351" spans="1:17" x14ac:dyDescent="0.3">
      <c r="A351" t="s">
        <v>56</v>
      </c>
      <c r="B351" s="7">
        <v>2019</v>
      </c>
      <c r="C351" s="7">
        <v>47.528911999999998</v>
      </c>
      <c r="D351" s="7">
        <v>-99.784012000000004</v>
      </c>
      <c r="E351" s="13">
        <v>105132</v>
      </c>
      <c r="F351" s="13">
        <v>95645</v>
      </c>
      <c r="G351" s="13">
        <v>122502</v>
      </c>
      <c r="H351" s="13">
        <v>105114</v>
      </c>
      <c r="I351" s="13">
        <v>80439</v>
      </c>
      <c r="J351" s="13">
        <v>86559</v>
      </c>
      <c r="K351" s="13">
        <v>85275</v>
      </c>
      <c r="L351" s="13">
        <v>47804</v>
      </c>
      <c r="M351" s="13">
        <v>33592</v>
      </c>
      <c r="N351" s="13">
        <v>762062</v>
      </c>
      <c r="O351" s="13">
        <v>37.663123210447445</v>
      </c>
      <c r="P351">
        <v>317.69749999999999</v>
      </c>
      <c r="Q351">
        <v>317.1875</v>
      </c>
    </row>
    <row r="352" spans="1:17" s="8" customFormat="1" x14ac:dyDescent="0.3">
      <c r="A352" s="8" t="s">
        <v>57</v>
      </c>
      <c r="B352" s="8">
        <v>2010</v>
      </c>
      <c r="C352" s="7">
        <v>40.388782999999997</v>
      </c>
      <c r="D352" s="7">
        <v>-82.764915000000002</v>
      </c>
      <c r="E352" s="14">
        <v>1463799</v>
      </c>
      <c r="F352" s="14">
        <v>1595475</v>
      </c>
      <c r="G352" s="14">
        <v>1485404</v>
      </c>
      <c r="H352" s="14">
        <v>1405896</v>
      </c>
      <c r="I352" s="14">
        <v>1611247</v>
      </c>
      <c r="J352" s="14">
        <v>1678186</v>
      </c>
      <c r="K352" s="14">
        <v>1153699</v>
      </c>
      <c r="L352" s="14">
        <v>669501</v>
      </c>
      <c r="M352" s="14">
        <v>476129</v>
      </c>
      <c r="N352" s="14">
        <v>11539336</v>
      </c>
      <c r="O352" s="14">
        <v>38.350672560362227</v>
      </c>
      <c r="P352" s="8">
        <v>153.32249999999999</v>
      </c>
      <c r="Q352" s="8">
        <v>152.45250000000001</v>
      </c>
    </row>
    <row r="353" spans="1:17" x14ac:dyDescent="0.3">
      <c r="A353" t="s">
        <v>57</v>
      </c>
      <c r="B353" s="7">
        <v>2011</v>
      </c>
      <c r="C353" s="7">
        <v>40.388782999999997</v>
      </c>
      <c r="D353" s="7">
        <v>-82.764915000000002</v>
      </c>
      <c r="E353" s="13">
        <v>1446816</v>
      </c>
      <c r="F353" s="13">
        <v>1577303</v>
      </c>
      <c r="G353" s="13">
        <v>1499209</v>
      </c>
      <c r="H353" s="13">
        <v>1389291</v>
      </c>
      <c r="I353" s="13">
        <v>1585453</v>
      </c>
      <c r="J353" s="13">
        <v>1693002</v>
      </c>
      <c r="K353" s="13">
        <v>1197256</v>
      </c>
      <c r="L353" s="13">
        <v>676732</v>
      </c>
      <c r="M353" s="13">
        <v>479601</v>
      </c>
      <c r="N353" s="13">
        <v>11544663</v>
      </c>
      <c r="O353" s="13">
        <v>38.569304621538109</v>
      </c>
      <c r="P353">
        <v>147.23249999999999</v>
      </c>
      <c r="Q353">
        <v>146.40249999999997</v>
      </c>
    </row>
    <row r="354" spans="1:17" x14ac:dyDescent="0.3">
      <c r="A354" t="s">
        <v>57</v>
      </c>
      <c r="B354" s="7">
        <v>2012</v>
      </c>
      <c r="C354" s="7">
        <v>40.388782999999997</v>
      </c>
      <c r="D354" s="7">
        <v>-82.764915000000002</v>
      </c>
      <c r="E354" s="13">
        <v>1435128</v>
      </c>
      <c r="F354" s="13">
        <v>1554979</v>
      </c>
      <c r="G354" s="13">
        <v>1513813</v>
      </c>
      <c r="H354" s="13">
        <v>1383773</v>
      </c>
      <c r="I354" s="13">
        <v>1553432</v>
      </c>
      <c r="J354" s="13">
        <v>1698117</v>
      </c>
      <c r="K354" s="13">
        <v>1236585</v>
      </c>
      <c r="L354" s="13">
        <v>691665</v>
      </c>
      <c r="M354" s="13">
        <v>481431</v>
      </c>
      <c r="N354" s="13">
        <v>11548923</v>
      </c>
      <c r="O354" s="13">
        <v>38.767196646821525</v>
      </c>
      <c r="P354">
        <v>150.14500000000001</v>
      </c>
      <c r="Q354">
        <v>149.29749999999999</v>
      </c>
    </row>
    <row r="355" spans="1:17" x14ac:dyDescent="0.3">
      <c r="A355" t="s">
        <v>57</v>
      </c>
      <c r="B355" s="7">
        <v>2013</v>
      </c>
      <c r="C355" s="7">
        <v>40.388782999999997</v>
      </c>
      <c r="D355" s="7">
        <v>-82.764915000000002</v>
      </c>
      <c r="E355" s="13">
        <v>1429954</v>
      </c>
      <c r="F355" s="13">
        <v>1539979</v>
      </c>
      <c r="G355" s="13">
        <v>1533114</v>
      </c>
      <c r="H355" s="13">
        <v>1391719</v>
      </c>
      <c r="I355" s="13">
        <v>1518459</v>
      </c>
      <c r="J355" s="13">
        <v>1697826</v>
      </c>
      <c r="K355" s="13">
        <v>1268793</v>
      </c>
      <c r="L355" s="13">
        <v>716225</v>
      </c>
      <c r="M355" s="13">
        <v>480615</v>
      </c>
      <c r="N355" s="13">
        <v>11576684</v>
      </c>
      <c r="O355" s="13">
        <v>38.913666080891559</v>
      </c>
      <c r="P355">
        <v>155.55000000000001</v>
      </c>
      <c r="Q355">
        <v>154.685</v>
      </c>
    </row>
    <row r="356" spans="1:17" x14ac:dyDescent="0.3">
      <c r="A356" t="s">
        <v>57</v>
      </c>
      <c r="B356" s="7">
        <v>2014</v>
      </c>
      <c r="C356" s="7">
        <v>40.388782999999997</v>
      </c>
      <c r="D356" s="7">
        <v>-82.764915000000002</v>
      </c>
      <c r="E356" s="13">
        <v>1425459</v>
      </c>
      <c r="F356" s="13">
        <v>1527834</v>
      </c>
      <c r="G356" s="13">
        <v>1548191</v>
      </c>
      <c r="H356" s="13">
        <v>1401151</v>
      </c>
      <c r="I356" s="13">
        <v>1480512</v>
      </c>
      <c r="J356" s="13">
        <v>1691979</v>
      </c>
      <c r="K356" s="13">
        <v>1312675</v>
      </c>
      <c r="L356" s="13">
        <v>733319</v>
      </c>
      <c r="M356" s="13">
        <v>481580</v>
      </c>
      <c r="N356" s="13">
        <v>11602700</v>
      </c>
      <c r="O356" s="13">
        <v>39.057141010282088</v>
      </c>
      <c r="P356">
        <v>161.75</v>
      </c>
      <c r="Q356">
        <v>160.85250000000002</v>
      </c>
    </row>
    <row r="357" spans="1:17" x14ac:dyDescent="0.3">
      <c r="A357" t="s">
        <v>57</v>
      </c>
      <c r="B357" s="7">
        <v>2015</v>
      </c>
      <c r="C357" s="7">
        <v>40.388782999999997</v>
      </c>
      <c r="D357" s="7">
        <v>-82.764915000000002</v>
      </c>
      <c r="E357" s="13">
        <v>1420507</v>
      </c>
      <c r="F357" s="13">
        <v>1516950</v>
      </c>
      <c r="G357" s="13">
        <v>1554733</v>
      </c>
      <c r="H357" s="13">
        <v>1412603</v>
      </c>
      <c r="I357" s="13">
        <v>1451096</v>
      </c>
      <c r="J357" s="13">
        <v>1673974</v>
      </c>
      <c r="K357" s="13">
        <v>1361086</v>
      </c>
      <c r="L357" s="13">
        <v>743528</v>
      </c>
      <c r="M357" s="13">
        <v>483050</v>
      </c>
      <c r="N357" s="13">
        <v>11617527</v>
      </c>
      <c r="O357" s="13">
        <v>39.187454137184275</v>
      </c>
      <c r="P357">
        <v>167.85499999999999</v>
      </c>
      <c r="Q357">
        <v>166.92749999999998</v>
      </c>
    </row>
    <row r="358" spans="1:17" x14ac:dyDescent="0.3">
      <c r="A358" t="s">
        <v>57</v>
      </c>
      <c r="B358" s="7">
        <v>2016</v>
      </c>
      <c r="C358" s="7">
        <v>40.388782999999997</v>
      </c>
      <c r="D358" s="7">
        <v>-82.764915000000002</v>
      </c>
      <c r="E358" s="13">
        <v>1414847</v>
      </c>
      <c r="F358" s="13">
        <v>1508281</v>
      </c>
      <c r="G358" s="13">
        <v>1559647</v>
      </c>
      <c r="H358" s="13">
        <v>1429709</v>
      </c>
      <c r="I358" s="13">
        <v>1426559</v>
      </c>
      <c r="J358" s="13">
        <v>1646043</v>
      </c>
      <c r="K358" s="13">
        <v>1406961</v>
      </c>
      <c r="L358" s="13">
        <v>756566</v>
      </c>
      <c r="M358" s="13">
        <v>485757</v>
      </c>
      <c r="N358" s="13">
        <v>11634370</v>
      </c>
      <c r="O358" s="13">
        <v>39.311704329499577</v>
      </c>
      <c r="P358">
        <v>176.07249999999999</v>
      </c>
      <c r="Q358">
        <v>175.1</v>
      </c>
    </row>
    <row r="359" spans="1:17" x14ac:dyDescent="0.3">
      <c r="A359" t="s">
        <v>57</v>
      </c>
      <c r="B359" s="7">
        <v>2017</v>
      </c>
      <c r="C359" s="7">
        <v>40.388782999999997</v>
      </c>
      <c r="D359" s="7">
        <v>-82.764915000000002</v>
      </c>
      <c r="E359" s="13">
        <v>1409454</v>
      </c>
      <c r="F359" s="13">
        <v>1506523</v>
      </c>
      <c r="G359" s="13">
        <v>1563832</v>
      </c>
      <c r="H359" s="13">
        <v>1444277</v>
      </c>
      <c r="I359" s="13">
        <v>1409698</v>
      </c>
      <c r="J359" s="13">
        <v>1611091</v>
      </c>
      <c r="K359" s="13">
        <v>1421047</v>
      </c>
      <c r="L359" s="13">
        <v>805734</v>
      </c>
      <c r="M359" s="13">
        <v>487994</v>
      </c>
      <c r="N359" s="13">
        <v>11659650</v>
      </c>
      <c r="O359" s="13">
        <v>39.454768539364387</v>
      </c>
      <c r="P359">
        <v>186.44750000000002</v>
      </c>
      <c r="Q359">
        <v>185.42499999999998</v>
      </c>
    </row>
    <row r="360" spans="1:17" x14ac:dyDescent="0.3">
      <c r="A360" t="s">
        <v>57</v>
      </c>
      <c r="B360" s="7">
        <v>2018</v>
      </c>
      <c r="C360" s="7">
        <v>40.388782999999997</v>
      </c>
      <c r="D360" s="7">
        <v>-82.764915000000002</v>
      </c>
      <c r="E360" s="13">
        <v>1404079</v>
      </c>
      <c r="F360" s="13">
        <v>1497823</v>
      </c>
      <c r="G360" s="13">
        <v>1561961</v>
      </c>
      <c r="H360" s="13">
        <v>1459809</v>
      </c>
      <c r="I360" s="13">
        <v>1398428</v>
      </c>
      <c r="J360" s="13">
        <v>1573388</v>
      </c>
      <c r="K360" s="13">
        <v>1444035</v>
      </c>
      <c r="L360" s="13">
        <v>842862</v>
      </c>
      <c r="M360" s="13">
        <v>493956</v>
      </c>
      <c r="N360" s="13">
        <v>11676341</v>
      </c>
      <c r="O360" s="13">
        <v>39.6158070837431</v>
      </c>
      <c r="P360">
        <v>198.42249999999999</v>
      </c>
      <c r="Q360">
        <v>197.3175</v>
      </c>
    </row>
    <row r="361" spans="1:17" x14ac:dyDescent="0.3">
      <c r="A361" t="s">
        <v>57</v>
      </c>
      <c r="B361" s="7">
        <v>2019</v>
      </c>
      <c r="C361" s="7">
        <v>40.388782999999997</v>
      </c>
      <c r="D361" s="7">
        <v>-82.764915000000002</v>
      </c>
      <c r="E361" s="13">
        <v>1399295</v>
      </c>
      <c r="F361" s="13">
        <v>1487578</v>
      </c>
      <c r="G361" s="13">
        <v>1553081</v>
      </c>
      <c r="H361" s="13">
        <v>1477095</v>
      </c>
      <c r="I361" s="13">
        <v>1387186</v>
      </c>
      <c r="J361" s="13">
        <v>1542091</v>
      </c>
      <c r="K361" s="13">
        <v>1463312</v>
      </c>
      <c r="L361" s="13">
        <v>879972</v>
      </c>
      <c r="M361" s="13">
        <v>499490</v>
      </c>
      <c r="N361" s="13">
        <v>11689100</v>
      </c>
      <c r="O361" s="13">
        <v>39.784833306242568</v>
      </c>
      <c r="P361">
        <v>210.44499999999999</v>
      </c>
      <c r="Q361">
        <v>209.255</v>
      </c>
    </row>
    <row r="362" spans="1:17" s="8" customFormat="1" x14ac:dyDescent="0.3">
      <c r="A362" s="8" t="s">
        <v>58</v>
      </c>
      <c r="B362" s="8">
        <v>2010</v>
      </c>
      <c r="C362" s="8">
        <v>35.565342000000001</v>
      </c>
      <c r="D362" s="8">
        <v>-96.928916999999998</v>
      </c>
      <c r="E362" s="14">
        <v>524605</v>
      </c>
      <c r="F362" s="14">
        <v>518086</v>
      </c>
      <c r="G362" s="14">
        <v>536356</v>
      </c>
      <c r="H362" s="14">
        <v>474581</v>
      </c>
      <c r="I362" s="14">
        <v>488512</v>
      </c>
      <c r="J362" s="14">
        <v>502415</v>
      </c>
      <c r="K362" s="14">
        <v>366349</v>
      </c>
      <c r="L362" s="14">
        <v>216950</v>
      </c>
      <c r="M362" s="14">
        <v>132090</v>
      </c>
      <c r="N362" s="14">
        <v>3759944</v>
      </c>
      <c r="O362" s="14">
        <v>37.108816780249917</v>
      </c>
      <c r="P362" s="8">
        <v>192.565</v>
      </c>
      <c r="Q362" s="8">
        <v>191.46249999999998</v>
      </c>
    </row>
    <row r="363" spans="1:17" x14ac:dyDescent="0.3">
      <c r="A363" t="s">
        <v>58</v>
      </c>
      <c r="B363" s="7">
        <v>2011</v>
      </c>
      <c r="C363" s="7">
        <v>35.565342000000001</v>
      </c>
      <c r="D363" s="7">
        <v>-96.928916999999998</v>
      </c>
      <c r="E363" s="13">
        <v>527355</v>
      </c>
      <c r="F363" s="13">
        <v>516825</v>
      </c>
      <c r="G363" s="13">
        <v>543909</v>
      </c>
      <c r="H363" s="13">
        <v>478789</v>
      </c>
      <c r="I363" s="13">
        <v>482588</v>
      </c>
      <c r="J363" s="13">
        <v>508563</v>
      </c>
      <c r="K363" s="13">
        <v>376529</v>
      </c>
      <c r="L363" s="13">
        <v>220469</v>
      </c>
      <c r="M363" s="13">
        <v>133352</v>
      </c>
      <c r="N363" s="13">
        <v>3788379</v>
      </c>
      <c r="O363" s="13">
        <v>37.205591494409617</v>
      </c>
      <c r="P363">
        <v>188.8475</v>
      </c>
      <c r="Q363">
        <v>187.79249999999999</v>
      </c>
    </row>
    <row r="364" spans="1:17" x14ac:dyDescent="0.3">
      <c r="A364" t="s">
        <v>58</v>
      </c>
      <c r="B364" s="7">
        <v>2012</v>
      </c>
      <c r="C364" s="7">
        <v>35.565342000000001</v>
      </c>
      <c r="D364" s="7">
        <v>-96.928916999999998</v>
      </c>
      <c r="E364" s="13">
        <v>530167</v>
      </c>
      <c r="F364" s="13">
        <v>515652</v>
      </c>
      <c r="G364" s="13">
        <v>551113</v>
      </c>
      <c r="H364" s="13">
        <v>486464</v>
      </c>
      <c r="I364" s="13">
        <v>475715</v>
      </c>
      <c r="J364" s="13">
        <v>513075</v>
      </c>
      <c r="K364" s="13">
        <v>386129</v>
      </c>
      <c r="L364" s="13">
        <v>225275</v>
      </c>
      <c r="M364" s="13">
        <v>135224</v>
      </c>
      <c r="N364" s="13">
        <v>3818814</v>
      </c>
      <c r="O364" s="13">
        <v>37.305361036175107</v>
      </c>
      <c r="P364">
        <v>193.535</v>
      </c>
      <c r="Q364">
        <v>192.45250000000001</v>
      </c>
    </row>
    <row r="365" spans="1:17" x14ac:dyDescent="0.3">
      <c r="A365" t="s">
        <v>58</v>
      </c>
      <c r="B365" s="7">
        <v>2013</v>
      </c>
      <c r="C365" s="7">
        <v>35.565342000000001</v>
      </c>
      <c r="D365" s="7">
        <v>-96.928916999999998</v>
      </c>
      <c r="E365" s="13">
        <v>534945</v>
      </c>
      <c r="F365" s="13">
        <v>517673</v>
      </c>
      <c r="G365" s="13">
        <v>554916</v>
      </c>
      <c r="H365" s="13">
        <v>497344</v>
      </c>
      <c r="I365" s="13">
        <v>468753</v>
      </c>
      <c r="J365" s="13">
        <v>516105</v>
      </c>
      <c r="K365" s="13">
        <v>394451</v>
      </c>
      <c r="L365" s="13">
        <v>232172</v>
      </c>
      <c r="M365" s="13">
        <v>136855</v>
      </c>
      <c r="N365" s="13">
        <v>3853214</v>
      </c>
      <c r="O365" s="13">
        <v>37.378181045745187</v>
      </c>
      <c r="P365">
        <v>201.19499999999999</v>
      </c>
      <c r="Q365">
        <v>200.08499999999998</v>
      </c>
    </row>
    <row r="366" spans="1:17" x14ac:dyDescent="0.3">
      <c r="A366" t="s">
        <v>58</v>
      </c>
      <c r="B366" s="7">
        <v>2014</v>
      </c>
      <c r="C366" s="7">
        <v>35.565342000000001</v>
      </c>
      <c r="D366" s="7">
        <v>-96.928916999999998</v>
      </c>
      <c r="E366" s="13">
        <v>535894</v>
      </c>
      <c r="F366" s="13">
        <v>520919</v>
      </c>
      <c r="G366" s="13">
        <v>556922</v>
      </c>
      <c r="H366" s="13">
        <v>505477</v>
      </c>
      <c r="I366" s="13">
        <v>462018</v>
      </c>
      <c r="J366" s="13">
        <v>515344</v>
      </c>
      <c r="K366" s="13">
        <v>404328</v>
      </c>
      <c r="L366" s="13">
        <v>238681</v>
      </c>
      <c r="M366" s="13">
        <v>138604</v>
      </c>
      <c r="N366" s="13">
        <v>3878187</v>
      </c>
      <c r="O366" s="13">
        <v>37.475416605749025</v>
      </c>
      <c r="P366">
        <v>206.79750000000001</v>
      </c>
      <c r="Q366">
        <v>205.63749999999999</v>
      </c>
    </row>
    <row r="367" spans="1:17" x14ac:dyDescent="0.3">
      <c r="A367" t="s">
        <v>58</v>
      </c>
      <c r="B367" s="7">
        <v>2015</v>
      </c>
      <c r="C367" s="7">
        <v>35.565342000000001</v>
      </c>
      <c r="D367" s="7">
        <v>-96.928916999999998</v>
      </c>
      <c r="E367" s="13">
        <v>538414</v>
      </c>
      <c r="F367" s="13">
        <v>525748</v>
      </c>
      <c r="G367" s="13">
        <v>559666</v>
      </c>
      <c r="H367" s="13">
        <v>513740</v>
      </c>
      <c r="I367" s="13">
        <v>459713</v>
      </c>
      <c r="J367" s="13">
        <v>511590</v>
      </c>
      <c r="K367" s="13">
        <v>416123</v>
      </c>
      <c r="L367" s="13">
        <v>243578</v>
      </c>
      <c r="M367" s="13">
        <v>140928</v>
      </c>
      <c r="N367" s="13">
        <v>3909500</v>
      </c>
      <c r="O367" s="13">
        <v>37.546058063691007</v>
      </c>
      <c r="P367">
        <v>216.99249999999998</v>
      </c>
      <c r="Q367">
        <v>215.75749999999999</v>
      </c>
    </row>
    <row r="368" spans="1:17" x14ac:dyDescent="0.3">
      <c r="A368" t="s">
        <v>58</v>
      </c>
      <c r="B368" s="7">
        <v>2016</v>
      </c>
      <c r="C368" s="7">
        <v>35.565342000000001</v>
      </c>
      <c r="D368" s="7">
        <v>-96.928916999999998</v>
      </c>
      <c r="E368" s="13">
        <v>537351</v>
      </c>
      <c r="F368" s="13">
        <v>529046</v>
      </c>
      <c r="G368" s="13">
        <v>558246</v>
      </c>
      <c r="H368" s="13">
        <v>519743</v>
      </c>
      <c r="I368" s="13">
        <v>458972</v>
      </c>
      <c r="J368" s="13">
        <v>503378</v>
      </c>
      <c r="K368" s="13">
        <v>428360</v>
      </c>
      <c r="L368" s="13">
        <v>248026</v>
      </c>
      <c r="M368" s="13">
        <v>143209</v>
      </c>
      <c r="N368" s="13">
        <v>3926331</v>
      </c>
      <c r="O368" s="13">
        <v>37.652374188523588</v>
      </c>
      <c r="P368">
        <v>221.37250000000003</v>
      </c>
      <c r="Q368">
        <v>220.07249999999999</v>
      </c>
    </row>
    <row r="369" spans="1:17" x14ac:dyDescent="0.3">
      <c r="A369" t="s">
        <v>58</v>
      </c>
      <c r="B369" s="7">
        <v>2017</v>
      </c>
      <c r="C369" s="7">
        <v>35.565342000000001</v>
      </c>
      <c r="D369" s="7">
        <v>-96.928916999999998</v>
      </c>
      <c r="E369" s="13">
        <v>532284</v>
      </c>
      <c r="F369" s="13">
        <v>531298</v>
      </c>
      <c r="G369" s="13">
        <v>556067</v>
      </c>
      <c r="H369" s="13">
        <v>520981</v>
      </c>
      <c r="I369" s="13">
        <v>459530</v>
      </c>
      <c r="J369" s="13">
        <v>492795</v>
      </c>
      <c r="K369" s="13">
        <v>431379</v>
      </c>
      <c r="L369" s="13">
        <v>261838</v>
      </c>
      <c r="M369" s="13">
        <v>145144</v>
      </c>
      <c r="N369" s="13">
        <v>3931316</v>
      </c>
      <c r="O369" s="13">
        <v>37.817136551729753</v>
      </c>
      <c r="P369">
        <v>229.99</v>
      </c>
      <c r="Q369">
        <v>228.65</v>
      </c>
    </row>
    <row r="370" spans="1:17" x14ac:dyDescent="0.3">
      <c r="A370" t="s">
        <v>58</v>
      </c>
      <c r="B370" s="7">
        <v>2018</v>
      </c>
      <c r="C370" s="7">
        <v>35.565342000000001</v>
      </c>
      <c r="D370" s="7">
        <v>-96.928916999999998</v>
      </c>
      <c r="E370" s="13">
        <v>526982</v>
      </c>
      <c r="F370" s="13">
        <v>533568</v>
      </c>
      <c r="G370" s="13">
        <v>554543</v>
      </c>
      <c r="H370" s="13">
        <v>524050</v>
      </c>
      <c r="I370" s="13">
        <v>460954</v>
      </c>
      <c r="J370" s="13">
        <v>483213</v>
      </c>
      <c r="K370" s="13">
        <v>437712</v>
      </c>
      <c r="L370" s="13">
        <v>271425</v>
      </c>
      <c r="M370" s="13">
        <v>147788</v>
      </c>
      <c r="N370" s="13">
        <v>3940235</v>
      </c>
      <c r="O370" s="13">
        <v>37.976747960464287</v>
      </c>
      <c r="P370">
        <v>237.41749999999999</v>
      </c>
      <c r="Q370">
        <v>236.03749999999999</v>
      </c>
    </row>
    <row r="371" spans="1:17" x14ac:dyDescent="0.3">
      <c r="A371" t="s">
        <v>58</v>
      </c>
      <c r="B371" s="7">
        <v>2019</v>
      </c>
      <c r="C371" s="7">
        <v>35.565342000000001</v>
      </c>
      <c r="D371" s="7">
        <v>-96.928916999999998</v>
      </c>
      <c r="E371" s="13">
        <v>523440</v>
      </c>
      <c r="F371" s="13">
        <v>535055</v>
      </c>
      <c r="G371" s="13">
        <v>554630</v>
      </c>
      <c r="H371" s="13">
        <v>528353</v>
      </c>
      <c r="I371" s="13">
        <v>463525</v>
      </c>
      <c r="J371" s="13">
        <v>476091</v>
      </c>
      <c r="K371" s="13">
        <v>444890</v>
      </c>
      <c r="L371" s="13">
        <v>280342</v>
      </c>
      <c r="M371" s="13">
        <v>150645</v>
      </c>
      <c r="N371" s="13">
        <v>3956971</v>
      </c>
      <c r="O371" s="13">
        <v>38.132683307509708</v>
      </c>
      <c r="P371">
        <v>247.8775</v>
      </c>
      <c r="Q371">
        <v>246.465</v>
      </c>
    </row>
    <row r="372" spans="1:17" s="8" customFormat="1" x14ac:dyDescent="0.3">
      <c r="A372" s="8" t="s">
        <v>59</v>
      </c>
      <c r="B372" s="8">
        <v>2010</v>
      </c>
      <c r="C372" s="7">
        <v>44.572020999999999</v>
      </c>
      <c r="D372" s="7">
        <v>-122.070938</v>
      </c>
      <c r="E372" s="14">
        <v>474587</v>
      </c>
      <c r="F372" s="14">
        <v>495995</v>
      </c>
      <c r="G372" s="14">
        <v>519252</v>
      </c>
      <c r="H372" s="14">
        <v>510610</v>
      </c>
      <c r="I372" s="14">
        <v>511072</v>
      </c>
      <c r="J372" s="14">
        <v>550029</v>
      </c>
      <c r="K372" s="14">
        <v>410509</v>
      </c>
      <c r="L372" s="14">
        <v>213101</v>
      </c>
      <c r="M372" s="14">
        <v>152336</v>
      </c>
      <c r="N372" s="14">
        <v>3837491</v>
      </c>
      <c r="O372" s="14">
        <v>38.485298727736428</v>
      </c>
      <c r="P372" s="8">
        <v>263.39750000000004</v>
      </c>
      <c r="Q372" s="8">
        <v>262.45499999999998</v>
      </c>
    </row>
    <row r="373" spans="1:17" x14ac:dyDescent="0.3">
      <c r="A373" t="s">
        <v>59</v>
      </c>
      <c r="B373" s="7">
        <v>2011</v>
      </c>
      <c r="C373" s="7">
        <v>44.572020999999999</v>
      </c>
      <c r="D373" s="7">
        <v>-122.070938</v>
      </c>
      <c r="E373" s="13">
        <v>473821</v>
      </c>
      <c r="F373" s="13">
        <v>492289</v>
      </c>
      <c r="G373" s="13">
        <v>527145</v>
      </c>
      <c r="H373" s="13">
        <v>513958</v>
      </c>
      <c r="I373" s="13">
        <v>510009</v>
      </c>
      <c r="J373" s="13">
        <v>550935</v>
      </c>
      <c r="K373" s="13">
        <v>431002</v>
      </c>
      <c r="L373" s="13">
        <v>219636</v>
      </c>
      <c r="M373" s="13">
        <v>153241</v>
      </c>
      <c r="N373" s="13">
        <v>3872036</v>
      </c>
      <c r="O373" s="13">
        <v>38.694460097994956</v>
      </c>
      <c r="P373">
        <v>243.77999999999997</v>
      </c>
      <c r="Q373">
        <v>242.96</v>
      </c>
    </row>
    <row r="374" spans="1:17" x14ac:dyDescent="0.3">
      <c r="A374" t="s">
        <v>59</v>
      </c>
      <c r="B374" s="7">
        <v>2012</v>
      </c>
      <c r="C374" s="7">
        <v>44.572020999999999</v>
      </c>
      <c r="D374" s="7">
        <v>-122.070938</v>
      </c>
      <c r="E374" s="13">
        <v>472719</v>
      </c>
      <c r="F374" s="13">
        <v>487689</v>
      </c>
      <c r="G374" s="13">
        <v>529474</v>
      </c>
      <c r="H374" s="13">
        <v>520829</v>
      </c>
      <c r="I374" s="13">
        <v>506887</v>
      </c>
      <c r="J374" s="13">
        <v>548984</v>
      </c>
      <c r="K374" s="13">
        <v>449950</v>
      </c>
      <c r="L374" s="13">
        <v>228530</v>
      </c>
      <c r="M374" s="13">
        <v>153939</v>
      </c>
      <c r="N374" s="13">
        <v>3899001</v>
      </c>
      <c r="O374" s="13">
        <v>38.919614024207739</v>
      </c>
      <c r="P374">
        <v>251.60249999999999</v>
      </c>
      <c r="Q374">
        <v>250.72</v>
      </c>
    </row>
    <row r="375" spans="1:17" x14ac:dyDescent="0.3">
      <c r="A375" t="s">
        <v>59</v>
      </c>
      <c r="B375" s="7">
        <v>2013</v>
      </c>
      <c r="C375" s="7">
        <v>44.572020999999999</v>
      </c>
      <c r="D375" s="7">
        <v>-122.070938</v>
      </c>
      <c r="E375" s="13">
        <v>471536</v>
      </c>
      <c r="F375" s="13">
        <v>483532</v>
      </c>
      <c r="G375" s="13">
        <v>530336</v>
      </c>
      <c r="H375" s="13">
        <v>528456</v>
      </c>
      <c r="I375" s="13">
        <v>502633</v>
      </c>
      <c r="J375" s="13">
        <v>544120</v>
      </c>
      <c r="K375" s="13">
        <v>465927</v>
      </c>
      <c r="L375" s="13">
        <v>241781</v>
      </c>
      <c r="M375" s="13">
        <v>154147</v>
      </c>
      <c r="N375" s="13">
        <v>3922468</v>
      </c>
      <c r="O375" s="13">
        <v>39.145576076082712</v>
      </c>
      <c r="P375">
        <v>279.00749999999999</v>
      </c>
      <c r="Q375">
        <v>278.09750000000003</v>
      </c>
    </row>
    <row r="376" spans="1:17" x14ac:dyDescent="0.3">
      <c r="A376" t="s">
        <v>59</v>
      </c>
      <c r="B376" s="7">
        <v>2014</v>
      </c>
      <c r="C376" s="7">
        <v>44.572020999999999</v>
      </c>
      <c r="D376" s="7">
        <v>-122.070938</v>
      </c>
      <c r="E376" s="13">
        <v>472543</v>
      </c>
      <c r="F376" s="13">
        <v>484304</v>
      </c>
      <c r="G376" s="13">
        <v>535440</v>
      </c>
      <c r="H376" s="13">
        <v>537819</v>
      </c>
      <c r="I376" s="13">
        <v>501552</v>
      </c>
      <c r="J376" s="13">
        <v>538658</v>
      </c>
      <c r="K376" s="13">
        <v>483665</v>
      </c>
      <c r="L376" s="13">
        <v>254684</v>
      </c>
      <c r="M376" s="13">
        <v>154579</v>
      </c>
      <c r="N376" s="13">
        <v>3963244</v>
      </c>
      <c r="O376" s="13">
        <v>39.31309238088798</v>
      </c>
      <c r="P376">
        <v>299.45249999999999</v>
      </c>
      <c r="Q376">
        <v>298.51</v>
      </c>
    </row>
    <row r="377" spans="1:17" x14ac:dyDescent="0.3">
      <c r="A377" t="s">
        <v>59</v>
      </c>
      <c r="B377" s="7">
        <v>2015</v>
      </c>
      <c r="C377" s="7">
        <v>44.572020999999999</v>
      </c>
      <c r="D377" s="7">
        <v>-122.070938</v>
      </c>
      <c r="E377" s="13">
        <v>474924</v>
      </c>
      <c r="F377" s="13">
        <v>485008</v>
      </c>
      <c r="G377" s="13">
        <v>541396</v>
      </c>
      <c r="H377" s="13">
        <v>550408</v>
      </c>
      <c r="I377" s="13">
        <v>505989</v>
      </c>
      <c r="J377" s="13">
        <v>534412</v>
      </c>
      <c r="K377" s="13">
        <v>501323</v>
      </c>
      <c r="L377" s="13">
        <v>266714</v>
      </c>
      <c r="M377" s="13">
        <v>155618</v>
      </c>
      <c r="N377" s="13">
        <v>4015792</v>
      </c>
      <c r="O377" s="13">
        <v>39.468695838828303</v>
      </c>
      <c r="P377">
        <v>325.98500000000001</v>
      </c>
      <c r="Q377">
        <v>324.95</v>
      </c>
    </row>
    <row r="378" spans="1:17" x14ac:dyDescent="0.3">
      <c r="A378" t="s">
        <v>59</v>
      </c>
      <c r="B378" s="7">
        <v>2016</v>
      </c>
      <c r="C378" s="7">
        <v>44.572020999999999</v>
      </c>
      <c r="D378" s="7">
        <v>-122.070938</v>
      </c>
      <c r="E378" s="13">
        <v>478279</v>
      </c>
      <c r="F378" s="13">
        <v>489445</v>
      </c>
      <c r="G378" s="13">
        <v>555518</v>
      </c>
      <c r="H378" s="13">
        <v>567921</v>
      </c>
      <c r="I378" s="13">
        <v>513951</v>
      </c>
      <c r="J378" s="13">
        <v>530610</v>
      </c>
      <c r="K378" s="13">
        <v>518803</v>
      </c>
      <c r="L378" s="13">
        <v>278186</v>
      </c>
      <c r="M378" s="13">
        <v>157263</v>
      </c>
      <c r="N378" s="13">
        <v>4089976</v>
      </c>
      <c r="O378" s="13">
        <v>39.559338123255493</v>
      </c>
      <c r="P378">
        <v>361.67</v>
      </c>
      <c r="Q378">
        <v>360.53000000000003</v>
      </c>
    </row>
    <row r="379" spans="1:17" x14ac:dyDescent="0.3">
      <c r="A379" t="s">
        <v>59</v>
      </c>
      <c r="B379" s="7">
        <v>2017</v>
      </c>
      <c r="C379" s="7">
        <v>44.572020999999999</v>
      </c>
      <c r="D379" s="7">
        <v>-122.070938</v>
      </c>
      <c r="E379" s="13">
        <v>477568</v>
      </c>
      <c r="F379" s="13">
        <v>492835</v>
      </c>
      <c r="G379" s="13">
        <v>563849</v>
      </c>
      <c r="H379" s="13">
        <v>579323</v>
      </c>
      <c r="I379" s="13">
        <v>522251</v>
      </c>
      <c r="J379" s="13">
        <v>524068</v>
      </c>
      <c r="K379" s="13">
        <v>522734</v>
      </c>
      <c r="L379" s="13">
        <v>301972</v>
      </c>
      <c r="M379" s="13">
        <v>159025</v>
      </c>
      <c r="N379" s="13">
        <v>4143625</v>
      </c>
      <c r="O379" s="13">
        <v>39.730517361006363</v>
      </c>
      <c r="P379">
        <v>390.01000000000005</v>
      </c>
      <c r="Q379">
        <v>388.7525</v>
      </c>
    </row>
    <row r="380" spans="1:17" x14ac:dyDescent="0.3">
      <c r="A380" t="s">
        <v>59</v>
      </c>
      <c r="B380" s="7">
        <v>2018</v>
      </c>
      <c r="C380" s="7">
        <v>44.572020999999999</v>
      </c>
      <c r="D380" s="7">
        <v>-122.070938</v>
      </c>
      <c r="E380" s="13">
        <v>473308</v>
      </c>
      <c r="F380" s="13">
        <v>494900</v>
      </c>
      <c r="G380" s="13">
        <v>567874</v>
      </c>
      <c r="H380" s="13">
        <v>587649</v>
      </c>
      <c r="I380" s="13">
        <v>528707</v>
      </c>
      <c r="J380" s="13">
        <v>517577</v>
      </c>
      <c r="K380" s="13">
        <v>527436</v>
      </c>
      <c r="L380" s="13">
        <v>321946</v>
      </c>
      <c r="M380" s="13">
        <v>162489</v>
      </c>
      <c r="N380" s="13">
        <v>4181886</v>
      </c>
      <c r="O380" s="13">
        <v>39.944731037622738</v>
      </c>
      <c r="P380">
        <v>418.58249999999998</v>
      </c>
      <c r="Q380">
        <v>417.21500000000003</v>
      </c>
    </row>
    <row r="381" spans="1:17" x14ac:dyDescent="0.3">
      <c r="A381" t="s">
        <v>59</v>
      </c>
      <c r="B381" s="7">
        <v>2019</v>
      </c>
      <c r="C381" s="7">
        <v>44.572020999999999</v>
      </c>
      <c r="D381" s="7">
        <v>-122.070938</v>
      </c>
      <c r="E381" s="13">
        <v>470263</v>
      </c>
      <c r="F381" s="13">
        <v>495217</v>
      </c>
      <c r="G381" s="13">
        <v>568635</v>
      </c>
      <c r="H381" s="13">
        <v>597294</v>
      </c>
      <c r="I381" s="13">
        <v>533049</v>
      </c>
      <c r="J381" s="13">
        <v>514962</v>
      </c>
      <c r="K381" s="13">
        <v>530806</v>
      </c>
      <c r="L381" s="13">
        <v>341064</v>
      </c>
      <c r="M381" s="13">
        <v>166447</v>
      </c>
      <c r="N381" s="13">
        <v>4217737</v>
      </c>
      <c r="O381" s="13">
        <v>40.167367002731559</v>
      </c>
      <c r="P381">
        <v>438.81999999999994</v>
      </c>
      <c r="Q381">
        <v>437.34499999999997</v>
      </c>
    </row>
    <row r="382" spans="1:17" s="8" customFormat="1" x14ac:dyDescent="0.3">
      <c r="A382" s="8" t="s">
        <v>60</v>
      </c>
      <c r="B382" s="8">
        <v>2010</v>
      </c>
      <c r="C382" s="7">
        <v>40.590752000000002</v>
      </c>
      <c r="D382" s="7">
        <v>-77.209755000000001</v>
      </c>
      <c r="E382" s="14">
        <v>1481362</v>
      </c>
      <c r="F382" s="14">
        <v>1691159</v>
      </c>
      <c r="G382" s="14">
        <v>1661947</v>
      </c>
      <c r="H382" s="14">
        <v>1491561</v>
      </c>
      <c r="I382" s="14">
        <v>1801049</v>
      </c>
      <c r="J382" s="14">
        <v>1869584</v>
      </c>
      <c r="K382" s="14">
        <v>1306612</v>
      </c>
      <c r="L382" s="14">
        <v>788230</v>
      </c>
      <c r="M382" s="14">
        <v>619656</v>
      </c>
      <c r="N382" s="14">
        <v>12711160</v>
      </c>
      <c r="O382" s="14">
        <v>39.419995342675257</v>
      </c>
      <c r="P382" s="8">
        <v>186.32500000000002</v>
      </c>
      <c r="Q382" s="8">
        <v>185.60249999999999</v>
      </c>
    </row>
    <row r="383" spans="1:17" x14ac:dyDescent="0.3">
      <c r="A383" t="s">
        <v>60</v>
      </c>
      <c r="B383" s="7">
        <v>2011</v>
      </c>
      <c r="C383" s="7">
        <v>40.590752000000002</v>
      </c>
      <c r="D383" s="7">
        <v>-77.209755000000001</v>
      </c>
      <c r="E383" s="13">
        <v>1474998</v>
      </c>
      <c r="F383" s="13">
        <v>1670713</v>
      </c>
      <c r="G383" s="13">
        <v>1687996</v>
      </c>
      <c r="H383" s="13">
        <v>1481618</v>
      </c>
      <c r="I383" s="13">
        <v>1771127</v>
      </c>
      <c r="J383" s="13">
        <v>1890993</v>
      </c>
      <c r="K383" s="13">
        <v>1355087</v>
      </c>
      <c r="L383" s="13">
        <v>790739</v>
      </c>
      <c r="M383" s="13">
        <v>622544</v>
      </c>
      <c r="N383" s="13">
        <v>12745815</v>
      </c>
      <c r="O383" s="13">
        <v>39.576773199673774</v>
      </c>
      <c r="P383">
        <v>181.26499999999999</v>
      </c>
      <c r="Q383">
        <v>180.54750000000001</v>
      </c>
    </row>
    <row r="384" spans="1:17" x14ac:dyDescent="0.3">
      <c r="A384" t="s">
        <v>60</v>
      </c>
      <c r="B384" s="7">
        <v>2012</v>
      </c>
      <c r="C384" s="7">
        <v>40.590752000000002</v>
      </c>
      <c r="D384" s="7">
        <v>-77.209755000000001</v>
      </c>
      <c r="E384" s="13">
        <v>1470334</v>
      </c>
      <c r="F384" s="13">
        <v>1644912</v>
      </c>
      <c r="G384" s="13">
        <v>1704846</v>
      </c>
      <c r="H384" s="13">
        <v>1485771</v>
      </c>
      <c r="I384" s="13">
        <v>1733916</v>
      </c>
      <c r="J384" s="13">
        <v>1899095</v>
      </c>
      <c r="K384" s="13">
        <v>1400151</v>
      </c>
      <c r="L384" s="13">
        <v>803456</v>
      </c>
      <c r="M384" s="13">
        <v>624637</v>
      </c>
      <c r="N384" s="13">
        <v>12767118</v>
      </c>
      <c r="O384" s="13">
        <v>39.744040080149645</v>
      </c>
      <c r="P384">
        <v>181.69749999999999</v>
      </c>
      <c r="Q384">
        <v>180.98500000000001</v>
      </c>
    </row>
    <row r="385" spans="1:17" x14ac:dyDescent="0.3">
      <c r="A385" t="s">
        <v>60</v>
      </c>
      <c r="B385" s="7">
        <v>2013</v>
      </c>
      <c r="C385" s="7">
        <v>40.590752000000002</v>
      </c>
      <c r="D385" s="7">
        <v>-77.209755000000001</v>
      </c>
      <c r="E385" s="13">
        <v>1462537</v>
      </c>
      <c r="F385" s="13">
        <v>1622827</v>
      </c>
      <c r="G385" s="13">
        <v>1716986</v>
      </c>
      <c r="H385" s="13">
        <v>1498928</v>
      </c>
      <c r="I385" s="13">
        <v>1688809</v>
      </c>
      <c r="J385" s="13">
        <v>1899197</v>
      </c>
      <c r="K385" s="13">
        <v>1435077</v>
      </c>
      <c r="L385" s="13">
        <v>831246</v>
      </c>
      <c r="M385" s="13">
        <v>620702</v>
      </c>
      <c r="N385" s="13">
        <v>12776309</v>
      </c>
      <c r="O385" s="13">
        <v>39.90196084800391</v>
      </c>
      <c r="P385">
        <v>187.14249999999998</v>
      </c>
      <c r="Q385">
        <v>186.4075</v>
      </c>
    </row>
    <row r="386" spans="1:17" x14ac:dyDescent="0.3">
      <c r="A386" t="s">
        <v>60</v>
      </c>
      <c r="B386" s="7">
        <v>2014</v>
      </c>
      <c r="C386" s="7">
        <v>40.590752000000002</v>
      </c>
      <c r="D386" s="7">
        <v>-77.209755000000001</v>
      </c>
      <c r="E386" s="13">
        <v>1456283</v>
      </c>
      <c r="F386" s="13">
        <v>1605259</v>
      </c>
      <c r="G386" s="13">
        <v>1724995</v>
      </c>
      <c r="H386" s="13">
        <v>1514891</v>
      </c>
      <c r="I386" s="13">
        <v>1639180</v>
      </c>
      <c r="J386" s="13">
        <v>1894586</v>
      </c>
      <c r="K386" s="13">
        <v>1482634</v>
      </c>
      <c r="L386" s="13">
        <v>852481</v>
      </c>
      <c r="M386" s="13">
        <v>618004</v>
      </c>
      <c r="N386" s="13">
        <v>12788313</v>
      </c>
      <c r="O386" s="13">
        <v>40.054083795102606</v>
      </c>
      <c r="P386">
        <v>190.80250000000001</v>
      </c>
      <c r="Q386">
        <v>190.0675</v>
      </c>
    </row>
    <row r="387" spans="1:17" x14ac:dyDescent="0.3">
      <c r="A387" t="s">
        <v>60</v>
      </c>
      <c r="B387" s="7">
        <v>2015</v>
      </c>
      <c r="C387" s="7">
        <v>40.590752000000002</v>
      </c>
      <c r="D387" s="7">
        <v>-77.209755000000001</v>
      </c>
      <c r="E387" s="13">
        <v>1451244</v>
      </c>
      <c r="F387" s="13">
        <v>1588648</v>
      </c>
      <c r="G387" s="13">
        <v>1719728</v>
      </c>
      <c r="H387" s="13">
        <v>1534075</v>
      </c>
      <c r="I387" s="13">
        <v>1595128</v>
      </c>
      <c r="J387" s="13">
        <v>1879799</v>
      </c>
      <c r="K387" s="13">
        <v>1535224</v>
      </c>
      <c r="L387" s="13">
        <v>865310</v>
      </c>
      <c r="M387" s="13">
        <v>615670</v>
      </c>
      <c r="N387" s="13">
        <v>12784826</v>
      </c>
      <c r="O387" s="13">
        <v>40.194262479598862</v>
      </c>
      <c r="P387">
        <v>195.39500000000001</v>
      </c>
      <c r="Q387">
        <v>194.64500000000001</v>
      </c>
    </row>
    <row r="388" spans="1:17" x14ac:dyDescent="0.3">
      <c r="A388" t="s">
        <v>60</v>
      </c>
      <c r="B388" s="7">
        <v>2016</v>
      </c>
      <c r="C388" s="7">
        <v>40.590752000000002</v>
      </c>
      <c r="D388" s="7">
        <v>-77.209755000000001</v>
      </c>
      <c r="E388" s="13">
        <v>1444431</v>
      </c>
      <c r="F388" s="13">
        <v>1576325</v>
      </c>
      <c r="G388" s="13">
        <v>1708827</v>
      </c>
      <c r="H388" s="13">
        <v>1560261</v>
      </c>
      <c r="I388" s="13">
        <v>1557879</v>
      </c>
      <c r="J388" s="13">
        <v>1852379</v>
      </c>
      <c r="K388" s="13">
        <v>1585702</v>
      </c>
      <c r="L388" s="13">
        <v>880299</v>
      </c>
      <c r="M388" s="13">
        <v>616172</v>
      </c>
      <c r="N388" s="13">
        <v>12782275</v>
      </c>
      <c r="O388" s="13">
        <v>40.334515060894873</v>
      </c>
      <c r="P388">
        <v>202.55250000000001</v>
      </c>
      <c r="Q388">
        <v>201.7825</v>
      </c>
    </row>
    <row r="389" spans="1:17" x14ac:dyDescent="0.3">
      <c r="A389" t="s">
        <v>60</v>
      </c>
      <c r="B389" s="7">
        <v>2017</v>
      </c>
      <c r="C389" s="7">
        <v>40.590752000000002</v>
      </c>
      <c r="D389" s="7">
        <v>-77.209755000000001</v>
      </c>
      <c r="E389" s="13">
        <v>1438194</v>
      </c>
      <c r="F389" s="13">
        <v>1569230</v>
      </c>
      <c r="G389" s="13">
        <v>1696551</v>
      </c>
      <c r="H389" s="13">
        <v>1584609</v>
      </c>
      <c r="I389" s="13">
        <v>1531181</v>
      </c>
      <c r="J389" s="13">
        <v>1815883</v>
      </c>
      <c r="K389" s="13">
        <v>1600402</v>
      </c>
      <c r="L389" s="13">
        <v>936705</v>
      </c>
      <c r="M389" s="13">
        <v>614886</v>
      </c>
      <c r="N389" s="13">
        <v>12787641</v>
      </c>
      <c r="O389" s="13">
        <v>40.495284274871338</v>
      </c>
      <c r="P389">
        <v>211.46249999999998</v>
      </c>
      <c r="Q389">
        <v>210.64250000000001</v>
      </c>
    </row>
    <row r="390" spans="1:17" x14ac:dyDescent="0.3">
      <c r="A390" t="s">
        <v>60</v>
      </c>
      <c r="B390" s="7">
        <v>2018</v>
      </c>
      <c r="C390" s="7">
        <v>40.590752000000002</v>
      </c>
      <c r="D390" s="7">
        <v>-77.209755000000001</v>
      </c>
      <c r="E390" s="13">
        <v>1430708</v>
      </c>
      <c r="F390" s="13">
        <v>1564501</v>
      </c>
      <c r="G390" s="13">
        <v>1681729</v>
      </c>
      <c r="H390" s="13">
        <v>1612157</v>
      </c>
      <c r="I390" s="13">
        <v>1512624</v>
      </c>
      <c r="J390" s="13">
        <v>1776050</v>
      </c>
      <c r="K390" s="13">
        <v>1626651</v>
      </c>
      <c r="L390" s="13">
        <v>978940</v>
      </c>
      <c r="M390" s="13">
        <v>617562</v>
      </c>
      <c r="N390" s="13">
        <v>12800922</v>
      </c>
      <c r="O390" s="13">
        <v>40.652892815064412</v>
      </c>
      <c r="P390">
        <v>222.14500000000001</v>
      </c>
      <c r="Q390">
        <v>221.27500000000001</v>
      </c>
    </row>
    <row r="391" spans="1:17" x14ac:dyDescent="0.3">
      <c r="A391" t="s">
        <v>60</v>
      </c>
      <c r="B391" s="7">
        <v>2019</v>
      </c>
      <c r="C391" s="7">
        <v>40.590752000000002</v>
      </c>
      <c r="D391" s="7">
        <v>-77.209755000000001</v>
      </c>
      <c r="E391" s="13">
        <v>1423977</v>
      </c>
      <c r="F391" s="13">
        <v>1553565</v>
      </c>
      <c r="G391" s="13">
        <v>1660602</v>
      </c>
      <c r="H391" s="13">
        <v>1639279</v>
      </c>
      <c r="I391" s="13">
        <v>1495820</v>
      </c>
      <c r="J391" s="13">
        <v>1740198</v>
      </c>
      <c r="K391" s="13">
        <v>1650489</v>
      </c>
      <c r="L391" s="13">
        <v>1018313</v>
      </c>
      <c r="M391" s="13">
        <v>619746</v>
      </c>
      <c r="N391" s="13">
        <v>12801989</v>
      </c>
      <c r="O391" s="13">
        <v>40.820103305822244</v>
      </c>
      <c r="P391">
        <v>233.41500000000002</v>
      </c>
      <c r="Q391">
        <v>232.49250000000001</v>
      </c>
    </row>
    <row r="392" spans="1:17" s="8" customFormat="1" x14ac:dyDescent="0.3">
      <c r="A392" s="8" t="s">
        <v>61</v>
      </c>
      <c r="B392" s="8">
        <v>2010</v>
      </c>
      <c r="C392" s="7">
        <v>41.680892999999998</v>
      </c>
      <c r="D392" s="7">
        <v>-71.511780000000002</v>
      </c>
      <c r="E392" s="14">
        <v>117761</v>
      </c>
      <c r="F392" s="14">
        <v>143416</v>
      </c>
      <c r="G392" s="14">
        <v>148943</v>
      </c>
      <c r="H392" s="14">
        <v>124820</v>
      </c>
      <c r="I392" s="14">
        <v>153847</v>
      </c>
      <c r="J392" s="14">
        <v>152350</v>
      </c>
      <c r="K392" s="14">
        <v>103590</v>
      </c>
      <c r="L392" s="14">
        <v>57680</v>
      </c>
      <c r="M392" s="14">
        <v>51552</v>
      </c>
      <c r="N392" s="14">
        <v>1053959</v>
      </c>
      <c r="O392" s="14">
        <v>38.971868450290764</v>
      </c>
      <c r="P392" s="8">
        <v>183.42500000000001</v>
      </c>
      <c r="Q392" s="8">
        <v>183.31250000000003</v>
      </c>
    </row>
    <row r="393" spans="1:17" x14ac:dyDescent="0.3">
      <c r="A393" t="s">
        <v>61</v>
      </c>
      <c r="B393" s="7">
        <v>2011</v>
      </c>
      <c r="C393" s="7">
        <v>41.680892999999998</v>
      </c>
      <c r="D393" s="7">
        <v>-71.511780000000002</v>
      </c>
      <c r="E393" s="13">
        <v>116623</v>
      </c>
      <c r="F393" s="13">
        <v>140863</v>
      </c>
      <c r="G393" s="13">
        <v>150984</v>
      </c>
      <c r="H393" s="13">
        <v>123612</v>
      </c>
      <c r="I393" s="13">
        <v>150568</v>
      </c>
      <c r="J393" s="13">
        <v>154559</v>
      </c>
      <c r="K393" s="13">
        <v>107324</v>
      </c>
      <c r="L393" s="13">
        <v>57986</v>
      </c>
      <c r="M393" s="13">
        <v>51130</v>
      </c>
      <c r="N393" s="13">
        <v>1053649</v>
      </c>
      <c r="O393" s="13">
        <v>39.143192372412443</v>
      </c>
      <c r="P393">
        <v>174.70000000000002</v>
      </c>
      <c r="Q393">
        <v>174.61250000000001</v>
      </c>
    </row>
    <row r="394" spans="1:17" x14ac:dyDescent="0.3">
      <c r="A394" t="s">
        <v>61</v>
      </c>
      <c r="B394" s="7">
        <v>2012</v>
      </c>
      <c r="C394" s="7">
        <v>41.680892999999998</v>
      </c>
      <c r="D394" s="7">
        <v>-71.511780000000002</v>
      </c>
      <c r="E394" s="13">
        <v>115422</v>
      </c>
      <c r="F394" s="13">
        <v>138872</v>
      </c>
      <c r="G394" s="13">
        <v>152399</v>
      </c>
      <c r="H394" s="13">
        <v>123931</v>
      </c>
      <c r="I394" s="13">
        <v>146596</v>
      </c>
      <c r="J394" s="13">
        <v>156256</v>
      </c>
      <c r="K394" s="13">
        <v>110793</v>
      </c>
      <c r="L394" s="13">
        <v>59397</v>
      </c>
      <c r="M394" s="13">
        <v>50955</v>
      </c>
      <c r="N394" s="13">
        <v>1054621</v>
      </c>
      <c r="O394" s="13">
        <v>39.335753792120585</v>
      </c>
      <c r="P394">
        <v>171.86</v>
      </c>
      <c r="Q394">
        <v>171.75750000000002</v>
      </c>
    </row>
    <row r="395" spans="1:17" x14ac:dyDescent="0.3">
      <c r="A395" t="s">
        <v>61</v>
      </c>
      <c r="B395" s="7">
        <v>2013</v>
      </c>
      <c r="C395" s="7">
        <v>41.680892999999998</v>
      </c>
      <c r="D395" s="7">
        <v>-71.511780000000002</v>
      </c>
      <c r="E395" s="13">
        <v>114060</v>
      </c>
      <c r="F395" s="13">
        <v>136695</v>
      </c>
      <c r="G395" s="13">
        <v>153530</v>
      </c>
      <c r="H395" s="13">
        <v>125094</v>
      </c>
      <c r="I395" s="13">
        <v>142666</v>
      </c>
      <c r="J395" s="13">
        <v>156812</v>
      </c>
      <c r="K395" s="13">
        <v>113689</v>
      </c>
      <c r="L395" s="13">
        <v>61823</v>
      </c>
      <c r="M395" s="13">
        <v>50712</v>
      </c>
      <c r="N395" s="13">
        <v>1055081</v>
      </c>
      <c r="O395" s="13">
        <v>39.538898435286008</v>
      </c>
      <c r="P395">
        <v>176.29749999999999</v>
      </c>
      <c r="Q395">
        <v>176.17000000000002</v>
      </c>
    </row>
    <row r="396" spans="1:17" x14ac:dyDescent="0.3">
      <c r="A396" t="s">
        <v>61</v>
      </c>
      <c r="B396" s="7">
        <v>2014</v>
      </c>
      <c r="C396" s="7">
        <v>41.680892999999998</v>
      </c>
      <c r="D396" s="7">
        <v>-71.511780000000002</v>
      </c>
      <c r="E396" s="13">
        <v>112677</v>
      </c>
      <c r="F396" s="13">
        <v>135284</v>
      </c>
      <c r="G396" s="13">
        <v>154833</v>
      </c>
      <c r="H396" s="13">
        <v>126443</v>
      </c>
      <c r="I396" s="13">
        <v>138257</v>
      </c>
      <c r="J396" s="13">
        <v>157010</v>
      </c>
      <c r="K396" s="13">
        <v>117489</v>
      </c>
      <c r="L396" s="13">
        <v>63752</v>
      </c>
      <c r="M396" s="13">
        <v>50191</v>
      </c>
      <c r="N396" s="13">
        <v>1055936</v>
      </c>
      <c r="O396" s="13">
        <v>39.706608639159946</v>
      </c>
      <c r="P396">
        <v>184.19</v>
      </c>
      <c r="Q396">
        <v>184.07749999999999</v>
      </c>
    </row>
    <row r="397" spans="1:17" x14ac:dyDescent="0.3">
      <c r="A397" t="s">
        <v>61</v>
      </c>
      <c r="B397" s="7">
        <v>2015</v>
      </c>
      <c r="C397" s="7">
        <v>41.680892999999998</v>
      </c>
      <c r="D397" s="7">
        <v>-71.511780000000002</v>
      </c>
      <c r="E397" s="13">
        <v>111639</v>
      </c>
      <c r="F397" s="13">
        <v>134066</v>
      </c>
      <c r="G397" s="13">
        <v>155268</v>
      </c>
      <c r="H397" s="13">
        <v>127988</v>
      </c>
      <c r="I397" s="13">
        <v>134102</v>
      </c>
      <c r="J397" s="13">
        <v>156483</v>
      </c>
      <c r="K397" s="13">
        <v>121669</v>
      </c>
      <c r="L397" s="13">
        <v>65505</v>
      </c>
      <c r="M397" s="13">
        <v>49345</v>
      </c>
      <c r="N397" s="13">
        <v>1056065</v>
      </c>
      <c r="O397" s="13">
        <v>39.849767769976282</v>
      </c>
      <c r="P397">
        <v>190.55000000000004</v>
      </c>
      <c r="Q397">
        <v>190.45000000000002</v>
      </c>
    </row>
    <row r="398" spans="1:17" x14ac:dyDescent="0.3">
      <c r="A398" t="s">
        <v>61</v>
      </c>
      <c r="B398" s="7">
        <v>2016</v>
      </c>
      <c r="C398" s="7">
        <v>41.680892999999998</v>
      </c>
      <c r="D398" s="7">
        <v>-71.511780000000002</v>
      </c>
      <c r="E398" s="13">
        <v>110881</v>
      </c>
      <c r="F398" s="13">
        <v>133002</v>
      </c>
      <c r="G398" s="13">
        <v>155482</v>
      </c>
      <c r="H398" s="13">
        <v>130202</v>
      </c>
      <c r="I398" s="13">
        <v>130189</v>
      </c>
      <c r="J398" s="13">
        <v>154842</v>
      </c>
      <c r="K398" s="13">
        <v>125750</v>
      </c>
      <c r="L398" s="13">
        <v>67437</v>
      </c>
      <c r="M398" s="13">
        <v>48985</v>
      </c>
      <c r="N398" s="13">
        <v>1056770</v>
      </c>
      <c r="O398" s="13">
        <v>39.989522318006756</v>
      </c>
      <c r="P398">
        <v>200.10249999999999</v>
      </c>
      <c r="Q398">
        <v>199.99249999999998</v>
      </c>
    </row>
    <row r="399" spans="1:17" x14ac:dyDescent="0.3">
      <c r="A399" t="s">
        <v>61</v>
      </c>
      <c r="B399" s="7">
        <v>2017</v>
      </c>
      <c r="C399" s="7">
        <v>41.680892999999998</v>
      </c>
      <c r="D399" s="7">
        <v>-71.511780000000002</v>
      </c>
      <c r="E399" s="13">
        <v>110001</v>
      </c>
      <c r="F399" s="13">
        <v>131554</v>
      </c>
      <c r="G399" s="13">
        <v>154128</v>
      </c>
      <c r="H399" s="13">
        <v>132159</v>
      </c>
      <c r="I399" s="13">
        <v>126980</v>
      </c>
      <c r="J399" s="13">
        <v>152751</v>
      </c>
      <c r="K399" s="13">
        <v>127378</v>
      </c>
      <c r="L399" s="13">
        <v>71966</v>
      </c>
      <c r="M399" s="13">
        <v>48756</v>
      </c>
      <c r="N399" s="13">
        <v>1055673</v>
      </c>
      <c r="O399" s="13">
        <v>40.197396826479412</v>
      </c>
      <c r="P399">
        <v>214.29249999999999</v>
      </c>
      <c r="Q399">
        <v>214.16749999999999</v>
      </c>
    </row>
    <row r="400" spans="1:17" x14ac:dyDescent="0.3">
      <c r="A400" t="s">
        <v>61</v>
      </c>
      <c r="B400" s="7">
        <v>2018</v>
      </c>
      <c r="C400" s="7">
        <v>41.680892999999998</v>
      </c>
      <c r="D400" s="7">
        <v>-71.511780000000002</v>
      </c>
      <c r="E400" s="13">
        <v>109730</v>
      </c>
      <c r="F400" s="13">
        <v>130654</v>
      </c>
      <c r="G400" s="13">
        <v>153352</v>
      </c>
      <c r="H400" s="13">
        <v>135376</v>
      </c>
      <c r="I400" s="13">
        <v>124761</v>
      </c>
      <c r="J400" s="13">
        <v>150318</v>
      </c>
      <c r="K400" s="13">
        <v>129990</v>
      </c>
      <c r="L400" s="13">
        <v>75393</v>
      </c>
      <c r="M400" s="13">
        <v>48713</v>
      </c>
      <c r="N400" s="13">
        <v>1058287</v>
      </c>
      <c r="O400" s="13">
        <v>40.349922091077374</v>
      </c>
      <c r="P400">
        <v>229.06</v>
      </c>
      <c r="Q400">
        <v>228.91250000000002</v>
      </c>
    </row>
    <row r="401" spans="1:17" x14ac:dyDescent="0.3">
      <c r="A401" t="s">
        <v>61</v>
      </c>
      <c r="B401" s="7">
        <v>2019</v>
      </c>
      <c r="C401" s="7">
        <v>41.680892999999998</v>
      </c>
      <c r="D401" s="7">
        <v>-71.511780000000002</v>
      </c>
      <c r="E401" s="13">
        <v>109420</v>
      </c>
      <c r="F401" s="13">
        <v>129123</v>
      </c>
      <c r="G401" s="13">
        <v>151246</v>
      </c>
      <c r="H401" s="13">
        <v>138728</v>
      </c>
      <c r="I401" s="13">
        <v>123003</v>
      </c>
      <c r="J401" s="13">
        <v>147735</v>
      </c>
      <c r="K401" s="13">
        <v>132420</v>
      </c>
      <c r="L401" s="13">
        <v>78818</v>
      </c>
      <c r="M401" s="13">
        <v>48868</v>
      </c>
      <c r="N401" s="13">
        <v>1059361</v>
      </c>
      <c r="O401" s="13">
        <v>40.541721377320854</v>
      </c>
      <c r="P401">
        <v>241.38499999999999</v>
      </c>
      <c r="Q401">
        <v>241.22500000000002</v>
      </c>
    </row>
    <row r="402" spans="1:17" s="8" customFormat="1" x14ac:dyDescent="0.3">
      <c r="A402" s="8" t="s">
        <v>62</v>
      </c>
      <c r="B402" s="8">
        <v>2010</v>
      </c>
      <c r="C402">
        <v>33.856892000000002</v>
      </c>
      <c r="D402">
        <v>-80.945007000000004</v>
      </c>
      <c r="E402" s="14">
        <v>597327</v>
      </c>
      <c r="F402" s="14">
        <v>624954</v>
      </c>
      <c r="G402" s="14">
        <v>639152</v>
      </c>
      <c r="H402" s="14">
        <v>584175</v>
      </c>
      <c r="I402" s="14">
        <v>637236</v>
      </c>
      <c r="J402" s="14">
        <v>632518</v>
      </c>
      <c r="K402" s="14">
        <v>500422</v>
      </c>
      <c r="L402" s="14">
        <v>269064</v>
      </c>
      <c r="M402" s="14">
        <v>150801</v>
      </c>
      <c r="N402" s="14">
        <v>4635649</v>
      </c>
      <c r="O402" s="14">
        <v>37.865867540877232</v>
      </c>
      <c r="P402" s="8">
        <v>181.39250000000001</v>
      </c>
      <c r="Q402" s="8">
        <v>180.9375</v>
      </c>
    </row>
    <row r="403" spans="1:17" x14ac:dyDescent="0.3">
      <c r="A403" t="s">
        <v>62</v>
      </c>
      <c r="B403">
        <v>2011</v>
      </c>
      <c r="C403">
        <v>33.856892000000002</v>
      </c>
      <c r="D403">
        <v>-80.945007000000004</v>
      </c>
      <c r="E403" s="13">
        <v>595039</v>
      </c>
      <c r="F403" s="13">
        <v>619222</v>
      </c>
      <c r="G403" s="13">
        <v>646863</v>
      </c>
      <c r="H403" s="13">
        <v>580396</v>
      </c>
      <c r="I403" s="13">
        <v>634764</v>
      </c>
      <c r="J403" s="13">
        <v>641544</v>
      </c>
      <c r="K403" s="13">
        <v>520360</v>
      </c>
      <c r="L403" s="13">
        <v>279684</v>
      </c>
      <c r="M403" s="13">
        <v>154122</v>
      </c>
      <c r="N403" s="13">
        <v>4671994</v>
      </c>
      <c r="O403" s="13">
        <v>38.150604217385556</v>
      </c>
      <c r="P403">
        <v>171.41</v>
      </c>
      <c r="Q403">
        <v>171</v>
      </c>
    </row>
    <row r="404" spans="1:17" x14ac:dyDescent="0.3">
      <c r="A404" t="s">
        <v>62</v>
      </c>
      <c r="B404">
        <v>2012</v>
      </c>
      <c r="C404">
        <v>33.856892000000002</v>
      </c>
      <c r="D404">
        <v>-80.945007000000004</v>
      </c>
      <c r="E404" s="13">
        <v>595601</v>
      </c>
      <c r="F404" s="13">
        <v>615411</v>
      </c>
      <c r="G404" s="13">
        <v>655429</v>
      </c>
      <c r="H404" s="13">
        <v>581401</v>
      </c>
      <c r="I404" s="13">
        <v>631132</v>
      </c>
      <c r="J404" s="13">
        <v>649432</v>
      </c>
      <c r="K404" s="13">
        <v>538683</v>
      </c>
      <c r="L404" s="13">
        <v>292232</v>
      </c>
      <c r="M404" s="13">
        <v>158033</v>
      </c>
      <c r="N404" s="13">
        <v>4717354</v>
      </c>
      <c r="O404" s="13">
        <v>38.400461254338765</v>
      </c>
      <c r="P404">
        <v>173.13</v>
      </c>
      <c r="Q404">
        <v>172.73500000000001</v>
      </c>
    </row>
    <row r="405" spans="1:17" x14ac:dyDescent="0.3">
      <c r="A405" t="s">
        <v>62</v>
      </c>
      <c r="B405">
        <v>2013</v>
      </c>
      <c r="C405">
        <v>33.856892000000002</v>
      </c>
      <c r="D405">
        <v>-80.945007000000004</v>
      </c>
      <c r="E405" s="13">
        <v>595341</v>
      </c>
      <c r="F405" s="13">
        <v>613568</v>
      </c>
      <c r="G405" s="13">
        <v>663040</v>
      </c>
      <c r="H405" s="13">
        <v>586597</v>
      </c>
      <c r="I405" s="13">
        <v>624929</v>
      </c>
      <c r="J405" s="13">
        <v>656790</v>
      </c>
      <c r="K405" s="13">
        <v>553460</v>
      </c>
      <c r="L405" s="13">
        <v>309170</v>
      </c>
      <c r="M405" s="13">
        <v>161185</v>
      </c>
      <c r="N405" s="13">
        <v>4764080</v>
      </c>
      <c r="O405" s="13">
        <v>38.6421517900623</v>
      </c>
      <c r="P405">
        <v>180.8</v>
      </c>
      <c r="Q405">
        <v>180.41499999999999</v>
      </c>
    </row>
    <row r="406" spans="1:17" x14ac:dyDescent="0.3">
      <c r="A406" t="s">
        <v>62</v>
      </c>
      <c r="B406">
        <v>2014</v>
      </c>
      <c r="C406">
        <v>33.856892000000002</v>
      </c>
      <c r="D406">
        <v>-80.945007000000004</v>
      </c>
      <c r="E406" s="13">
        <v>597357</v>
      </c>
      <c r="F406" s="13">
        <v>615270</v>
      </c>
      <c r="G406" s="13">
        <v>671803</v>
      </c>
      <c r="H406" s="13">
        <v>593667</v>
      </c>
      <c r="I406" s="13">
        <v>617085</v>
      </c>
      <c r="J406" s="13">
        <v>664873</v>
      </c>
      <c r="K406" s="13">
        <v>573352</v>
      </c>
      <c r="L406" s="13">
        <v>324880</v>
      </c>
      <c r="M406" s="13">
        <v>165330</v>
      </c>
      <c r="N406" s="13">
        <v>4823617</v>
      </c>
      <c r="O406" s="13">
        <v>38.867903795015238</v>
      </c>
      <c r="P406">
        <v>187.72749999999999</v>
      </c>
      <c r="Q406">
        <v>187.33249999999998</v>
      </c>
    </row>
    <row r="407" spans="1:17" x14ac:dyDescent="0.3">
      <c r="A407" t="s">
        <v>62</v>
      </c>
      <c r="B407">
        <v>2015</v>
      </c>
      <c r="C407">
        <v>33.856892000000002</v>
      </c>
      <c r="D407">
        <v>-80.945007000000004</v>
      </c>
      <c r="E407" s="13">
        <v>600645</v>
      </c>
      <c r="F407" s="13">
        <v>620450</v>
      </c>
      <c r="G407" s="13">
        <v>678797</v>
      </c>
      <c r="H407" s="13">
        <v>603127</v>
      </c>
      <c r="I407" s="13">
        <v>613169</v>
      </c>
      <c r="J407" s="13">
        <v>670406</v>
      </c>
      <c r="K407" s="13">
        <v>595555</v>
      </c>
      <c r="L407" s="13">
        <v>339685</v>
      </c>
      <c r="M407" s="13">
        <v>170104</v>
      </c>
      <c r="N407" s="13">
        <v>4891938</v>
      </c>
      <c r="O407" s="13">
        <v>39.07237847249904</v>
      </c>
      <c r="P407">
        <v>199.91749999999999</v>
      </c>
      <c r="Q407">
        <v>199.48250000000002</v>
      </c>
    </row>
    <row r="408" spans="1:17" x14ac:dyDescent="0.3">
      <c r="A408" t="s">
        <v>62</v>
      </c>
      <c r="B408">
        <v>2016</v>
      </c>
      <c r="C408">
        <v>33.856892000000002</v>
      </c>
      <c r="D408">
        <v>-80.945007000000004</v>
      </c>
      <c r="E408" s="13">
        <v>602015</v>
      </c>
      <c r="F408" s="13">
        <v>626959</v>
      </c>
      <c r="G408" s="13">
        <v>682636</v>
      </c>
      <c r="H408" s="13">
        <v>615120</v>
      </c>
      <c r="I408" s="13">
        <v>610423</v>
      </c>
      <c r="J408" s="13">
        <v>673280</v>
      </c>
      <c r="K408" s="13">
        <v>617457</v>
      </c>
      <c r="L408" s="13">
        <v>354502</v>
      </c>
      <c r="M408" s="13">
        <v>175576</v>
      </c>
      <c r="N408" s="13">
        <v>4957968</v>
      </c>
      <c r="O408" s="13">
        <v>39.28305184704702</v>
      </c>
      <c r="P408">
        <v>211.185</v>
      </c>
      <c r="Q408">
        <v>210.6925</v>
      </c>
    </row>
    <row r="409" spans="1:17" x14ac:dyDescent="0.3">
      <c r="A409" t="s">
        <v>62</v>
      </c>
      <c r="B409">
        <v>2017</v>
      </c>
      <c r="C409">
        <v>33.856892000000002</v>
      </c>
      <c r="D409">
        <v>-80.945007000000004</v>
      </c>
      <c r="E409" s="13">
        <v>600706</v>
      </c>
      <c r="F409" s="13">
        <v>636019</v>
      </c>
      <c r="G409" s="13">
        <v>685337</v>
      </c>
      <c r="H409" s="13">
        <v>624368</v>
      </c>
      <c r="I409" s="13">
        <v>612914</v>
      </c>
      <c r="J409" s="13">
        <v>671476</v>
      </c>
      <c r="K409" s="13">
        <v>624563</v>
      </c>
      <c r="L409" s="13">
        <v>385514</v>
      </c>
      <c r="M409" s="13">
        <v>180371</v>
      </c>
      <c r="N409" s="13">
        <v>5021268</v>
      </c>
      <c r="O409" s="13">
        <v>39.524610417129701</v>
      </c>
      <c r="P409">
        <v>223.93</v>
      </c>
      <c r="Q409">
        <v>223.4</v>
      </c>
    </row>
    <row r="410" spans="1:17" x14ac:dyDescent="0.3">
      <c r="A410" t="s">
        <v>62</v>
      </c>
      <c r="B410">
        <v>2018</v>
      </c>
      <c r="C410">
        <v>33.856892000000002</v>
      </c>
      <c r="D410">
        <v>-80.945007000000004</v>
      </c>
      <c r="E410" s="13">
        <v>599760</v>
      </c>
      <c r="F410" s="13">
        <v>642971</v>
      </c>
      <c r="G410" s="13">
        <v>685683</v>
      </c>
      <c r="H410" s="13">
        <v>635582</v>
      </c>
      <c r="I410" s="13">
        <v>615846</v>
      </c>
      <c r="J410" s="13">
        <v>671351</v>
      </c>
      <c r="K410" s="13">
        <v>635782</v>
      </c>
      <c r="L410" s="13">
        <v>410651</v>
      </c>
      <c r="M410" s="13">
        <v>186530</v>
      </c>
      <c r="N410" s="13">
        <v>5084156</v>
      </c>
      <c r="O410" s="13">
        <v>39.770431316426958</v>
      </c>
      <c r="P410">
        <v>239.73750000000001</v>
      </c>
      <c r="Q410">
        <v>239.17499999999998</v>
      </c>
    </row>
    <row r="411" spans="1:17" x14ac:dyDescent="0.3">
      <c r="A411" t="s">
        <v>62</v>
      </c>
      <c r="B411" s="7">
        <v>2019</v>
      </c>
      <c r="C411">
        <v>33.856892000000002</v>
      </c>
      <c r="D411">
        <v>-80.945007000000004</v>
      </c>
      <c r="E411" s="13">
        <v>599240</v>
      </c>
      <c r="F411" s="13">
        <v>648599</v>
      </c>
      <c r="G411" s="13">
        <v>684014</v>
      </c>
      <c r="H411" s="13">
        <v>649573</v>
      </c>
      <c r="I411" s="13">
        <v>618709</v>
      </c>
      <c r="J411" s="13">
        <v>672388</v>
      </c>
      <c r="K411" s="13">
        <v>648375</v>
      </c>
      <c r="L411" s="13">
        <v>434407</v>
      </c>
      <c r="M411" s="13">
        <v>193409</v>
      </c>
      <c r="N411" s="13">
        <v>5148714</v>
      </c>
      <c r="O411" s="13">
        <v>40.023751076482398</v>
      </c>
      <c r="P411">
        <v>254.03249999999997</v>
      </c>
      <c r="Q411">
        <v>253.4425</v>
      </c>
    </row>
    <row r="412" spans="1:17" s="8" customFormat="1" x14ac:dyDescent="0.3">
      <c r="A412" s="8" t="s">
        <v>63</v>
      </c>
      <c r="B412" s="8">
        <v>2010</v>
      </c>
      <c r="C412" s="7">
        <v>44.299782</v>
      </c>
      <c r="D412" s="7">
        <v>-99.438828000000001</v>
      </c>
      <c r="E412" s="14">
        <v>115615</v>
      </c>
      <c r="F412" s="14">
        <v>111822</v>
      </c>
      <c r="G412" s="14">
        <v>113242</v>
      </c>
      <c r="H412" s="14">
        <v>96050</v>
      </c>
      <c r="I412" s="14">
        <v>104330</v>
      </c>
      <c r="J412" s="14">
        <v>114077</v>
      </c>
      <c r="K412" s="14">
        <v>76349</v>
      </c>
      <c r="L412" s="14">
        <v>47340</v>
      </c>
      <c r="M412" s="14">
        <v>37341</v>
      </c>
      <c r="N412" s="14">
        <v>816166</v>
      </c>
      <c r="O412" s="14">
        <v>37.633333782588345</v>
      </c>
      <c r="P412" s="8">
        <v>220.35000000000002</v>
      </c>
      <c r="Q412" s="8">
        <v>219.85</v>
      </c>
    </row>
    <row r="413" spans="1:17" x14ac:dyDescent="0.3">
      <c r="A413" t="s">
        <v>63</v>
      </c>
      <c r="B413" s="7">
        <v>2011</v>
      </c>
      <c r="C413" s="7">
        <v>44.299782</v>
      </c>
      <c r="D413" s="7">
        <v>-99.438828000000001</v>
      </c>
      <c r="E413" s="13">
        <v>116866</v>
      </c>
      <c r="F413" s="13">
        <v>111901</v>
      </c>
      <c r="G413" s="13">
        <v>114141</v>
      </c>
      <c r="H413" s="13">
        <v>97768</v>
      </c>
      <c r="I413" s="13">
        <v>101933</v>
      </c>
      <c r="J413" s="13">
        <v>115789</v>
      </c>
      <c r="K413" s="13">
        <v>80381</v>
      </c>
      <c r="L413" s="13">
        <v>47226</v>
      </c>
      <c r="M413" s="13">
        <v>37574</v>
      </c>
      <c r="N413" s="13">
        <v>823579</v>
      </c>
      <c r="O413" s="13">
        <v>37.714818493429291</v>
      </c>
      <c r="P413">
        <v>219.99249999999998</v>
      </c>
      <c r="Q413">
        <v>219.48750000000001</v>
      </c>
    </row>
    <row r="414" spans="1:17" x14ac:dyDescent="0.3">
      <c r="A414" t="s">
        <v>63</v>
      </c>
      <c r="B414" s="7">
        <v>2012</v>
      </c>
      <c r="C414" s="7">
        <v>44.299782</v>
      </c>
      <c r="D414" s="7">
        <v>-99.438828000000001</v>
      </c>
      <c r="E414" s="13">
        <v>118398</v>
      </c>
      <c r="F414" s="13">
        <v>111552</v>
      </c>
      <c r="G414" s="13">
        <v>115988</v>
      </c>
      <c r="H414" s="13">
        <v>100270</v>
      </c>
      <c r="I414" s="13">
        <v>100223</v>
      </c>
      <c r="J414" s="13">
        <v>117128</v>
      </c>
      <c r="K414" s="13">
        <v>84829</v>
      </c>
      <c r="L414" s="13">
        <v>47569</v>
      </c>
      <c r="M414" s="13">
        <v>37609</v>
      </c>
      <c r="N414" s="13">
        <v>833566</v>
      </c>
      <c r="O414" s="13">
        <v>37.797656694250968</v>
      </c>
      <c r="P414">
        <v>224.22750000000002</v>
      </c>
      <c r="Q414">
        <v>223.70249999999999</v>
      </c>
    </row>
    <row r="415" spans="1:17" x14ac:dyDescent="0.3">
      <c r="A415" t="s">
        <v>63</v>
      </c>
      <c r="B415" s="7">
        <v>2013</v>
      </c>
      <c r="C415" s="7">
        <v>44.299782</v>
      </c>
      <c r="D415" s="7">
        <v>-99.438828000000001</v>
      </c>
      <c r="E415" s="13">
        <v>120063</v>
      </c>
      <c r="F415" s="13">
        <v>111615</v>
      </c>
      <c r="G415" s="13">
        <v>116895</v>
      </c>
      <c r="H415" s="13">
        <v>103062</v>
      </c>
      <c r="I415" s="13">
        <v>97503</v>
      </c>
      <c r="J415" s="13">
        <v>117705</v>
      </c>
      <c r="K415" s="13">
        <v>88854</v>
      </c>
      <c r="L415" s="13">
        <v>48915</v>
      </c>
      <c r="M415" s="13">
        <v>37704</v>
      </c>
      <c r="N415" s="13">
        <v>842316</v>
      </c>
      <c r="O415" s="13">
        <v>37.886213725015317</v>
      </c>
      <c r="P415">
        <v>234.30250000000001</v>
      </c>
      <c r="Q415">
        <v>233.76249999999999</v>
      </c>
    </row>
    <row r="416" spans="1:17" x14ac:dyDescent="0.3">
      <c r="A416" t="s">
        <v>63</v>
      </c>
      <c r="B416" s="7">
        <v>2014</v>
      </c>
      <c r="C416" s="7">
        <v>44.299782</v>
      </c>
      <c r="D416" s="7">
        <v>-99.438828000000001</v>
      </c>
      <c r="E416" s="13">
        <v>120859</v>
      </c>
      <c r="F416" s="13">
        <v>112528</v>
      </c>
      <c r="G416" s="13">
        <v>117015</v>
      </c>
      <c r="H416" s="13">
        <v>105170</v>
      </c>
      <c r="I416" s="13">
        <v>95077</v>
      </c>
      <c r="J416" s="13">
        <v>117207</v>
      </c>
      <c r="K416" s="13">
        <v>93260</v>
      </c>
      <c r="L416" s="13">
        <v>50153</v>
      </c>
      <c r="M416" s="13">
        <v>37860</v>
      </c>
      <c r="N416" s="13">
        <v>849129</v>
      </c>
      <c r="O416" s="13">
        <v>37.990965448123902</v>
      </c>
      <c r="P416">
        <v>243.625</v>
      </c>
      <c r="Q416">
        <v>243.07750000000001</v>
      </c>
    </row>
    <row r="417" spans="1:17" x14ac:dyDescent="0.3">
      <c r="A417" t="s">
        <v>63</v>
      </c>
      <c r="B417" s="7">
        <v>2015</v>
      </c>
      <c r="C417" s="7">
        <v>44.299782</v>
      </c>
      <c r="D417" s="7">
        <v>-99.438828000000001</v>
      </c>
      <c r="E417" s="13">
        <v>121493</v>
      </c>
      <c r="F417" s="13">
        <v>112959</v>
      </c>
      <c r="G417" s="13">
        <v>116617</v>
      </c>
      <c r="H417" s="13">
        <v>107120</v>
      </c>
      <c r="I417" s="13">
        <v>93469</v>
      </c>
      <c r="J417" s="13">
        <v>115632</v>
      </c>
      <c r="K417" s="13">
        <v>97825</v>
      </c>
      <c r="L417" s="13">
        <v>50957</v>
      </c>
      <c r="M417" s="13">
        <v>37916</v>
      </c>
      <c r="N417" s="13">
        <v>853988</v>
      </c>
      <c r="O417" s="13">
        <v>38.089017644276034</v>
      </c>
      <c r="P417">
        <v>252.9675</v>
      </c>
      <c r="Q417">
        <v>252.41249999999999</v>
      </c>
    </row>
    <row r="418" spans="1:17" x14ac:dyDescent="0.3">
      <c r="A418" t="s">
        <v>63</v>
      </c>
      <c r="B418" s="7">
        <v>2016</v>
      </c>
      <c r="C418" s="7">
        <v>44.299782</v>
      </c>
      <c r="D418" s="7">
        <v>-99.438828000000001</v>
      </c>
      <c r="E418" s="13">
        <v>122250</v>
      </c>
      <c r="F418" s="13">
        <v>114679</v>
      </c>
      <c r="G418" s="13">
        <v>117331</v>
      </c>
      <c r="H418" s="13">
        <v>109625</v>
      </c>
      <c r="I418" s="13">
        <v>93224</v>
      </c>
      <c r="J418" s="13">
        <v>113600</v>
      </c>
      <c r="K418" s="13">
        <v>102555</v>
      </c>
      <c r="L418" s="13">
        <v>51685</v>
      </c>
      <c r="M418" s="13">
        <v>38047</v>
      </c>
      <c r="N418" s="13">
        <v>862996</v>
      </c>
      <c r="O418" s="13">
        <v>38.133010465865425</v>
      </c>
      <c r="P418">
        <v>266.2</v>
      </c>
      <c r="Q418">
        <v>265.63249999999999</v>
      </c>
    </row>
    <row r="419" spans="1:17" x14ac:dyDescent="0.3">
      <c r="A419" t="s">
        <v>63</v>
      </c>
      <c r="B419" s="7">
        <v>2017</v>
      </c>
      <c r="C419" s="7">
        <v>44.299782</v>
      </c>
      <c r="D419" s="7">
        <v>-99.438828000000001</v>
      </c>
      <c r="E419" s="13">
        <v>122895</v>
      </c>
      <c r="F419" s="13">
        <v>116591</v>
      </c>
      <c r="G419" s="13">
        <v>118255</v>
      </c>
      <c r="H419" s="13">
        <v>112012</v>
      </c>
      <c r="I419" s="13">
        <v>93918</v>
      </c>
      <c r="J419" s="13">
        <v>111414</v>
      </c>
      <c r="K419" s="13">
        <v>104973</v>
      </c>
      <c r="L419" s="13">
        <v>54889</v>
      </c>
      <c r="M419" s="13">
        <v>37921</v>
      </c>
      <c r="N419" s="13">
        <v>872868</v>
      </c>
      <c r="O419" s="13">
        <v>38.195862948349578</v>
      </c>
      <c r="P419">
        <v>279.13</v>
      </c>
      <c r="Q419">
        <v>278.52499999999998</v>
      </c>
    </row>
    <row r="420" spans="1:17" x14ac:dyDescent="0.3">
      <c r="A420" t="s">
        <v>63</v>
      </c>
      <c r="B420" s="7">
        <v>2018</v>
      </c>
      <c r="C420" s="7">
        <v>44.299782</v>
      </c>
      <c r="D420" s="7">
        <v>-99.438828000000001</v>
      </c>
      <c r="E420" s="13">
        <v>122387</v>
      </c>
      <c r="F420" s="13">
        <v>117770</v>
      </c>
      <c r="G420" s="13">
        <v>117534</v>
      </c>
      <c r="H420" s="13">
        <v>113066</v>
      </c>
      <c r="I420" s="13">
        <v>94621</v>
      </c>
      <c r="J420" s="13">
        <v>109068</v>
      </c>
      <c r="K420" s="13">
        <v>108067</v>
      </c>
      <c r="L420" s="13">
        <v>58224</v>
      </c>
      <c r="M420" s="13">
        <v>37961</v>
      </c>
      <c r="N420" s="13">
        <v>878698</v>
      </c>
      <c r="O420" s="13">
        <v>38.384406815538448</v>
      </c>
      <c r="P420">
        <v>295.07</v>
      </c>
      <c r="Q420">
        <v>294.44</v>
      </c>
    </row>
    <row r="421" spans="1:17" x14ac:dyDescent="0.3">
      <c r="A421" t="s">
        <v>63</v>
      </c>
      <c r="B421" s="7">
        <v>2019</v>
      </c>
      <c r="C421" s="7">
        <v>44.299782</v>
      </c>
      <c r="D421" s="7">
        <v>-99.438828000000001</v>
      </c>
      <c r="E421" s="13">
        <v>122101</v>
      </c>
      <c r="F421" s="13">
        <v>118466</v>
      </c>
      <c r="G421" s="13">
        <v>116916</v>
      </c>
      <c r="H421" s="13">
        <v>113977</v>
      </c>
      <c r="I421" s="13">
        <v>95606</v>
      </c>
      <c r="J421" s="13">
        <v>107013</v>
      </c>
      <c r="K421" s="13">
        <v>110731</v>
      </c>
      <c r="L421" s="13">
        <v>61636</v>
      </c>
      <c r="M421" s="13">
        <v>38213</v>
      </c>
      <c r="N421" s="13">
        <v>884659</v>
      </c>
      <c r="O421" s="13">
        <v>38.582857349555027</v>
      </c>
      <c r="P421">
        <v>310.23500000000001</v>
      </c>
      <c r="Q421">
        <v>309.58000000000004</v>
      </c>
    </row>
    <row r="422" spans="1:17" s="8" customFormat="1" x14ac:dyDescent="0.3">
      <c r="A422" s="8" t="s">
        <v>64</v>
      </c>
      <c r="B422" s="8">
        <v>2010</v>
      </c>
      <c r="C422" s="7">
        <v>35.747844999999998</v>
      </c>
      <c r="D422" s="7">
        <v>-86.692345000000003</v>
      </c>
      <c r="E422" s="14">
        <v>818851</v>
      </c>
      <c r="F422" s="14">
        <v>854248</v>
      </c>
      <c r="G422" s="14">
        <v>846518</v>
      </c>
      <c r="H422" s="14">
        <v>828515</v>
      </c>
      <c r="I422" s="14">
        <v>897513</v>
      </c>
      <c r="J422" s="14">
        <v>877410</v>
      </c>
      <c r="K422" s="14">
        <v>655999</v>
      </c>
      <c r="L422" s="14">
        <v>362989</v>
      </c>
      <c r="M422" s="14">
        <v>213268</v>
      </c>
      <c r="N422" s="14">
        <v>6355311</v>
      </c>
      <c r="O422" s="14">
        <v>37.863678661831024</v>
      </c>
      <c r="P422" s="8">
        <v>183.22749999999999</v>
      </c>
      <c r="Q422" s="8">
        <v>182.57999999999998</v>
      </c>
    </row>
    <row r="423" spans="1:17" x14ac:dyDescent="0.3">
      <c r="A423" t="s">
        <v>64</v>
      </c>
      <c r="B423" s="7">
        <v>2011</v>
      </c>
      <c r="C423" s="7">
        <v>35.747844999999998</v>
      </c>
      <c r="D423" s="7">
        <v>-86.692345000000003</v>
      </c>
      <c r="E423" s="13">
        <v>815729</v>
      </c>
      <c r="F423" s="13">
        <v>849205</v>
      </c>
      <c r="G423" s="13">
        <v>859668</v>
      </c>
      <c r="H423" s="13">
        <v>822754</v>
      </c>
      <c r="I423" s="13">
        <v>895753</v>
      </c>
      <c r="J423" s="13">
        <v>888931</v>
      </c>
      <c r="K423" s="13">
        <v>678079</v>
      </c>
      <c r="L423" s="13">
        <v>372131</v>
      </c>
      <c r="M423" s="13">
        <v>217041</v>
      </c>
      <c r="N423" s="13">
        <v>6399291</v>
      </c>
      <c r="O423" s="13">
        <v>38.074096020949824</v>
      </c>
      <c r="P423">
        <v>178.58</v>
      </c>
      <c r="Q423">
        <v>177.98499999999999</v>
      </c>
    </row>
    <row r="424" spans="1:17" x14ac:dyDescent="0.3">
      <c r="A424" t="s">
        <v>64</v>
      </c>
      <c r="B424" s="7">
        <v>2012</v>
      </c>
      <c r="C424" s="7">
        <v>35.747844999999998</v>
      </c>
      <c r="D424" s="7">
        <v>-86.692345000000003</v>
      </c>
      <c r="E424" s="13">
        <v>817949</v>
      </c>
      <c r="F424" s="13">
        <v>844287</v>
      </c>
      <c r="G424" s="13">
        <v>876186</v>
      </c>
      <c r="H424" s="13">
        <v>824172</v>
      </c>
      <c r="I424" s="13">
        <v>889980</v>
      </c>
      <c r="J424" s="13">
        <v>898630</v>
      </c>
      <c r="K424" s="13">
        <v>697706</v>
      </c>
      <c r="L424" s="13">
        <v>384014</v>
      </c>
      <c r="M424" s="13">
        <v>220974</v>
      </c>
      <c r="N424" s="13">
        <v>6453898</v>
      </c>
      <c r="O424" s="13">
        <v>38.239950182045021</v>
      </c>
      <c r="P424">
        <v>181.55999999999997</v>
      </c>
      <c r="Q424">
        <v>180.96249999999998</v>
      </c>
    </row>
    <row r="425" spans="1:17" x14ac:dyDescent="0.3">
      <c r="A425" t="s">
        <v>64</v>
      </c>
      <c r="B425" s="7">
        <v>2013</v>
      </c>
      <c r="C425" s="7">
        <v>35.747844999999998</v>
      </c>
      <c r="D425" s="7">
        <v>-86.692345000000003</v>
      </c>
      <c r="E425" s="13">
        <v>818751</v>
      </c>
      <c r="F425" s="13">
        <v>840652</v>
      </c>
      <c r="G425" s="13">
        <v>885724</v>
      </c>
      <c r="H425" s="13">
        <v>827197</v>
      </c>
      <c r="I425" s="13">
        <v>878378</v>
      </c>
      <c r="J425" s="13">
        <v>905520</v>
      </c>
      <c r="K425" s="13">
        <v>712726</v>
      </c>
      <c r="L425" s="13">
        <v>401426</v>
      </c>
      <c r="M425" s="13">
        <v>223966</v>
      </c>
      <c r="N425" s="13">
        <v>6494340</v>
      </c>
      <c r="O425" s="13">
        <v>38.412710606466554</v>
      </c>
      <c r="P425">
        <v>190.75749999999999</v>
      </c>
      <c r="Q425">
        <v>190.14749999999998</v>
      </c>
    </row>
    <row r="426" spans="1:17" x14ac:dyDescent="0.3">
      <c r="A426" t="s">
        <v>64</v>
      </c>
      <c r="B426" s="7">
        <v>2014</v>
      </c>
      <c r="C426" s="7">
        <v>35.747844999999998</v>
      </c>
      <c r="D426" s="7">
        <v>-86.692345000000003</v>
      </c>
      <c r="E426" s="13">
        <v>819460</v>
      </c>
      <c r="F426" s="13">
        <v>839524</v>
      </c>
      <c r="G426" s="13">
        <v>897786</v>
      </c>
      <c r="H426" s="13">
        <v>832074</v>
      </c>
      <c r="I426" s="13">
        <v>864587</v>
      </c>
      <c r="J426" s="13">
        <v>910555</v>
      </c>
      <c r="K426" s="13">
        <v>733387</v>
      </c>
      <c r="L426" s="13">
        <v>416374</v>
      </c>
      <c r="M426" s="13">
        <v>227476</v>
      </c>
      <c r="N426" s="13">
        <v>6541223</v>
      </c>
      <c r="O426" s="13">
        <v>38.573999311749503</v>
      </c>
      <c r="P426">
        <v>198.91499999999999</v>
      </c>
      <c r="Q426">
        <v>198.26750000000001</v>
      </c>
    </row>
    <row r="427" spans="1:17" x14ac:dyDescent="0.3">
      <c r="A427" t="s">
        <v>64</v>
      </c>
      <c r="B427" s="7">
        <v>2015</v>
      </c>
      <c r="C427" s="7">
        <v>35.747844999999998</v>
      </c>
      <c r="D427" s="7">
        <v>-86.692345000000003</v>
      </c>
      <c r="E427" s="13">
        <v>820777</v>
      </c>
      <c r="F427" s="13">
        <v>840531</v>
      </c>
      <c r="G427" s="13">
        <v>907942</v>
      </c>
      <c r="H427" s="13">
        <v>838221</v>
      </c>
      <c r="I427" s="13">
        <v>855179</v>
      </c>
      <c r="J427" s="13">
        <v>912125</v>
      </c>
      <c r="K427" s="13">
        <v>755802</v>
      </c>
      <c r="L427" s="13">
        <v>428691</v>
      </c>
      <c r="M427" s="13">
        <v>231902</v>
      </c>
      <c r="N427" s="13">
        <v>6591170</v>
      </c>
      <c r="O427" s="13">
        <v>38.719841242146693</v>
      </c>
      <c r="P427">
        <v>209.8775</v>
      </c>
      <c r="Q427">
        <v>209.17500000000001</v>
      </c>
    </row>
    <row r="428" spans="1:17" x14ac:dyDescent="0.3">
      <c r="A428" t="s">
        <v>64</v>
      </c>
      <c r="B428" s="7">
        <v>2016</v>
      </c>
      <c r="C428" s="7">
        <v>35.747844999999998</v>
      </c>
      <c r="D428" s="7">
        <v>-86.692345000000003</v>
      </c>
      <c r="E428" s="13">
        <v>821568</v>
      </c>
      <c r="F428" s="13">
        <v>844088</v>
      </c>
      <c r="G428" s="13">
        <v>918238</v>
      </c>
      <c r="H428" s="13">
        <v>849272</v>
      </c>
      <c r="I428" s="13">
        <v>848520</v>
      </c>
      <c r="J428" s="13">
        <v>908642</v>
      </c>
      <c r="K428" s="13">
        <v>778700</v>
      </c>
      <c r="L428" s="13">
        <v>439837</v>
      </c>
      <c r="M428" s="13">
        <v>237145</v>
      </c>
      <c r="N428" s="13">
        <v>6646010</v>
      </c>
      <c r="O428" s="13">
        <v>38.845037473611988</v>
      </c>
      <c r="P428">
        <v>223.72</v>
      </c>
      <c r="Q428">
        <v>222.94749999999999</v>
      </c>
    </row>
    <row r="429" spans="1:17" x14ac:dyDescent="0.3">
      <c r="A429" t="s">
        <v>64</v>
      </c>
      <c r="B429" s="7">
        <v>2017</v>
      </c>
      <c r="C429" s="7">
        <v>35.747844999999998</v>
      </c>
      <c r="D429" s="7">
        <v>-86.692345000000003</v>
      </c>
      <c r="E429" s="13">
        <v>821773</v>
      </c>
      <c r="F429" s="13">
        <v>850145</v>
      </c>
      <c r="G429" s="13">
        <v>929906</v>
      </c>
      <c r="H429" s="13">
        <v>860082</v>
      </c>
      <c r="I429" s="13">
        <v>848895</v>
      </c>
      <c r="J429" s="13">
        <v>902028</v>
      </c>
      <c r="K429" s="13">
        <v>784423</v>
      </c>
      <c r="L429" s="13">
        <v>470558</v>
      </c>
      <c r="M429" s="13">
        <v>240989</v>
      </c>
      <c r="N429" s="13">
        <v>6708799</v>
      </c>
      <c r="O429" s="13">
        <v>38.986542896873196</v>
      </c>
      <c r="P429">
        <v>240.14499999999998</v>
      </c>
      <c r="Q429">
        <v>239.3</v>
      </c>
    </row>
    <row r="430" spans="1:17" x14ac:dyDescent="0.3">
      <c r="A430" t="s">
        <v>64</v>
      </c>
      <c r="B430" s="7">
        <v>2018</v>
      </c>
      <c r="C430" s="7">
        <v>35.747844999999998</v>
      </c>
      <c r="D430" s="7">
        <v>-86.692345000000003</v>
      </c>
      <c r="E430" s="13">
        <v>821159</v>
      </c>
      <c r="F430" s="13">
        <v>855278</v>
      </c>
      <c r="G430" s="13">
        <v>939258</v>
      </c>
      <c r="H430" s="13">
        <v>873038</v>
      </c>
      <c r="I430" s="13">
        <v>850181</v>
      </c>
      <c r="J430" s="13">
        <v>896122</v>
      </c>
      <c r="K430" s="13">
        <v>795398</v>
      </c>
      <c r="L430" s="13">
        <v>494761</v>
      </c>
      <c r="M430" s="13">
        <v>246436</v>
      </c>
      <c r="N430" s="13">
        <v>6771631</v>
      </c>
      <c r="O430" s="13">
        <v>39.135329066217579</v>
      </c>
      <c r="P430">
        <v>257.79250000000002</v>
      </c>
      <c r="Q430">
        <v>256.89249999999998</v>
      </c>
    </row>
    <row r="431" spans="1:17" x14ac:dyDescent="0.3">
      <c r="A431" t="s">
        <v>64</v>
      </c>
      <c r="B431" s="7">
        <v>2019</v>
      </c>
      <c r="C431" s="7">
        <v>35.747844999999998</v>
      </c>
      <c r="D431" s="7">
        <v>-86.692345000000003</v>
      </c>
      <c r="E431" s="13">
        <v>821984</v>
      </c>
      <c r="F431" s="13">
        <v>855582</v>
      </c>
      <c r="G431" s="13">
        <v>942211</v>
      </c>
      <c r="H431" s="13">
        <v>887898</v>
      </c>
      <c r="I431" s="13">
        <v>850125</v>
      </c>
      <c r="J431" s="13">
        <v>893578</v>
      </c>
      <c r="K431" s="13">
        <v>808164</v>
      </c>
      <c r="L431" s="13">
        <v>516865</v>
      </c>
      <c r="M431" s="13">
        <v>252767</v>
      </c>
      <c r="N431" s="13">
        <v>6829174</v>
      </c>
      <c r="O431" s="13">
        <v>39.312264777555825</v>
      </c>
      <c r="P431">
        <v>275.97749999999996</v>
      </c>
      <c r="Q431">
        <v>275.02250000000004</v>
      </c>
    </row>
    <row r="432" spans="1:17" s="8" customFormat="1" x14ac:dyDescent="0.3">
      <c r="A432" s="8" t="s">
        <v>65</v>
      </c>
      <c r="B432" s="8">
        <v>2010</v>
      </c>
      <c r="C432" s="7">
        <v>31.054487000000002</v>
      </c>
      <c r="D432" s="7">
        <v>-97.563461000000004</v>
      </c>
      <c r="E432" s="14">
        <v>3860932</v>
      </c>
      <c r="F432" s="14">
        <v>3772563</v>
      </c>
      <c r="G432" s="14">
        <v>3686223</v>
      </c>
      <c r="H432" s="14">
        <v>3534177</v>
      </c>
      <c r="I432" s="14">
        <v>3461214</v>
      </c>
      <c r="J432" s="14">
        <v>3117823</v>
      </c>
      <c r="K432" s="14">
        <v>2048099</v>
      </c>
      <c r="L432" s="14">
        <v>1103056</v>
      </c>
      <c r="M432" s="14">
        <v>657884</v>
      </c>
      <c r="N432" s="14">
        <v>25241971</v>
      </c>
      <c r="O432" s="14">
        <v>34.801699974221506</v>
      </c>
      <c r="P432" s="8">
        <v>187.0675</v>
      </c>
      <c r="Q432" s="8">
        <v>186.23250000000002</v>
      </c>
    </row>
    <row r="433" spans="1:17" x14ac:dyDescent="0.3">
      <c r="A433" t="s">
        <v>65</v>
      </c>
      <c r="B433" s="7">
        <v>2011</v>
      </c>
      <c r="C433" s="7">
        <v>31.054487000000002</v>
      </c>
      <c r="D433" s="7">
        <v>-97.563461000000004</v>
      </c>
      <c r="E433" s="13">
        <v>3885112</v>
      </c>
      <c r="F433" s="13">
        <v>3803087</v>
      </c>
      <c r="G433" s="13">
        <v>3754031</v>
      </c>
      <c r="H433" s="13">
        <v>3569369</v>
      </c>
      <c r="I433" s="13">
        <v>3485888</v>
      </c>
      <c r="J433" s="13">
        <v>3195892</v>
      </c>
      <c r="K433" s="13">
        <v>2140340</v>
      </c>
      <c r="L433" s="13">
        <v>1135767</v>
      </c>
      <c r="M433" s="13">
        <v>676143</v>
      </c>
      <c r="N433" s="13">
        <v>25645629</v>
      </c>
      <c r="O433" s="13">
        <v>34.983802191008849</v>
      </c>
      <c r="P433">
        <v>184.79499999999999</v>
      </c>
      <c r="Q433">
        <v>183.98249999999999</v>
      </c>
    </row>
    <row r="434" spans="1:17" x14ac:dyDescent="0.3">
      <c r="A434" t="s">
        <v>65</v>
      </c>
      <c r="B434" s="7">
        <v>2012</v>
      </c>
      <c r="C434" s="7">
        <v>31.054487000000002</v>
      </c>
      <c r="D434" s="7">
        <v>-97.563461000000004</v>
      </c>
      <c r="E434" s="13">
        <v>3912974</v>
      </c>
      <c r="F434" s="13">
        <v>3830271</v>
      </c>
      <c r="G434" s="13">
        <v>3834720</v>
      </c>
      <c r="H434" s="13">
        <v>3628846</v>
      </c>
      <c r="I434" s="13">
        <v>3506039</v>
      </c>
      <c r="J434" s="13">
        <v>3269075</v>
      </c>
      <c r="K434" s="13">
        <v>2233192</v>
      </c>
      <c r="L434" s="13">
        <v>1174401</v>
      </c>
      <c r="M434" s="13">
        <v>694963</v>
      </c>
      <c r="N434" s="13">
        <v>26084481</v>
      </c>
      <c r="O434" s="13">
        <v>35.158149245906024</v>
      </c>
      <c r="P434">
        <v>192.42499999999998</v>
      </c>
      <c r="Q434">
        <v>191.58500000000001</v>
      </c>
    </row>
    <row r="435" spans="1:17" x14ac:dyDescent="0.3">
      <c r="A435" t="s">
        <v>65</v>
      </c>
      <c r="B435" s="7">
        <v>2013</v>
      </c>
      <c r="C435" s="7">
        <v>31.054487000000002</v>
      </c>
      <c r="D435" s="7">
        <v>-97.563461000000004</v>
      </c>
      <c r="E435" s="13">
        <v>3938355</v>
      </c>
      <c r="F435" s="13">
        <v>3866586</v>
      </c>
      <c r="G435" s="13">
        <v>3893312</v>
      </c>
      <c r="H435" s="13">
        <v>3695526</v>
      </c>
      <c r="I435" s="13">
        <v>3510704</v>
      </c>
      <c r="J435" s="13">
        <v>3323136</v>
      </c>
      <c r="K435" s="13">
        <v>2314881</v>
      </c>
      <c r="L435" s="13">
        <v>1228512</v>
      </c>
      <c r="M435" s="13">
        <v>709254</v>
      </c>
      <c r="N435" s="13">
        <v>26480266</v>
      </c>
      <c r="O435" s="13">
        <v>35.314134835352483</v>
      </c>
      <c r="P435">
        <v>204.9325</v>
      </c>
      <c r="Q435">
        <v>204.04</v>
      </c>
    </row>
    <row r="436" spans="1:17" x14ac:dyDescent="0.3">
      <c r="A436" t="s">
        <v>65</v>
      </c>
      <c r="B436" s="7">
        <v>2014</v>
      </c>
      <c r="C436" s="7">
        <v>31.054487000000002</v>
      </c>
      <c r="D436" s="7">
        <v>-97.563461000000004</v>
      </c>
      <c r="E436" s="13">
        <v>3978438</v>
      </c>
      <c r="F436" s="13">
        <v>3917330</v>
      </c>
      <c r="G436" s="13">
        <v>3974803</v>
      </c>
      <c r="H436" s="13">
        <v>3778233</v>
      </c>
      <c r="I436" s="13">
        <v>3525708</v>
      </c>
      <c r="J436" s="13">
        <v>3373096</v>
      </c>
      <c r="K436" s="13">
        <v>2407549</v>
      </c>
      <c r="L436" s="13">
        <v>1282344</v>
      </c>
      <c r="M436" s="13">
        <v>726832</v>
      </c>
      <c r="N436" s="13">
        <v>26964333</v>
      </c>
      <c r="O436" s="13">
        <v>35.445563014668302</v>
      </c>
      <c r="P436">
        <v>219.07500000000002</v>
      </c>
      <c r="Q436">
        <v>218.13</v>
      </c>
    </row>
    <row r="437" spans="1:17" x14ac:dyDescent="0.3">
      <c r="A437" t="s">
        <v>65</v>
      </c>
      <c r="B437" s="7">
        <v>2015</v>
      </c>
      <c r="C437" s="7">
        <v>31.054487000000002</v>
      </c>
      <c r="D437" s="7">
        <v>-97.563461000000004</v>
      </c>
      <c r="E437" s="13">
        <v>4026029</v>
      </c>
      <c r="F437" s="13">
        <v>3972131</v>
      </c>
      <c r="G437" s="13">
        <v>4043499</v>
      </c>
      <c r="H437" s="13">
        <v>3872085</v>
      </c>
      <c r="I437" s="13">
        <v>3561642</v>
      </c>
      <c r="J437" s="13">
        <v>3406693</v>
      </c>
      <c r="K437" s="13">
        <v>2509701</v>
      </c>
      <c r="L437" s="13">
        <v>1331078</v>
      </c>
      <c r="M437" s="13">
        <v>747198</v>
      </c>
      <c r="N437" s="13">
        <v>27470056</v>
      </c>
      <c r="O437" s="13">
        <v>35.568780092767192</v>
      </c>
      <c r="P437">
        <v>234.2475</v>
      </c>
      <c r="Q437">
        <v>233.23250000000002</v>
      </c>
    </row>
    <row r="438" spans="1:17" x14ac:dyDescent="0.3">
      <c r="A438" t="s">
        <v>65</v>
      </c>
      <c r="B438" s="7">
        <v>2016</v>
      </c>
      <c r="C438" s="7">
        <v>31.054487000000002</v>
      </c>
      <c r="D438" s="7">
        <v>-97.563461000000004</v>
      </c>
      <c r="E438" s="13">
        <v>4057676</v>
      </c>
      <c r="F438" s="13">
        <v>4024126</v>
      </c>
      <c r="G438" s="13">
        <v>4088147</v>
      </c>
      <c r="H438" s="13">
        <v>3962637</v>
      </c>
      <c r="I438" s="13">
        <v>3603377</v>
      </c>
      <c r="J438" s="13">
        <v>3417944</v>
      </c>
      <c r="K438" s="13">
        <v>2614190</v>
      </c>
      <c r="L438" s="13">
        <v>1378980</v>
      </c>
      <c r="M438" s="13">
        <v>767333</v>
      </c>
      <c r="N438" s="13">
        <v>27914410</v>
      </c>
      <c r="O438" s="13">
        <v>35.704882943970517</v>
      </c>
      <c r="P438">
        <v>249.96999999999997</v>
      </c>
      <c r="Q438">
        <v>248.8775</v>
      </c>
    </row>
    <row r="439" spans="1:17" x14ac:dyDescent="0.3">
      <c r="A439" t="s">
        <v>65</v>
      </c>
      <c r="B439" s="7">
        <v>2017</v>
      </c>
      <c r="C439" s="7">
        <v>31.054487000000002</v>
      </c>
      <c r="D439" s="7">
        <v>-97.563461000000004</v>
      </c>
      <c r="E439" s="13">
        <v>4064688</v>
      </c>
      <c r="F439" s="13">
        <v>4075676</v>
      </c>
      <c r="G439" s="13">
        <v>4122415</v>
      </c>
      <c r="H439" s="13">
        <v>4033550</v>
      </c>
      <c r="I439" s="13">
        <v>3649199</v>
      </c>
      <c r="J439" s="13">
        <v>3412661</v>
      </c>
      <c r="K439" s="13">
        <v>2671756</v>
      </c>
      <c r="L439" s="13">
        <v>1478957</v>
      </c>
      <c r="M439" s="13">
        <v>786371</v>
      </c>
      <c r="N439" s="13">
        <v>28295273</v>
      </c>
      <c r="O439" s="13">
        <v>35.881488544040558</v>
      </c>
      <c r="P439">
        <v>267.51249999999999</v>
      </c>
      <c r="Q439">
        <v>266.32249999999999</v>
      </c>
    </row>
    <row r="440" spans="1:17" x14ac:dyDescent="0.3">
      <c r="A440" t="s">
        <v>65</v>
      </c>
      <c r="B440" s="7">
        <v>2018</v>
      </c>
      <c r="C440" s="7">
        <v>31.054487000000002</v>
      </c>
      <c r="D440" s="7">
        <v>-97.563461000000004</v>
      </c>
      <c r="E440" s="13">
        <v>4052430</v>
      </c>
      <c r="F440" s="13">
        <v>4121278</v>
      </c>
      <c r="G440" s="13">
        <v>4145534</v>
      </c>
      <c r="H440" s="13">
        <v>4098196</v>
      </c>
      <c r="I440" s="13">
        <v>3689306</v>
      </c>
      <c r="J440" s="13">
        <v>3411778</v>
      </c>
      <c r="K440" s="13">
        <v>2740689</v>
      </c>
      <c r="L440" s="13">
        <v>1561922</v>
      </c>
      <c r="M440" s="13">
        <v>807533</v>
      </c>
      <c r="N440" s="13">
        <v>28628666</v>
      </c>
      <c r="O440" s="13">
        <v>36.077187931145659</v>
      </c>
      <c r="P440">
        <v>283.32499999999999</v>
      </c>
      <c r="Q440">
        <v>282.05500000000001</v>
      </c>
    </row>
    <row r="441" spans="1:17" x14ac:dyDescent="0.3">
      <c r="A441" t="s">
        <v>65</v>
      </c>
      <c r="B441" s="7">
        <v>2019</v>
      </c>
      <c r="C441" s="7">
        <v>31.054487000000002</v>
      </c>
      <c r="D441" s="7">
        <v>-97.563461000000004</v>
      </c>
      <c r="E441" s="13">
        <v>4054469</v>
      </c>
      <c r="F441" s="13">
        <v>4156116</v>
      </c>
      <c r="G441" s="13">
        <v>4174822</v>
      </c>
      <c r="H441" s="13">
        <v>4169318</v>
      </c>
      <c r="I441" s="13">
        <v>3730994</v>
      </c>
      <c r="J441" s="13">
        <v>3422536</v>
      </c>
      <c r="K441" s="13">
        <v>2814539</v>
      </c>
      <c r="L441" s="13">
        <v>1643230</v>
      </c>
      <c r="M441" s="13">
        <v>829857</v>
      </c>
      <c r="N441" s="13">
        <v>28995881</v>
      </c>
      <c r="O441" s="13">
        <v>36.270223794890043</v>
      </c>
      <c r="P441">
        <v>296.80500000000001</v>
      </c>
      <c r="Q441">
        <v>295.47250000000003</v>
      </c>
    </row>
    <row r="442" spans="1:17" s="8" customFormat="1" x14ac:dyDescent="0.3">
      <c r="A442" s="8" t="s">
        <v>66</v>
      </c>
      <c r="B442" s="8">
        <v>2010</v>
      </c>
      <c r="C442" s="7">
        <v>40.150032000000003</v>
      </c>
      <c r="D442" s="7">
        <v>-111.86243399999999</v>
      </c>
      <c r="E442" s="14">
        <v>514672</v>
      </c>
      <c r="F442" s="14">
        <v>449875</v>
      </c>
      <c r="G442" s="14">
        <v>456601</v>
      </c>
      <c r="H442" s="14">
        <v>397371</v>
      </c>
      <c r="I442" s="14">
        <v>309999</v>
      </c>
      <c r="J442" s="14">
        <v>287011</v>
      </c>
      <c r="K442" s="14">
        <v>188739</v>
      </c>
      <c r="L442" s="14">
        <v>105217</v>
      </c>
      <c r="M442" s="14">
        <v>65847</v>
      </c>
      <c r="N442" s="14">
        <v>2775332</v>
      </c>
      <c r="O442" s="14">
        <v>31.989548457625972</v>
      </c>
      <c r="P442" s="8">
        <v>254.17250000000001</v>
      </c>
      <c r="Q442" s="8">
        <v>252.98</v>
      </c>
    </row>
    <row r="443" spans="1:17" x14ac:dyDescent="0.3">
      <c r="A443" t="s">
        <v>66</v>
      </c>
      <c r="B443" s="7">
        <v>2011</v>
      </c>
      <c r="C443" s="7">
        <v>40.150032000000003</v>
      </c>
      <c r="D443" s="7">
        <v>-111.86243399999999</v>
      </c>
      <c r="E443" s="13">
        <v>516036</v>
      </c>
      <c r="F443" s="13">
        <v>452984</v>
      </c>
      <c r="G443" s="13">
        <v>457481</v>
      </c>
      <c r="H443" s="13">
        <v>407161</v>
      </c>
      <c r="I443" s="13">
        <v>313531</v>
      </c>
      <c r="J443" s="13">
        <v>293438</v>
      </c>
      <c r="K443" s="13">
        <v>198080</v>
      </c>
      <c r="L443" s="13">
        <v>108314</v>
      </c>
      <c r="M443" s="13">
        <v>67359</v>
      </c>
      <c r="N443" s="13">
        <v>2814384</v>
      </c>
      <c r="O443" s="13">
        <v>32.213563429865999</v>
      </c>
      <c r="P443">
        <v>238.32500000000002</v>
      </c>
      <c r="Q443">
        <v>237.24249999999998</v>
      </c>
    </row>
    <row r="444" spans="1:17" x14ac:dyDescent="0.3">
      <c r="A444" t="s">
        <v>66</v>
      </c>
      <c r="B444" s="7">
        <v>2012</v>
      </c>
      <c r="C444" s="7">
        <v>40.150032000000003</v>
      </c>
      <c r="D444" s="7">
        <v>-111.86243399999999</v>
      </c>
      <c r="E444" s="13">
        <v>515902</v>
      </c>
      <c r="F444" s="13">
        <v>457506</v>
      </c>
      <c r="G444" s="13">
        <v>458930</v>
      </c>
      <c r="H444" s="13">
        <v>417572</v>
      </c>
      <c r="I444" s="13">
        <v>316637</v>
      </c>
      <c r="J444" s="13">
        <v>298369</v>
      </c>
      <c r="K444" s="13">
        <v>207680</v>
      </c>
      <c r="L444" s="13">
        <v>112283</v>
      </c>
      <c r="M444" s="13">
        <v>68496</v>
      </c>
      <c r="N444" s="13">
        <v>2853375</v>
      </c>
      <c r="O444" s="13">
        <v>32.431585578481624</v>
      </c>
      <c r="P444">
        <v>253.93</v>
      </c>
      <c r="Q444">
        <v>252.79499999999999</v>
      </c>
    </row>
    <row r="445" spans="1:17" x14ac:dyDescent="0.3">
      <c r="A445" t="s">
        <v>66</v>
      </c>
      <c r="B445" s="7">
        <v>2013</v>
      </c>
      <c r="C445" s="7">
        <v>40.150032000000003</v>
      </c>
      <c r="D445" s="7">
        <v>-111.86243399999999</v>
      </c>
      <c r="E445" s="13">
        <v>516550</v>
      </c>
      <c r="F445" s="13">
        <v>466649</v>
      </c>
      <c r="G445" s="13">
        <v>460670</v>
      </c>
      <c r="H445" s="13">
        <v>427519</v>
      </c>
      <c r="I445" s="13">
        <v>320039</v>
      </c>
      <c r="J445" s="13">
        <v>301865</v>
      </c>
      <c r="K445" s="13">
        <v>216604</v>
      </c>
      <c r="L445" s="13">
        <v>118118</v>
      </c>
      <c r="M445" s="13">
        <v>69626</v>
      </c>
      <c r="N445" s="13">
        <v>2897640</v>
      </c>
      <c r="O445" s="13">
        <v>32.615867740644113</v>
      </c>
      <c r="P445">
        <v>279.17</v>
      </c>
      <c r="Q445">
        <v>277.92500000000001</v>
      </c>
    </row>
    <row r="446" spans="1:17" x14ac:dyDescent="0.3">
      <c r="A446" t="s">
        <v>66</v>
      </c>
      <c r="B446" s="7">
        <v>2014</v>
      </c>
      <c r="C446" s="7">
        <v>40.150032000000003</v>
      </c>
      <c r="D446" s="7">
        <v>-111.86243399999999</v>
      </c>
      <c r="E446" s="13">
        <v>514961</v>
      </c>
      <c r="F446" s="13">
        <v>474245</v>
      </c>
      <c r="G446" s="13">
        <v>463777</v>
      </c>
      <c r="H446" s="13">
        <v>433898</v>
      </c>
      <c r="I446" s="13">
        <v>325507</v>
      </c>
      <c r="J446" s="13">
        <v>303406</v>
      </c>
      <c r="K446" s="13">
        <v>226451</v>
      </c>
      <c r="L446" s="13">
        <v>123707</v>
      </c>
      <c r="M446" s="13">
        <v>70927</v>
      </c>
      <c r="N446" s="13">
        <v>2936879</v>
      </c>
      <c r="O446" s="13">
        <v>32.823156486869223</v>
      </c>
      <c r="P446">
        <v>292.36</v>
      </c>
      <c r="Q446">
        <v>291.065</v>
      </c>
    </row>
    <row r="447" spans="1:17" x14ac:dyDescent="0.3">
      <c r="A447" t="s">
        <v>66</v>
      </c>
      <c r="B447" s="7">
        <v>2015</v>
      </c>
      <c r="C447" s="7">
        <v>40.150032000000003</v>
      </c>
      <c r="D447" s="7">
        <v>-111.86243399999999</v>
      </c>
      <c r="E447" s="13">
        <v>514184</v>
      </c>
      <c r="F447" s="13">
        <v>483053</v>
      </c>
      <c r="G447" s="13">
        <v>469166</v>
      </c>
      <c r="H447" s="13">
        <v>439279</v>
      </c>
      <c r="I447" s="13">
        <v>334055</v>
      </c>
      <c r="J447" s="13">
        <v>304071</v>
      </c>
      <c r="K447" s="13">
        <v>237336</v>
      </c>
      <c r="L447" s="13">
        <v>128301</v>
      </c>
      <c r="M447" s="13">
        <v>72390</v>
      </c>
      <c r="N447" s="13">
        <v>2981835</v>
      </c>
      <c r="O447" s="13">
        <v>33.008148505869706</v>
      </c>
      <c r="P447">
        <v>310.10500000000002</v>
      </c>
      <c r="Q447">
        <v>308.69499999999999</v>
      </c>
    </row>
    <row r="448" spans="1:17" x14ac:dyDescent="0.3">
      <c r="A448" t="s">
        <v>66</v>
      </c>
      <c r="B448" s="7">
        <v>2016</v>
      </c>
      <c r="C448" s="7">
        <v>40.150032000000003</v>
      </c>
      <c r="D448" s="7">
        <v>-111.86243399999999</v>
      </c>
      <c r="E448" s="13">
        <v>515440</v>
      </c>
      <c r="F448" s="13">
        <v>494217</v>
      </c>
      <c r="G448" s="13">
        <v>481184</v>
      </c>
      <c r="H448" s="13">
        <v>444326</v>
      </c>
      <c r="I448" s="13">
        <v>346239</v>
      </c>
      <c r="J448" s="13">
        <v>304233</v>
      </c>
      <c r="K448" s="13">
        <v>249296</v>
      </c>
      <c r="L448" s="13">
        <v>132817</v>
      </c>
      <c r="M448" s="13">
        <v>74116</v>
      </c>
      <c r="N448" s="13">
        <v>3041868</v>
      </c>
      <c r="O448" s="13">
        <v>33.159405339087691</v>
      </c>
      <c r="P448">
        <v>335.54500000000002</v>
      </c>
      <c r="Q448">
        <v>333.99999999999994</v>
      </c>
    </row>
    <row r="449" spans="1:17" x14ac:dyDescent="0.3">
      <c r="A449" t="s">
        <v>66</v>
      </c>
      <c r="B449" s="7">
        <v>2017</v>
      </c>
      <c r="C449" s="7">
        <v>40.150032000000003</v>
      </c>
      <c r="D449" s="7">
        <v>-111.86243399999999</v>
      </c>
      <c r="E449" s="13">
        <v>513837</v>
      </c>
      <c r="F449" s="13">
        <v>505444</v>
      </c>
      <c r="G449" s="13">
        <v>494869</v>
      </c>
      <c r="H449" s="13">
        <v>446585</v>
      </c>
      <c r="I449" s="13">
        <v>360634</v>
      </c>
      <c r="J449" s="13">
        <v>304538</v>
      </c>
      <c r="K449" s="13">
        <v>256522</v>
      </c>
      <c r="L449" s="13">
        <v>142730</v>
      </c>
      <c r="M449" s="13">
        <v>75883</v>
      </c>
      <c r="N449" s="13">
        <v>3101042</v>
      </c>
      <c r="O449" s="13">
        <v>33.358890495517315</v>
      </c>
      <c r="P449">
        <v>366.11500000000001</v>
      </c>
      <c r="Q449">
        <v>364.40749999999997</v>
      </c>
    </row>
    <row r="450" spans="1:17" x14ac:dyDescent="0.3">
      <c r="A450" t="s">
        <v>66</v>
      </c>
      <c r="B450" s="7">
        <v>2018</v>
      </c>
      <c r="C450" s="7">
        <v>40.150032000000003</v>
      </c>
      <c r="D450" s="7">
        <v>-111.86243399999999</v>
      </c>
      <c r="E450" s="13">
        <v>509829</v>
      </c>
      <c r="F450" s="13">
        <v>514975</v>
      </c>
      <c r="G450" s="13">
        <v>505888</v>
      </c>
      <c r="H450" s="13">
        <v>448528</v>
      </c>
      <c r="I450" s="13">
        <v>375523</v>
      </c>
      <c r="J450" s="13">
        <v>304791</v>
      </c>
      <c r="K450" s="13">
        <v>264121</v>
      </c>
      <c r="L450" s="13">
        <v>151847</v>
      </c>
      <c r="M450" s="13">
        <v>78048</v>
      </c>
      <c r="N450" s="13">
        <v>3153550</v>
      </c>
      <c r="O450" s="13">
        <v>33.59204991200393</v>
      </c>
      <c r="P450">
        <v>403.15</v>
      </c>
      <c r="Q450">
        <v>401.26499999999999</v>
      </c>
    </row>
    <row r="451" spans="1:17" x14ac:dyDescent="0.3">
      <c r="A451" t="s">
        <v>66</v>
      </c>
      <c r="B451" s="7">
        <v>2019</v>
      </c>
      <c r="C451" s="7">
        <v>40.150032000000003</v>
      </c>
      <c r="D451" s="7">
        <v>-111.86243399999999</v>
      </c>
      <c r="E451" s="13">
        <v>506779</v>
      </c>
      <c r="F451" s="13">
        <v>521832</v>
      </c>
      <c r="G451" s="13">
        <v>516028</v>
      </c>
      <c r="H451" s="13">
        <v>451672</v>
      </c>
      <c r="I451" s="13">
        <v>389145</v>
      </c>
      <c r="J451" s="13">
        <v>307004</v>
      </c>
      <c r="K451" s="13">
        <v>271809</v>
      </c>
      <c r="L451" s="13">
        <v>160928</v>
      </c>
      <c r="M451" s="13">
        <v>80761</v>
      </c>
      <c r="N451" s="13">
        <v>3205958</v>
      </c>
      <c r="O451" s="13">
        <v>33.845300375114086</v>
      </c>
      <c r="P451">
        <v>435.51249999999999</v>
      </c>
      <c r="Q451">
        <v>433.47500000000002</v>
      </c>
    </row>
    <row r="452" spans="1:17" s="8" customFormat="1" x14ac:dyDescent="0.3">
      <c r="A452" s="8" t="s">
        <v>67</v>
      </c>
      <c r="B452" s="8">
        <v>2010</v>
      </c>
      <c r="C452" s="7">
        <v>44.045876</v>
      </c>
      <c r="D452" s="7">
        <v>-72.710685999999995</v>
      </c>
      <c r="E452" s="14">
        <v>66476</v>
      </c>
      <c r="F452" s="14">
        <v>83623</v>
      </c>
      <c r="G452" s="14">
        <v>79377</v>
      </c>
      <c r="H452" s="14">
        <v>70264</v>
      </c>
      <c r="I452" s="14">
        <v>91497</v>
      </c>
      <c r="J452" s="14">
        <v>101400</v>
      </c>
      <c r="K452" s="14">
        <v>71309</v>
      </c>
      <c r="L452" s="14">
        <v>36294</v>
      </c>
      <c r="M452" s="14">
        <v>25639</v>
      </c>
      <c r="N452" s="14">
        <v>625879</v>
      </c>
      <c r="O452" s="14">
        <v>39.881646452429301</v>
      </c>
      <c r="P452" s="8">
        <v>203.91</v>
      </c>
      <c r="Q452" s="8">
        <v>204.15999999999997</v>
      </c>
    </row>
    <row r="453" spans="1:17" x14ac:dyDescent="0.3">
      <c r="A453" t="s">
        <v>67</v>
      </c>
      <c r="B453" s="7">
        <v>2011</v>
      </c>
      <c r="C453" s="7">
        <v>44.045876</v>
      </c>
      <c r="D453" s="7">
        <v>-72.710685999999995</v>
      </c>
      <c r="E453" s="13">
        <v>65771</v>
      </c>
      <c r="F453" s="13">
        <v>83264</v>
      </c>
      <c r="G453" s="13">
        <v>79751</v>
      </c>
      <c r="H453" s="13">
        <v>69645</v>
      </c>
      <c r="I453" s="13">
        <v>88748</v>
      </c>
      <c r="J453" s="13">
        <v>101921</v>
      </c>
      <c r="K453" s="13">
        <v>74625</v>
      </c>
      <c r="L453" s="13">
        <v>37311</v>
      </c>
      <c r="M453" s="13">
        <v>26013</v>
      </c>
      <c r="N453" s="13">
        <v>627049</v>
      </c>
      <c r="O453" s="13">
        <v>40.137241268226248</v>
      </c>
      <c r="P453">
        <v>201.4975</v>
      </c>
      <c r="Q453">
        <v>201.72750000000002</v>
      </c>
    </row>
    <row r="454" spans="1:17" x14ac:dyDescent="0.3">
      <c r="A454" t="s">
        <v>67</v>
      </c>
      <c r="B454" s="7">
        <v>2012</v>
      </c>
      <c r="C454" s="7">
        <v>44.045876</v>
      </c>
      <c r="D454" s="7">
        <v>-72.710685999999995</v>
      </c>
      <c r="E454" s="13">
        <v>65055</v>
      </c>
      <c r="F454" s="13">
        <v>81804</v>
      </c>
      <c r="G454" s="13">
        <v>80064</v>
      </c>
      <c r="H454" s="13">
        <v>69402</v>
      </c>
      <c r="I454" s="13">
        <v>85776</v>
      </c>
      <c r="J454" s="13">
        <v>101755</v>
      </c>
      <c r="K454" s="13">
        <v>77586</v>
      </c>
      <c r="L454" s="13">
        <v>38439</v>
      </c>
      <c r="M454" s="13">
        <v>26209</v>
      </c>
      <c r="N454" s="13">
        <v>626090</v>
      </c>
      <c r="O454" s="13">
        <v>40.398807679407113</v>
      </c>
      <c r="P454">
        <v>202.82750000000001</v>
      </c>
      <c r="Q454">
        <v>203.00750000000002</v>
      </c>
    </row>
    <row r="455" spans="1:17" x14ac:dyDescent="0.3">
      <c r="A455" t="s">
        <v>67</v>
      </c>
      <c r="B455" s="7">
        <v>2013</v>
      </c>
      <c r="C455" s="7">
        <v>44.045876</v>
      </c>
      <c r="D455" s="7">
        <v>-72.710685999999995</v>
      </c>
      <c r="E455" s="13">
        <v>64267</v>
      </c>
      <c r="F455" s="13">
        <v>80543</v>
      </c>
      <c r="G455" s="13">
        <v>81077</v>
      </c>
      <c r="H455" s="13">
        <v>69997</v>
      </c>
      <c r="I455" s="13">
        <v>82543</v>
      </c>
      <c r="J455" s="13">
        <v>101120</v>
      </c>
      <c r="K455" s="13">
        <v>79710</v>
      </c>
      <c r="L455" s="13">
        <v>40575</v>
      </c>
      <c r="M455" s="13">
        <v>26378</v>
      </c>
      <c r="N455" s="13">
        <v>626210</v>
      </c>
      <c r="O455" s="13">
        <v>40.639440443301766</v>
      </c>
      <c r="P455">
        <v>206.76499999999999</v>
      </c>
      <c r="Q455">
        <v>206.94</v>
      </c>
    </row>
    <row r="456" spans="1:17" x14ac:dyDescent="0.3">
      <c r="A456" t="s">
        <v>67</v>
      </c>
      <c r="B456" s="7">
        <v>2014</v>
      </c>
      <c r="C456" s="7">
        <v>44.045876</v>
      </c>
      <c r="D456" s="7">
        <v>-72.710685999999995</v>
      </c>
      <c r="E456" s="13">
        <v>63503</v>
      </c>
      <c r="F456" s="13">
        <v>79145</v>
      </c>
      <c r="G456" s="13">
        <v>81754</v>
      </c>
      <c r="H456" s="13">
        <v>70252</v>
      </c>
      <c r="I456" s="13">
        <v>79379</v>
      </c>
      <c r="J456" s="13">
        <v>100159</v>
      </c>
      <c r="K456" s="13">
        <v>82263</v>
      </c>
      <c r="L456" s="13">
        <v>42248</v>
      </c>
      <c r="M456" s="13">
        <v>26511</v>
      </c>
      <c r="N456" s="13">
        <v>625214</v>
      </c>
      <c r="O456" s="13">
        <v>40.878704731499937</v>
      </c>
      <c r="P456">
        <v>205.85249999999999</v>
      </c>
      <c r="Q456">
        <v>205.97499999999999</v>
      </c>
    </row>
    <row r="457" spans="1:17" x14ac:dyDescent="0.3">
      <c r="A457" t="s">
        <v>67</v>
      </c>
      <c r="B457" s="7">
        <v>2015</v>
      </c>
      <c r="C457" s="7">
        <v>44.045876</v>
      </c>
      <c r="D457" s="7">
        <v>-72.710685999999995</v>
      </c>
      <c r="E457" s="13">
        <v>62939</v>
      </c>
      <c r="F457" s="13">
        <v>78084</v>
      </c>
      <c r="G457" s="13">
        <v>82776</v>
      </c>
      <c r="H457" s="13">
        <v>70623</v>
      </c>
      <c r="I457" s="13">
        <v>76915</v>
      </c>
      <c r="J457" s="13">
        <v>98480</v>
      </c>
      <c r="K457" s="13">
        <v>84798</v>
      </c>
      <c r="L457" s="13">
        <v>43951</v>
      </c>
      <c r="M457" s="13">
        <v>26650</v>
      </c>
      <c r="N457" s="13">
        <v>625216</v>
      </c>
      <c r="O457" s="13">
        <v>41.072040702733133</v>
      </c>
      <c r="P457">
        <v>210.72749999999999</v>
      </c>
      <c r="Q457">
        <v>210.86250000000001</v>
      </c>
    </row>
    <row r="458" spans="1:17" x14ac:dyDescent="0.3">
      <c r="A458" t="s">
        <v>67</v>
      </c>
      <c r="B458" s="7">
        <v>2016</v>
      </c>
      <c r="C458" s="7">
        <v>44.045876</v>
      </c>
      <c r="D458" s="7">
        <v>-72.710685999999995</v>
      </c>
      <c r="E458" s="13">
        <v>62127</v>
      </c>
      <c r="F458" s="13">
        <v>76959</v>
      </c>
      <c r="G458" s="13">
        <v>83053</v>
      </c>
      <c r="H458" s="13">
        <v>71121</v>
      </c>
      <c r="I458" s="13">
        <v>74744</v>
      </c>
      <c r="J458" s="13">
        <v>96175</v>
      </c>
      <c r="K458" s="13">
        <v>87112</v>
      </c>
      <c r="L458" s="13">
        <v>45589</v>
      </c>
      <c r="M458" s="13">
        <v>26777</v>
      </c>
      <c r="N458" s="13">
        <v>623657</v>
      </c>
      <c r="O458" s="13">
        <v>41.277088207139499</v>
      </c>
      <c r="P458">
        <v>213.58249999999998</v>
      </c>
      <c r="Q458">
        <v>213.70749999999998</v>
      </c>
    </row>
    <row r="459" spans="1:17" x14ac:dyDescent="0.3">
      <c r="A459" t="s">
        <v>67</v>
      </c>
      <c r="B459" s="7">
        <v>2017</v>
      </c>
      <c r="C459" s="7">
        <v>44.045876</v>
      </c>
      <c r="D459" s="7">
        <v>-72.710685999999995</v>
      </c>
      <c r="E459" s="13">
        <v>61540</v>
      </c>
      <c r="F459" s="13">
        <v>76129</v>
      </c>
      <c r="G459" s="13">
        <v>83482</v>
      </c>
      <c r="H459" s="13">
        <v>72174</v>
      </c>
      <c r="I459" s="13">
        <v>73363</v>
      </c>
      <c r="J459" s="13">
        <v>93549</v>
      </c>
      <c r="K459" s="13">
        <v>87939</v>
      </c>
      <c r="L459" s="13">
        <v>49181</v>
      </c>
      <c r="M459" s="13">
        <v>26987</v>
      </c>
      <c r="N459" s="13">
        <v>624344</v>
      </c>
      <c r="O459" s="13">
        <v>41.498166875953004</v>
      </c>
      <c r="P459">
        <v>224.55500000000001</v>
      </c>
      <c r="Q459">
        <v>224.73250000000002</v>
      </c>
    </row>
    <row r="460" spans="1:17" x14ac:dyDescent="0.3">
      <c r="A460" t="s">
        <v>67</v>
      </c>
      <c r="B460" s="7">
        <v>2018</v>
      </c>
      <c r="C460" s="7">
        <v>44.045876</v>
      </c>
      <c r="D460" s="7">
        <v>-72.710685999999995</v>
      </c>
      <c r="E460" s="13">
        <v>60816</v>
      </c>
      <c r="F460" s="13">
        <v>75286</v>
      </c>
      <c r="G460" s="13">
        <v>83345</v>
      </c>
      <c r="H460" s="13">
        <v>73041</v>
      </c>
      <c r="I460" s="13">
        <v>72503</v>
      </c>
      <c r="J460" s="13">
        <v>90699</v>
      </c>
      <c r="K460" s="13">
        <v>88982</v>
      </c>
      <c r="L460" s="13">
        <v>52168</v>
      </c>
      <c r="M460" s="13">
        <v>27518</v>
      </c>
      <c r="N460" s="13">
        <v>624358</v>
      </c>
      <c r="O460" s="13">
        <v>41.741356721624456</v>
      </c>
      <c r="P460">
        <v>231.60500000000002</v>
      </c>
      <c r="Q460">
        <v>231.7175</v>
      </c>
    </row>
    <row r="461" spans="1:17" x14ac:dyDescent="0.3">
      <c r="A461" t="s">
        <v>67</v>
      </c>
      <c r="B461" s="7">
        <v>2019</v>
      </c>
      <c r="C461" s="7">
        <v>44.045876</v>
      </c>
      <c r="D461" s="7">
        <v>-72.710685999999995</v>
      </c>
      <c r="E461" s="13">
        <v>60141</v>
      </c>
      <c r="F461" s="13">
        <v>74274</v>
      </c>
      <c r="G461" s="13">
        <v>83386</v>
      </c>
      <c r="H461" s="13">
        <v>73471</v>
      </c>
      <c r="I461" s="13">
        <v>71583</v>
      </c>
      <c r="J461" s="13">
        <v>88261</v>
      </c>
      <c r="K461" s="13">
        <v>89837</v>
      </c>
      <c r="L461" s="13">
        <v>55141</v>
      </c>
      <c r="M461" s="13">
        <v>27895</v>
      </c>
      <c r="N461" s="13">
        <v>623989</v>
      </c>
      <c r="O461" s="13">
        <v>41.979182325329454</v>
      </c>
      <c r="P461">
        <v>243.97</v>
      </c>
      <c r="Q461">
        <v>244.09</v>
      </c>
    </row>
    <row r="462" spans="1:17" s="8" customFormat="1" x14ac:dyDescent="0.3">
      <c r="A462" s="8" t="s">
        <v>68</v>
      </c>
      <c r="B462" s="8">
        <v>2010</v>
      </c>
      <c r="C462" s="7">
        <v>37.769337</v>
      </c>
      <c r="D462" s="7">
        <v>-78.169967999999997</v>
      </c>
      <c r="E462" s="14">
        <v>1022660</v>
      </c>
      <c r="F462" s="14">
        <v>1062560</v>
      </c>
      <c r="G462" s="14">
        <v>1139921</v>
      </c>
      <c r="H462" s="14">
        <v>1067935</v>
      </c>
      <c r="I462" s="14">
        <v>1189363</v>
      </c>
      <c r="J462" s="14">
        <v>1111290</v>
      </c>
      <c r="K462" s="14">
        <v>769207</v>
      </c>
      <c r="L462" s="14">
        <v>405843</v>
      </c>
      <c r="M462" s="14">
        <v>254920</v>
      </c>
      <c r="N462" s="14">
        <v>8023699</v>
      </c>
      <c r="O462" s="14">
        <v>37.363094689868099</v>
      </c>
      <c r="P462" s="8">
        <v>209.25500000000002</v>
      </c>
      <c r="Q462" s="8">
        <v>208.315</v>
      </c>
    </row>
    <row r="463" spans="1:17" x14ac:dyDescent="0.3">
      <c r="A463" t="s">
        <v>68</v>
      </c>
      <c r="B463" s="7">
        <v>2011</v>
      </c>
      <c r="C463" s="7">
        <v>37.769337</v>
      </c>
      <c r="D463" s="7">
        <v>-78.169967999999997</v>
      </c>
      <c r="E463" s="13">
        <v>1025894</v>
      </c>
      <c r="F463" s="13">
        <v>1061463</v>
      </c>
      <c r="G463" s="13">
        <v>1153226</v>
      </c>
      <c r="H463" s="13">
        <v>1070499</v>
      </c>
      <c r="I463" s="13">
        <v>1181471</v>
      </c>
      <c r="J463" s="13">
        <v>1132437</v>
      </c>
      <c r="K463" s="13">
        <v>798670</v>
      </c>
      <c r="L463" s="13">
        <v>417576</v>
      </c>
      <c r="M463" s="13">
        <v>259919</v>
      </c>
      <c r="N463" s="13">
        <v>8101155</v>
      </c>
      <c r="O463" s="13">
        <v>37.550695795846394</v>
      </c>
      <c r="P463">
        <v>202.58750000000001</v>
      </c>
      <c r="Q463">
        <v>201.69</v>
      </c>
    </row>
    <row r="464" spans="1:17" x14ac:dyDescent="0.3">
      <c r="A464" t="s">
        <v>68</v>
      </c>
      <c r="B464" s="7">
        <v>2012</v>
      </c>
      <c r="C464" s="7">
        <v>37.769337</v>
      </c>
      <c r="D464" s="7">
        <v>-78.169967999999997</v>
      </c>
      <c r="E464" s="13">
        <v>1030892</v>
      </c>
      <c r="F464" s="13">
        <v>1060684</v>
      </c>
      <c r="G464" s="13">
        <v>1164289</v>
      </c>
      <c r="H464" s="13">
        <v>1083107</v>
      </c>
      <c r="I464" s="13">
        <v>1170265</v>
      </c>
      <c r="J464" s="13">
        <v>1151484</v>
      </c>
      <c r="K464" s="13">
        <v>825703</v>
      </c>
      <c r="L464" s="13">
        <v>433583</v>
      </c>
      <c r="M464" s="13">
        <v>265073</v>
      </c>
      <c r="N464" s="13">
        <v>8185080</v>
      </c>
      <c r="O464" s="13">
        <v>37.731440193620585</v>
      </c>
      <c r="P464">
        <v>207</v>
      </c>
      <c r="Q464">
        <v>206.12</v>
      </c>
    </row>
    <row r="465" spans="1:17" x14ac:dyDescent="0.3">
      <c r="A465" t="s">
        <v>68</v>
      </c>
      <c r="B465" s="7">
        <v>2013</v>
      </c>
      <c r="C465" s="7">
        <v>37.769337</v>
      </c>
      <c r="D465" s="7">
        <v>-78.169967999999997</v>
      </c>
      <c r="E465" s="13">
        <v>1032628</v>
      </c>
      <c r="F465" s="13">
        <v>1058121</v>
      </c>
      <c r="G465" s="13">
        <v>1173224</v>
      </c>
      <c r="H465" s="13">
        <v>1098329</v>
      </c>
      <c r="I465" s="13">
        <v>1150590</v>
      </c>
      <c r="J465" s="13">
        <v>1166645</v>
      </c>
      <c r="K465" s="13">
        <v>847491</v>
      </c>
      <c r="L465" s="13">
        <v>456146</v>
      </c>
      <c r="M465" s="13">
        <v>269253</v>
      </c>
      <c r="N465" s="13">
        <v>8252427</v>
      </c>
      <c r="O465" s="13">
        <v>37.921193122944317</v>
      </c>
      <c r="P465">
        <v>214.81</v>
      </c>
      <c r="Q465">
        <v>213.88499999999999</v>
      </c>
    </row>
    <row r="466" spans="1:17" x14ac:dyDescent="0.3">
      <c r="A466" t="s">
        <v>68</v>
      </c>
      <c r="B466" s="7">
        <v>2014</v>
      </c>
      <c r="C466" s="7">
        <v>37.769337</v>
      </c>
      <c r="D466" s="7">
        <v>-78.169967999999997</v>
      </c>
      <c r="E466" s="13">
        <v>1030408</v>
      </c>
      <c r="F466" s="13">
        <v>1057863</v>
      </c>
      <c r="G466" s="13">
        <v>1181920</v>
      </c>
      <c r="H466" s="13">
        <v>1112250</v>
      </c>
      <c r="I466" s="13">
        <v>1126532</v>
      </c>
      <c r="J466" s="13">
        <v>1176840</v>
      </c>
      <c r="K466" s="13">
        <v>874526</v>
      </c>
      <c r="L466" s="13">
        <v>476754</v>
      </c>
      <c r="M466" s="13">
        <v>273900</v>
      </c>
      <c r="N466" s="13">
        <v>8310993</v>
      </c>
      <c r="O466" s="13">
        <v>38.115850717236796</v>
      </c>
      <c r="P466">
        <v>219.565</v>
      </c>
      <c r="Q466">
        <v>218.64499999999998</v>
      </c>
    </row>
    <row r="467" spans="1:17" x14ac:dyDescent="0.3">
      <c r="A467" t="s">
        <v>68</v>
      </c>
      <c r="B467" s="7">
        <v>2015</v>
      </c>
      <c r="C467" s="7">
        <v>37.769337</v>
      </c>
      <c r="D467" s="7">
        <v>-78.169967999999997</v>
      </c>
      <c r="E467" s="13">
        <v>1030662</v>
      </c>
      <c r="F467" s="13">
        <v>1057672</v>
      </c>
      <c r="G467" s="13">
        <v>1183133</v>
      </c>
      <c r="H467" s="13">
        <v>1124225</v>
      </c>
      <c r="I467" s="13">
        <v>1108742</v>
      </c>
      <c r="J467" s="13">
        <v>1179623</v>
      </c>
      <c r="K467" s="13">
        <v>903331</v>
      </c>
      <c r="L467" s="13">
        <v>494766</v>
      </c>
      <c r="M467" s="13">
        <v>279654</v>
      </c>
      <c r="N467" s="13">
        <v>8361808</v>
      </c>
      <c r="O467" s="13">
        <v>38.301611684937036</v>
      </c>
      <c r="P467">
        <v>224.75</v>
      </c>
      <c r="Q467">
        <v>223.79749999999999</v>
      </c>
    </row>
    <row r="468" spans="1:17" x14ac:dyDescent="0.3">
      <c r="A468" t="s">
        <v>68</v>
      </c>
      <c r="B468" s="7">
        <v>2016</v>
      </c>
      <c r="C468" s="7">
        <v>37.769337</v>
      </c>
      <c r="D468" s="7">
        <v>-78.169967999999997</v>
      </c>
      <c r="E468" s="13">
        <v>1029364</v>
      </c>
      <c r="F468" s="13">
        <v>1061334</v>
      </c>
      <c r="G468" s="13">
        <v>1181333</v>
      </c>
      <c r="H468" s="13">
        <v>1139367</v>
      </c>
      <c r="I468" s="13">
        <v>1094053</v>
      </c>
      <c r="J468" s="13">
        <v>1173761</v>
      </c>
      <c r="K468" s="13">
        <v>932109</v>
      </c>
      <c r="L468" s="13">
        <v>512348</v>
      </c>
      <c r="M468" s="13">
        <v>286437</v>
      </c>
      <c r="N468" s="13">
        <v>8410106</v>
      </c>
      <c r="O468" s="13">
        <v>38.473443200359185</v>
      </c>
      <c r="P468">
        <v>233.15249999999997</v>
      </c>
      <c r="Q468">
        <v>232.17000000000002</v>
      </c>
    </row>
    <row r="469" spans="1:17" x14ac:dyDescent="0.3">
      <c r="A469" t="s">
        <v>68</v>
      </c>
      <c r="B469" s="7">
        <v>2017</v>
      </c>
      <c r="C469" s="7">
        <v>37.769337</v>
      </c>
      <c r="D469" s="7">
        <v>-78.169967999999997</v>
      </c>
      <c r="E469" s="13">
        <v>1027014</v>
      </c>
      <c r="F469" s="13">
        <v>1066172</v>
      </c>
      <c r="G469" s="13">
        <v>1183264</v>
      </c>
      <c r="H469" s="13">
        <v>1152269</v>
      </c>
      <c r="I469" s="13">
        <v>1087006</v>
      </c>
      <c r="J469" s="13">
        <v>1162771</v>
      </c>
      <c r="K469" s="13">
        <v>941762</v>
      </c>
      <c r="L469" s="13">
        <v>550533</v>
      </c>
      <c r="M469" s="13">
        <v>292796</v>
      </c>
      <c r="N469" s="13">
        <v>8463587</v>
      </c>
      <c r="O469" s="13">
        <v>38.661280317671455</v>
      </c>
      <c r="P469">
        <v>242.6225</v>
      </c>
      <c r="Q469">
        <v>241.58249999999998</v>
      </c>
    </row>
    <row r="470" spans="1:17" x14ac:dyDescent="0.3">
      <c r="A470" t="s">
        <v>68</v>
      </c>
      <c r="B470" s="7">
        <v>2018</v>
      </c>
      <c r="C470" s="7">
        <v>37.769337</v>
      </c>
      <c r="D470" s="7">
        <v>-78.169967999999997</v>
      </c>
      <c r="E470" s="13">
        <v>1022398</v>
      </c>
      <c r="F470" s="13">
        <v>1069283</v>
      </c>
      <c r="G470" s="13">
        <v>1178395</v>
      </c>
      <c r="H470" s="13">
        <v>1161443</v>
      </c>
      <c r="I470" s="13">
        <v>1082535</v>
      </c>
      <c r="J470" s="13">
        <v>1149305</v>
      </c>
      <c r="K470" s="13">
        <v>955738</v>
      </c>
      <c r="L470" s="13">
        <v>581141</v>
      </c>
      <c r="M470" s="13">
        <v>301048</v>
      </c>
      <c r="N470" s="13">
        <v>8501286</v>
      </c>
      <c r="O470" s="13">
        <v>38.862940383372589</v>
      </c>
      <c r="P470">
        <v>254.56750000000002</v>
      </c>
      <c r="Q470">
        <v>253.5</v>
      </c>
    </row>
    <row r="471" spans="1:17" x14ac:dyDescent="0.3">
      <c r="A471" t="s">
        <v>68</v>
      </c>
      <c r="B471" s="7">
        <v>2019</v>
      </c>
      <c r="C471" s="7">
        <v>37.769337</v>
      </c>
      <c r="D471" s="7">
        <v>-78.169967999999997</v>
      </c>
      <c r="E471" s="13">
        <v>1020363</v>
      </c>
      <c r="F471" s="13">
        <v>1067063</v>
      </c>
      <c r="G471" s="13">
        <v>1173545</v>
      </c>
      <c r="H471" s="13">
        <v>1170168</v>
      </c>
      <c r="I471" s="13">
        <v>1078289</v>
      </c>
      <c r="J471" s="13">
        <v>1137141</v>
      </c>
      <c r="K471" s="13">
        <v>970902</v>
      </c>
      <c r="L471" s="13">
        <v>608232</v>
      </c>
      <c r="M471" s="13">
        <v>309816</v>
      </c>
      <c r="N471" s="13">
        <v>8535519</v>
      </c>
      <c r="O471" s="13">
        <v>39.06213125411589</v>
      </c>
      <c r="P471">
        <v>266.32499999999999</v>
      </c>
      <c r="Q471">
        <v>265.185</v>
      </c>
    </row>
    <row r="472" spans="1:17" s="8" customFormat="1" x14ac:dyDescent="0.3">
      <c r="A472" s="8" t="s">
        <v>69</v>
      </c>
      <c r="B472" s="8">
        <v>2010</v>
      </c>
      <c r="C472" s="7">
        <v>47.400902000000002</v>
      </c>
      <c r="D472" s="7">
        <v>-121.490494</v>
      </c>
      <c r="E472" s="14">
        <v>871268</v>
      </c>
      <c r="F472" s="14">
        <v>898295</v>
      </c>
      <c r="G472" s="14">
        <v>945302</v>
      </c>
      <c r="H472" s="14">
        <v>903460</v>
      </c>
      <c r="I472" s="14">
        <v>952229</v>
      </c>
      <c r="J472" s="14">
        <v>951917</v>
      </c>
      <c r="K472" s="14">
        <v>660003</v>
      </c>
      <c r="L472" s="14">
        <v>330823</v>
      </c>
      <c r="M472" s="14">
        <v>229533</v>
      </c>
      <c r="N472" s="14">
        <v>6742830</v>
      </c>
      <c r="O472" s="14">
        <v>37.410958232670851</v>
      </c>
      <c r="P472" s="8">
        <v>227.79</v>
      </c>
      <c r="Q472" s="8">
        <v>226.16</v>
      </c>
    </row>
    <row r="473" spans="1:17" x14ac:dyDescent="0.3">
      <c r="A473" t="s">
        <v>69</v>
      </c>
      <c r="B473" s="7">
        <v>2011</v>
      </c>
      <c r="C473" s="7">
        <v>47.400902000000002</v>
      </c>
      <c r="D473" s="7">
        <v>-121.490494</v>
      </c>
      <c r="E473" s="13">
        <v>878026</v>
      </c>
      <c r="F473" s="13">
        <v>889524</v>
      </c>
      <c r="G473" s="13">
        <v>969268</v>
      </c>
      <c r="H473" s="13">
        <v>910596</v>
      </c>
      <c r="I473" s="13">
        <v>948090</v>
      </c>
      <c r="J473" s="13">
        <v>964563</v>
      </c>
      <c r="K473" s="13">
        <v>693084</v>
      </c>
      <c r="L473" s="13">
        <v>341013</v>
      </c>
      <c r="M473" s="13">
        <v>232463</v>
      </c>
      <c r="N473" s="13">
        <v>6826627</v>
      </c>
      <c r="O473" s="13">
        <v>37.593861946756427</v>
      </c>
      <c r="P473">
        <v>207.5</v>
      </c>
      <c r="Q473">
        <v>206.05250000000001</v>
      </c>
    </row>
    <row r="474" spans="1:17" x14ac:dyDescent="0.3">
      <c r="A474" t="s">
        <v>69</v>
      </c>
      <c r="B474" s="7">
        <v>2012</v>
      </c>
      <c r="C474" s="7">
        <v>47.400902000000002</v>
      </c>
      <c r="D474" s="7">
        <v>-121.490494</v>
      </c>
      <c r="E474" s="13">
        <v>883870</v>
      </c>
      <c r="F474" s="13">
        <v>881278</v>
      </c>
      <c r="G474" s="13">
        <v>980855</v>
      </c>
      <c r="H474" s="13">
        <v>926173</v>
      </c>
      <c r="I474" s="13">
        <v>938369</v>
      </c>
      <c r="J474" s="13">
        <v>972406</v>
      </c>
      <c r="K474" s="13">
        <v>723530</v>
      </c>
      <c r="L474" s="13">
        <v>355460</v>
      </c>
      <c r="M474" s="13">
        <v>235117</v>
      </c>
      <c r="N474" s="13">
        <v>6897058</v>
      </c>
      <c r="O474" s="13">
        <v>37.788258341455155</v>
      </c>
      <c r="P474">
        <v>210.90249999999997</v>
      </c>
      <c r="Q474">
        <v>209.42250000000001</v>
      </c>
    </row>
    <row r="475" spans="1:17" x14ac:dyDescent="0.3">
      <c r="A475" t="s">
        <v>69</v>
      </c>
      <c r="B475" s="7">
        <v>2013</v>
      </c>
      <c r="C475" s="7">
        <v>47.400902000000002</v>
      </c>
      <c r="D475" s="7">
        <v>-121.490494</v>
      </c>
      <c r="E475" s="13">
        <v>889594</v>
      </c>
      <c r="F475" s="13">
        <v>877459</v>
      </c>
      <c r="G475" s="13">
        <v>988160</v>
      </c>
      <c r="H475" s="13">
        <v>945472</v>
      </c>
      <c r="I475" s="13">
        <v>924293</v>
      </c>
      <c r="J475" s="13">
        <v>975689</v>
      </c>
      <c r="K475" s="13">
        <v>749711</v>
      </c>
      <c r="L475" s="13">
        <v>376313</v>
      </c>
      <c r="M475" s="13">
        <v>237294</v>
      </c>
      <c r="N475" s="13">
        <v>6963985</v>
      </c>
      <c r="O475" s="13">
        <v>37.970040070448171</v>
      </c>
      <c r="P475">
        <v>228.83500000000001</v>
      </c>
      <c r="Q475">
        <v>227.24499999999998</v>
      </c>
    </row>
    <row r="476" spans="1:17" x14ac:dyDescent="0.3">
      <c r="A476" t="s">
        <v>69</v>
      </c>
      <c r="B476" s="7">
        <v>2014</v>
      </c>
      <c r="C476" s="7">
        <v>47.400902000000002</v>
      </c>
      <c r="D476" s="7">
        <v>-121.490494</v>
      </c>
      <c r="E476" s="13">
        <v>895088</v>
      </c>
      <c r="F476" s="13">
        <v>878581</v>
      </c>
      <c r="G476" s="13">
        <v>1005664</v>
      </c>
      <c r="H476" s="13">
        <v>968943</v>
      </c>
      <c r="I476" s="13">
        <v>914629</v>
      </c>
      <c r="J476" s="13">
        <v>975658</v>
      </c>
      <c r="K476" s="13">
        <v>778920</v>
      </c>
      <c r="L476" s="13">
        <v>397629</v>
      </c>
      <c r="M476" s="13">
        <v>239543</v>
      </c>
      <c r="N476" s="13">
        <v>7054655</v>
      </c>
      <c r="O476" s="13">
        <v>38.121471425604796</v>
      </c>
      <c r="P476">
        <v>242.57249999999999</v>
      </c>
      <c r="Q476">
        <v>240.935</v>
      </c>
    </row>
    <row r="477" spans="1:17" x14ac:dyDescent="0.3">
      <c r="A477" t="s">
        <v>69</v>
      </c>
      <c r="B477" s="7">
        <v>2015</v>
      </c>
      <c r="C477" s="7">
        <v>47.400902000000002</v>
      </c>
      <c r="D477" s="7">
        <v>-121.490494</v>
      </c>
      <c r="E477" s="13">
        <v>903340</v>
      </c>
      <c r="F477" s="13">
        <v>882395</v>
      </c>
      <c r="G477" s="13">
        <v>1020281</v>
      </c>
      <c r="H477" s="13">
        <v>997462</v>
      </c>
      <c r="I477" s="13">
        <v>915289</v>
      </c>
      <c r="J477" s="13">
        <v>973611</v>
      </c>
      <c r="K477" s="13">
        <v>810614</v>
      </c>
      <c r="L477" s="13">
        <v>417634</v>
      </c>
      <c r="M477" s="13">
        <v>243031</v>
      </c>
      <c r="N477" s="13">
        <v>7163657</v>
      </c>
      <c r="O477" s="13">
        <v>38.264982815341384</v>
      </c>
      <c r="P477">
        <v>265.125</v>
      </c>
      <c r="Q477">
        <v>263.36250000000001</v>
      </c>
    </row>
    <row r="478" spans="1:17" x14ac:dyDescent="0.3">
      <c r="A478" t="s">
        <v>69</v>
      </c>
      <c r="B478" s="7">
        <v>2016</v>
      </c>
      <c r="C478" s="7">
        <v>47.400902000000002</v>
      </c>
      <c r="D478" s="7">
        <v>-121.490494</v>
      </c>
      <c r="E478" s="13">
        <v>915245</v>
      </c>
      <c r="F478" s="13">
        <v>890510</v>
      </c>
      <c r="G478" s="13">
        <v>1040158</v>
      </c>
      <c r="H478" s="13">
        <v>1033544</v>
      </c>
      <c r="I478" s="13">
        <v>921585</v>
      </c>
      <c r="J478" s="13">
        <v>967482</v>
      </c>
      <c r="K478" s="13">
        <v>842678</v>
      </c>
      <c r="L478" s="13">
        <v>436836</v>
      </c>
      <c r="M478" s="13">
        <v>246733</v>
      </c>
      <c r="N478" s="13">
        <v>7294771</v>
      </c>
      <c r="O478" s="13">
        <v>38.353466613276822</v>
      </c>
      <c r="P478">
        <v>292.7</v>
      </c>
      <c r="Q478">
        <v>290.75749999999999</v>
      </c>
    </row>
    <row r="479" spans="1:17" x14ac:dyDescent="0.3">
      <c r="A479" t="s">
        <v>69</v>
      </c>
      <c r="B479" s="7">
        <v>2017</v>
      </c>
      <c r="C479" s="7">
        <v>47.400902000000002</v>
      </c>
      <c r="D479" s="7">
        <v>-121.490494</v>
      </c>
      <c r="E479" s="13">
        <v>924417</v>
      </c>
      <c r="F479" s="13">
        <v>900501</v>
      </c>
      <c r="G479" s="13">
        <v>1059700</v>
      </c>
      <c r="H479" s="13">
        <v>1066937</v>
      </c>
      <c r="I479" s="13">
        <v>932853</v>
      </c>
      <c r="J479" s="13">
        <v>958894</v>
      </c>
      <c r="K479" s="13">
        <v>855265</v>
      </c>
      <c r="L479" s="13">
        <v>474087</v>
      </c>
      <c r="M479" s="13">
        <v>250708</v>
      </c>
      <c r="N479" s="13">
        <v>7423362</v>
      </c>
      <c r="O479" s="13">
        <v>38.467079067409081</v>
      </c>
      <c r="P479">
        <v>325.66500000000002</v>
      </c>
      <c r="Q479">
        <v>323.47250000000003</v>
      </c>
    </row>
    <row r="480" spans="1:17" x14ac:dyDescent="0.3">
      <c r="A480" t="s">
        <v>69</v>
      </c>
      <c r="B480" s="7">
        <v>2018</v>
      </c>
      <c r="C480" s="7">
        <v>47.400902000000002</v>
      </c>
      <c r="D480" s="7">
        <v>-121.490494</v>
      </c>
      <c r="E480" s="13">
        <v>924878</v>
      </c>
      <c r="F480" s="13">
        <v>908980</v>
      </c>
      <c r="G480" s="13">
        <v>1070651</v>
      </c>
      <c r="H480" s="13">
        <v>1098187</v>
      </c>
      <c r="I480" s="13">
        <v>940196</v>
      </c>
      <c r="J480" s="13">
        <v>949429</v>
      </c>
      <c r="K480" s="13">
        <v>870000</v>
      </c>
      <c r="L480" s="13">
        <v>504652</v>
      </c>
      <c r="M480" s="13">
        <v>256896</v>
      </c>
      <c r="N480" s="13">
        <v>7523869</v>
      </c>
      <c r="O480" s="13">
        <v>38.622535626284829</v>
      </c>
      <c r="P480">
        <v>358.53749999999997</v>
      </c>
      <c r="Q480">
        <v>356.09</v>
      </c>
    </row>
    <row r="481" spans="1:17" x14ac:dyDescent="0.3">
      <c r="A481" t="s">
        <v>69</v>
      </c>
      <c r="B481" s="7">
        <v>2019</v>
      </c>
      <c r="C481" s="7">
        <v>47.400902000000002</v>
      </c>
      <c r="D481" s="7">
        <v>-121.490494</v>
      </c>
      <c r="E481" s="13">
        <v>925253</v>
      </c>
      <c r="F481" s="13">
        <v>915053</v>
      </c>
      <c r="G481" s="13">
        <v>1073859</v>
      </c>
      <c r="H481" s="13">
        <v>1129589</v>
      </c>
      <c r="I481" s="13">
        <v>945584</v>
      </c>
      <c r="J481" s="13">
        <v>944652</v>
      </c>
      <c r="K481" s="13">
        <v>883145</v>
      </c>
      <c r="L481" s="13">
        <v>534493</v>
      </c>
      <c r="M481" s="13">
        <v>263265</v>
      </c>
      <c r="N481" s="13">
        <v>7614893</v>
      </c>
      <c r="O481" s="13">
        <v>38.796920849708592</v>
      </c>
      <c r="P481">
        <v>381.74</v>
      </c>
      <c r="Q481">
        <v>379.125</v>
      </c>
    </row>
    <row r="482" spans="1:17" s="8" customFormat="1" x14ac:dyDescent="0.3">
      <c r="A482" s="8" t="s">
        <v>70</v>
      </c>
      <c r="B482" s="8">
        <v>2010</v>
      </c>
      <c r="C482">
        <v>38.491225999999997</v>
      </c>
      <c r="D482">
        <v>-80.954453000000001</v>
      </c>
      <c r="E482" s="14">
        <v>210015</v>
      </c>
      <c r="F482" s="14">
        <v>228306</v>
      </c>
      <c r="G482" s="14">
        <v>226607</v>
      </c>
      <c r="H482" s="14">
        <v>229041</v>
      </c>
      <c r="I482" s="14">
        <v>252975</v>
      </c>
      <c r="J482" s="14">
        <v>282387</v>
      </c>
      <c r="K482" s="14">
        <v>218736</v>
      </c>
      <c r="L482" s="14">
        <v>126759</v>
      </c>
      <c r="M482" s="14">
        <v>79413</v>
      </c>
      <c r="N482" s="14">
        <v>1854239</v>
      </c>
      <c r="O482" s="14">
        <v>40.263899098228435</v>
      </c>
      <c r="P482" s="8">
        <v>186.0675</v>
      </c>
      <c r="Q482" s="8">
        <v>185.77250000000001</v>
      </c>
    </row>
    <row r="483" spans="1:17" x14ac:dyDescent="0.3">
      <c r="A483" t="s">
        <v>70</v>
      </c>
      <c r="B483">
        <v>2011</v>
      </c>
      <c r="C483">
        <v>38.491225999999997</v>
      </c>
      <c r="D483">
        <v>-80.954453000000001</v>
      </c>
      <c r="E483" s="13">
        <v>209226</v>
      </c>
      <c r="F483" s="13">
        <v>225117</v>
      </c>
      <c r="G483" s="13">
        <v>230078</v>
      </c>
      <c r="H483" s="13">
        <v>226865</v>
      </c>
      <c r="I483" s="13">
        <v>250359</v>
      </c>
      <c r="J483" s="13">
        <v>280782</v>
      </c>
      <c r="K483" s="13">
        <v>225873</v>
      </c>
      <c r="L483" s="13">
        <v>128185</v>
      </c>
      <c r="M483" s="13">
        <v>79816</v>
      </c>
      <c r="N483" s="13">
        <v>1856301</v>
      </c>
      <c r="O483" s="13">
        <v>40.411556369360355</v>
      </c>
      <c r="P483">
        <v>182.94500000000002</v>
      </c>
      <c r="Q483">
        <v>182.67499999999998</v>
      </c>
    </row>
    <row r="484" spans="1:17" x14ac:dyDescent="0.3">
      <c r="A484" t="s">
        <v>70</v>
      </c>
      <c r="B484">
        <v>2012</v>
      </c>
      <c r="C484">
        <v>38.491225999999997</v>
      </c>
      <c r="D484">
        <v>-80.954453000000001</v>
      </c>
      <c r="E484" s="13">
        <v>209263</v>
      </c>
      <c r="F484" s="13">
        <v>222248</v>
      </c>
      <c r="G484" s="13">
        <v>232101</v>
      </c>
      <c r="H484" s="13">
        <v>224973</v>
      </c>
      <c r="I484" s="13">
        <v>247165</v>
      </c>
      <c r="J484" s="13">
        <v>277887</v>
      </c>
      <c r="K484" s="13">
        <v>232312</v>
      </c>
      <c r="L484" s="13">
        <v>130941</v>
      </c>
      <c r="M484" s="13">
        <v>79982</v>
      </c>
      <c r="N484" s="13">
        <v>1856872</v>
      </c>
      <c r="O484" s="13">
        <v>40.548678099513587</v>
      </c>
      <c r="P484">
        <v>189.42500000000001</v>
      </c>
      <c r="Q484">
        <v>189.14000000000001</v>
      </c>
    </row>
    <row r="485" spans="1:17" x14ac:dyDescent="0.3">
      <c r="A485" t="s">
        <v>70</v>
      </c>
      <c r="B485">
        <v>2013</v>
      </c>
      <c r="C485">
        <v>38.491225999999997</v>
      </c>
      <c r="D485">
        <v>-80.954453000000001</v>
      </c>
      <c r="E485" s="13">
        <v>208627</v>
      </c>
      <c r="F485" s="13">
        <v>220174</v>
      </c>
      <c r="G485" s="13">
        <v>232451</v>
      </c>
      <c r="H485" s="13">
        <v>223565</v>
      </c>
      <c r="I485" s="13">
        <v>242912</v>
      </c>
      <c r="J485" s="13">
        <v>274380</v>
      </c>
      <c r="K485" s="13">
        <v>236766</v>
      </c>
      <c r="L485" s="13">
        <v>135169</v>
      </c>
      <c r="M485" s="13">
        <v>79870</v>
      </c>
      <c r="N485" s="13">
        <v>1853914</v>
      </c>
      <c r="O485" s="13">
        <v>40.68857994491654</v>
      </c>
      <c r="P485">
        <v>192.33750000000001</v>
      </c>
      <c r="Q485">
        <v>191.97749999999999</v>
      </c>
    </row>
    <row r="486" spans="1:17" x14ac:dyDescent="0.3">
      <c r="A486" t="s">
        <v>70</v>
      </c>
      <c r="B486">
        <v>2014</v>
      </c>
      <c r="C486">
        <v>38.491225999999997</v>
      </c>
      <c r="D486">
        <v>-80.954453000000001</v>
      </c>
      <c r="E486" s="13">
        <v>207591</v>
      </c>
      <c r="F486" s="13">
        <v>218523</v>
      </c>
      <c r="G486" s="13">
        <v>233392</v>
      </c>
      <c r="H486" s="13">
        <v>221528</v>
      </c>
      <c r="I486" s="13">
        <v>237562</v>
      </c>
      <c r="J486" s="13">
        <v>270336</v>
      </c>
      <c r="K486" s="13">
        <v>242266</v>
      </c>
      <c r="L486" s="13">
        <v>138346</v>
      </c>
      <c r="M486" s="13">
        <v>79945</v>
      </c>
      <c r="N486" s="13">
        <v>1849489</v>
      </c>
      <c r="O486" s="13">
        <v>40.8202714371375</v>
      </c>
      <c r="P486">
        <v>197.89500000000001</v>
      </c>
      <c r="Q486">
        <v>197.52249999999998</v>
      </c>
    </row>
    <row r="487" spans="1:17" x14ac:dyDescent="0.3">
      <c r="A487" t="s">
        <v>70</v>
      </c>
      <c r="B487">
        <v>2015</v>
      </c>
      <c r="C487">
        <v>38.491225999999997</v>
      </c>
      <c r="D487">
        <v>-80.954453000000001</v>
      </c>
      <c r="E487" s="13">
        <v>206175</v>
      </c>
      <c r="F487" s="13">
        <v>216389</v>
      </c>
      <c r="G487" s="13">
        <v>232719</v>
      </c>
      <c r="H487" s="13">
        <v>219082</v>
      </c>
      <c r="I487" s="13">
        <v>233488</v>
      </c>
      <c r="J487" s="13">
        <v>265721</v>
      </c>
      <c r="K487" s="13">
        <v>247511</v>
      </c>
      <c r="L487" s="13">
        <v>140379</v>
      </c>
      <c r="M487" s="13">
        <v>80586</v>
      </c>
      <c r="N487" s="13">
        <v>1842050</v>
      </c>
      <c r="O487" s="13">
        <v>40.970596889335255</v>
      </c>
      <c r="P487">
        <v>201.94749999999999</v>
      </c>
      <c r="Q487">
        <v>201.56750000000002</v>
      </c>
    </row>
    <row r="488" spans="1:17" x14ac:dyDescent="0.3">
      <c r="A488" t="s">
        <v>70</v>
      </c>
      <c r="B488">
        <v>2016</v>
      </c>
      <c r="C488">
        <v>38.491225999999997</v>
      </c>
      <c r="D488">
        <v>-80.954453000000001</v>
      </c>
      <c r="E488" s="13">
        <v>203779</v>
      </c>
      <c r="F488" s="13">
        <v>214462</v>
      </c>
      <c r="G488" s="13">
        <v>231111</v>
      </c>
      <c r="H488" s="13">
        <v>217037</v>
      </c>
      <c r="I488" s="13">
        <v>229315</v>
      </c>
      <c r="J488" s="13">
        <v>259602</v>
      </c>
      <c r="K488" s="13">
        <v>252023</v>
      </c>
      <c r="L488" s="13">
        <v>142421</v>
      </c>
      <c r="M488" s="13">
        <v>81273</v>
      </c>
      <c r="N488" s="13">
        <v>1831023</v>
      </c>
      <c r="O488" s="13">
        <v>41.126506876210733</v>
      </c>
      <c r="P488">
        <v>205.04749999999999</v>
      </c>
      <c r="Q488">
        <v>204.67500000000001</v>
      </c>
    </row>
    <row r="489" spans="1:17" x14ac:dyDescent="0.3">
      <c r="A489" t="s">
        <v>70</v>
      </c>
      <c r="B489">
        <v>2017</v>
      </c>
      <c r="C489">
        <v>38.491225999999997</v>
      </c>
      <c r="D489">
        <v>-80.954453000000001</v>
      </c>
      <c r="E489" s="13">
        <v>200165</v>
      </c>
      <c r="F489" s="13">
        <v>212664</v>
      </c>
      <c r="G489" s="13">
        <v>228496</v>
      </c>
      <c r="H489" s="13">
        <v>213467</v>
      </c>
      <c r="I489" s="13">
        <v>226426</v>
      </c>
      <c r="J489" s="13">
        <v>252426</v>
      </c>
      <c r="K489" s="13">
        <v>250462</v>
      </c>
      <c r="L489" s="13">
        <v>150655</v>
      </c>
      <c r="M489" s="13">
        <v>82243</v>
      </c>
      <c r="N489" s="13">
        <v>1817004</v>
      </c>
      <c r="O489" s="13">
        <v>41.359050117666222</v>
      </c>
      <c r="P489">
        <v>205.57999999999998</v>
      </c>
      <c r="Q489">
        <v>205.20750000000001</v>
      </c>
    </row>
    <row r="490" spans="1:17" x14ac:dyDescent="0.3">
      <c r="A490" t="s">
        <v>70</v>
      </c>
      <c r="B490" s="7">
        <v>2018</v>
      </c>
      <c r="C490">
        <v>38.491225999999997</v>
      </c>
      <c r="D490">
        <v>-80.954453000000001</v>
      </c>
      <c r="E490" s="13">
        <v>196712</v>
      </c>
      <c r="F490" s="13">
        <v>211061</v>
      </c>
      <c r="G490" s="13">
        <v>225953</v>
      </c>
      <c r="H490" s="13">
        <v>210643</v>
      </c>
      <c r="I490" s="13">
        <v>223880</v>
      </c>
      <c r="J490" s="13">
        <v>245375</v>
      </c>
      <c r="K490" s="13">
        <v>250180</v>
      </c>
      <c r="L490" s="13">
        <v>157159</v>
      </c>
      <c r="M490" s="13">
        <v>83328</v>
      </c>
      <c r="N490" s="13">
        <v>1804291</v>
      </c>
      <c r="O490" s="13">
        <v>41.574254651827225</v>
      </c>
      <c r="P490">
        <v>212.315</v>
      </c>
      <c r="Q490">
        <v>211.98000000000002</v>
      </c>
    </row>
    <row r="491" spans="1:17" x14ac:dyDescent="0.3">
      <c r="A491" t="s">
        <v>70</v>
      </c>
      <c r="B491" s="7">
        <v>2019</v>
      </c>
      <c r="C491">
        <v>38.491225999999997</v>
      </c>
      <c r="D491">
        <v>-80.954453000000001</v>
      </c>
      <c r="E491" s="13">
        <v>193305</v>
      </c>
      <c r="F491" s="13">
        <v>209168</v>
      </c>
      <c r="G491" s="13">
        <v>222748</v>
      </c>
      <c r="H491" s="13">
        <v>208549</v>
      </c>
      <c r="I491" s="13">
        <v>221554</v>
      </c>
      <c r="J491" s="13">
        <v>240113</v>
      </c>
      <c r="K491" s="13">
        <v>248884</v>
      </c>
      <c r="L491" s="13">
        <v>163844</v>
      </c>
      <c r="M491" s="13">
        <v>83982</v>
      </c>
      <c r="N491" s="13">
        <v>1792147</v>
      </c>
      <c r="O491" s="13">
        <v>41.792471543907951</v>
      </c>
      <c r="P491">
        <v>220.44</v>
      </c>
      <c r="Q491">
        <v>220.1225</v>
      </c>
    </row>
    <row r="492" spans="1:17" s="8" customFormat="1" x14ac:dyDescent="0.3">
      <c r="A492" s="8" t="s">
        <v>71</v>
      </c>
      <c r="B492" s="8">
        <v>2010</v>
      </c>
      <c r="C492" s="7">
        <v>44.268543000000001</v>
      </c>
      <c r="D492" s="7">
        <v>-89.616507999999996</v>
      </c>
      <c r="E492" s="14">
        <v>725726</v>
      </c>
      <c r="F492" s="14">
        <v>775077</v>
      </c>
      <c r="G492" s="14">
        <v>758063</v>
      </c>
      <c r="H492" s="14">
        <v>694129</v>
      </c>
      <c r="I492" s="14">
        <v>813977</v>
      </c>
      <c r="J492" s="14">
        <v>825562</v>
      </c>
      <c r="K492" s="14">
        <v>546250</v>
      </c>
      <c r="L492" s="14">
        <v>314976</v>
      </c>
      <c r="M492" s="14">
        <v>236715</v>
      </c>
      <c r="N492" s="14">
        <v>5690475</v>
      </c>
      <c r="O492" s="14">
        <v>38.144284088762362</v>
      </c>
      <c r="P492" s="8">
        <v>204.55</v>
      </c>
      <c r="Q492" s="8">
        <v>203.595</v>
      </c>
    </row>
    <row r="493" spans="1:17" x14ac:dyDescent="0.3">
      <c r="A493" t="s">
        <v>71</v>
      </c>
      <c r="B493" s="7">
        <v>2011</v>
      </c>
      <c r="C493" s="7">
        <v>44.268543000000001</v>
      </c>
      <c r="D493" s="7">
        <v>-89.616507999999996</v>
      </c>
      <c r="E493" s="13">
        <v>720427</v>
      </c>
      <c r="F493" s="13">
        <v>771852</v>
      </c>
      <c r="G493" s="13">
        <v>756800</v>
      </c>
      <c r="H493" s="13">
        <v>692434</v>
      </c>
      <c r="I493" s="13">
        <v>795939</v>
      </c>
      <c r="J493" s="13">
        <v>839224</v>
      </c>
      <c r="K493" s="13">
        <v>571909</v>
      </c>
      <c r="L493" s="13">
        <v>318350</v>
      </c>
      <c r="M493" s="13">
        <v>238353</v>
      </c>
      <c r="N493" s="13">
        <v>5705288</v>
      </c>
      <c r="O493" s="13">
        <v>38.365557093699742</v>
      </c>
      <c r="P493">
        <v>195.44749999999999</v>
      </c>
      <c r="Q493">
        <v>194.565</v>
      </c>
    </row>
    <row r="494" spans="1:17" x14ac:dyDescent="0.3">
      <c r="A494" t="s">
        <v>71</v>
      </c>
      <c r="B494" s="7">
        <v>2012</v>
      </c>
      <c r="C494" s="7">
        <v>44.268543000000001</v>
      </c>
      <c r="D494" s="7">
        <v>-89.616507999999996</v>
      </c>
      <c r="E494" s="13">
        <v>716152</v>
      </c>
      <c r="F494" s="13">
        <v>764521</v>
      </c>
      <c r="G494" s="13">
        <v>758800</v>
      </c>
      <c r="H494" s="13">
        <v>697240</v>
      </c>
      <c r="I494" s="13">
        <v>774042</v>
      </c>
      <c r="J494" s="13">
        <v>846871</v>
      </c>
      <c r="K494" s="13">
        <v>596503</v>
      </c>
      <c r="L494" s="13">
        <v>325882</v>
      </c>
      <c r="M494" s="13">
        <v>239949</v>
      </c>
      <c r="N494" s="13">
        <v>5719960</v>
      </c>
      <c r="O494" s="13">
        <v>38.584408719641395</v>
      </c>
      <c r="P494">
        <v>195.59500000000003</v>
      </c>
      <c r="Q494">
        <v>194.73750000000001</v>
      </c>
    </row>
    <row r="495" spans="1:17" x14ac:dyDescent="0.3">
      <c r="A495" t="s">
        <v>71</v>
      </c>
      <c r="B495" s="7">
        <v>2013</v>
      </c>
      <c r="C495" s="7">
        <v>44.268543000000001</v>
      </c>
      <c r="D495" s="7">
        <v>-89.616507999999996</v>
      </c>
      <c r="E495" s="13">
        <v>711214</v>
      </c>
      <c r="F495" s="13">
        <v>758914</v>
      </c>
      <c r="G495" s="13">
        <v>761592</v>
      </c>
      <c r="H495" s="13">
        <v>705901</v>
      </c>
      <c r="I495" s="13">
        <v>751327</v>
      </c>
      <c r="J495" s="13">
        <v>852262</v>
      </c>
      <c r="K495" s="13">
        <v>616905</v>
      </c>
      <c r="L495" s="13">
        <v>338960</v>
      </c>
      <c r="M495" s="13">
        <v>239679</v>
      </c>
      <c r="N495" s="13">
        <v>5736754</v>
      </c>
      <c r="O495" s="13">
        <v>38.787656312262996</v>
      </c>
      <c r="P495">
        <v>202.13</v>
      </c>
      <c r="Q495">
        <v>201.25</v>
      </c>
    </row>
    <row r="496" spans="1:17" x14ac:dyDescent="0.3">
      <c r="A496" t="s">
        <v>71</v>
      </c>
      <c r="B496" s="7">
        <v>2014</v>
      </c>
      <c r="C496" s="7">
        <v>44.268543000000001</v>
      </c>
      <c r="D496" s="7">
        <v>-89.616507999999996</v>
      </c>
      <c r="E496" s="13">
        <v>705512</v>
      </c>
      <c r="F496" s="13">
        <v>754680</v>
      </c>
      <c r="G496" s="13">
        <v>764921</v>
      </c>
      <c r="H496" s="13">
        <v>713753</v>
      </c>
      <c r="I496" s="13">
        <v>728156</v>
      </c>
      <c r="J496" s="13">
        <v>853055</v>
      </c>
      <c r="K496" s="13">
        <v>642217</v>
      </c>
      <c r="L496" s="13">
        <v>349896</v>
      </c>
      <c r="M496" s="13">
        <v>239335</v>
      </c>
      <c r="N496" s="13">
        <v>5751525</v>
      </c>
      <c r="O496" s="13">
        <v>38.98285585127423</v>
      </c>
      <c r="P496">
        <v>207.8125</v>
      </c>
      <c r="Q496">
        <v>206.92500000000001</v>
      </c>
    </row>
    <row r="497" spans="1:17" x14ac:dyDescent="0.3">
      <c r="A497" t="s">
        <v>71</v>
      </c>
      <c r="B497" s="7">
        <v>2015</v>
      </c>
      <c r="C497" s="7">
        <v>44.268543000000001</v>
      </c>
      <c r="D497" s="7">
        <v>-89.616507999999996</v>
      </c>
      <c r="E497" s="13">
        <v>700262</v>
      </c>
      <c r="F497" s="13">
        <v>751197</v>
      </c>
      <c r="G497" s="13">
        <v>763914</v>
      </c>
      <c r="H497" s="13">
        <v>720448</v>
      </c>
      <c r="I497" s="13">
        <v>710537</v>
      </c>
      <c r="J497" s="13">
        <v>848606</v>
      </c>
      <c r="K497" s="13">
        <v>668269</v>
      </c>
      <c r="L497" s="13">
        <v>358223</v>
      </c>
      <c r="M497" s="13">
        <v>239484</v>
      </c>
      <c r="N497" s="13">
        <v>5760940</v>
      </c>
      <c r="O497" s="13">
        <v>39.16546813540846</v>
      </c>
      <c r="P497">
        <v>216.09499999999997</v>
      </c>
      <c r="Q497">
        <v>215.16750000000002</v>
      </c>
    </row>
    <row r="498" spans="1:17" x14ac:dyDescent="0.3">
      <c r="A498" t="s">
        <v>71</v>
      </c>
      <c r="B498" s="7">
        <v>2016</v>
      </c>
      <c r="C498" s="7">
        <v>44.268543000000001</v>
      </c>
      <c r="D498" s="7">
        <v>-89.616507999999996</v>
      </c>
      <c r="E498" s="13">
        <v>694741</v>
      </c>
      <c r="F498" s="13">
        <v>748779</v>
      </c>
      <c r="G498" s="13">
        <v>764247</v>
      </c>
      <c r="H498" s="13">
        <v>727670</v>
      </c>
      <c r="I498" s="13">
        <v>696428</v>
      </c>
      <c r="J498" s="13">
        <v>839485</v>
      </c>
      <c r="K498" s="13">
        <v>694180</v>
      </c>
      <c r="L498" s="13">
        <v>366608</v>
      </c>
      <c r="M498" s="13">
        <v>240490</v>
      </c>
      <c r="N498" s="13">
        <v>5772628</v>
      </c>
      <c r="O498" s="13">
        <v>39.338033041450096</v>
      </c>
      <c r="P498">
        <v>226.92250000000001</v>
      </c>
      <c r="Q498">
        <v>225.9325</v>
      </c>
    </row>
    <row r="499" spans="1:17" x14ac:dyDescent="0.3">
      <c r="A499" t="s">
        <v>71</v>
      </c>
      <c r="B499" s="7">
        <v>2017</v>
      </c>
      <c r="C499" s="7">
        <v>44.268543000000001</v>
      </c>
      <c r="D499" s="7">
        <v>-89.616507999999996</v>
      </c>
      <c r="E499" s="13">
        <v>689607</v>
      </c>
      <c r="F499" s="13">
        <v>748169</v>
      </c>
      <c r="G499" s="13">
        <v>767223</v>
      </c>
      <c r="H499" s="13">
        <v>731047</v>
      </c>
      <c r="I499" s="13">
        <v>688620</v>
      </c>
      <c r="J499" s="13">
        <v>826502</v>
      </c>
      <c r="K499" s="13">
        <v>707322</v>
      </c>
      <c r="L499" s="13">
        <v>390314</v>
      </c>
      <c r="M499" s="13">
        <v>241382</v>
      </c>
      <c r="N499" s="13">
        <v>5790186</v>
      </c>
      <c r="O499" s="13">
        <v>39.528237607565629</v>
      </c>
      <c r="P499">
        <v>240.15250000000003</v>
      </c>
      <c r="Q499">
        <v>239.07250000000002</v>
      </c>
    </row>
    <row r="500" spans="1:17" x14ac:dyDescent="0.3">
      <c r="A500" t="s">
        <v>71</v>
      </c>
      <c r="B500" s="7">
        <v>2018</v>
      </c>
      <c r="C500" s="7">
        <v>44.268543000000001</v>
      </c>
      <c r="D500" s="7">
        <v>-89.616507999999996</v>
      </c>
      <c r="E500" s="13">
        <v>683170</v>
      </c>
      <c r="F500" s="13">
        <v>747479</v>
      </c>
      <c r="G500" s="13">
        <v>769339</v>
      </c>
      <c r="H500" s="13">
        <v>734097</v>
      </c>
      <c r="I500" s="13">
        <v>684617</v>
      </c>
      <c r="J500" s="13">
        <v>810656</v>
      </c>
      <c r="K500" s="13">
        <v>723644</v>
      </c>
      <c r="L500" s="13">
        <v>410486</v>
      </c>
      <c r="M500" s="13">
        <v>243918</v>
      </c>
      <c r="N500" s="13">
        <v>5807406</v>
      </c>
      <c r="O500" s="13">
        <v>39.729157217525348</v>
      </c>
      <c r="P500">
        <v>256.815</v>
      </c>
      <c r="Q500">
        <v>255.64250000000001</v>
      </c>
    </row>
    <row r="501" spans="1:17" x14ac:dyDescent="0.3">
      <c r="A501" t="s">
        <v>71</v>
      </c>
      <c r="B501" s="7">
        <v>2019</v>
      </c>
      <c r="C501" s="7">
        <v>42.755966000000001</v>
      </c>
      <c r="D501" s="7">
        <v>-107.30249000000001</v>
      </c>
      <c r="E501" s="13">
        <v>677736</v>
      </c>
      <c r="F501" s="13">
        <v>744359</v>
      </c>
      <c r="G501" s="13">
        <v>770216</v>
      </c>
      <c r="H501" s="13">
        <v>735079</v>
      </c>
      <c r="I501" s="13">
        <v>682558</v>
      </c>
      <c r="J501" s="13">
        <v>794465</v>
      </c>
      <c r="K501" s="13">
        <v>739394</v>
      </c>
      <c r="L501" s="13">
        <v>431420</v>
      </c>
      <c r="M501" s="13">
        <v>247207</v>
      </c>
      <c r="N501" s="13">
        <v>5822434</v>
      </c>
      <c r="O501" s="13">
        <v>39.947212196823529</v>
      </c>
      <c r="P501">
        <v>272.14999999999998</v>
      </c>
      <c r="Q501">
        <v>270.90000000000003</v>
      </c>
    </row>
    <row r="502" spans="1:17" s="8" customFormat="1" x14ac:dyDescent="0.3">
      <c r="A502" s="8" t="s">
        <v>72</v>
      </c>
      <c r="B502" s="8">
        <v>2010</v>
      </c>
      <c r="C502" s="7">
        <v>42.755966000000001</v>
      </c>
      <c r="D502" s="7">
        <v>-107.30249000000001</v>
      </c>
      <c r="E502" s="14">
        <v>77566</v>
      </c>
      <c r="F502" s="14">
        <v>73861</v>
      </c>
      <c r="G502" s="14">
        <v>81747</v>
      </c>
      <c r="H502" s="14">
        <v>70444</v>
      </c>
      <c r="I502" s="14">
        <v>72179</v>
      </c>
      <c r="J502" s="14">
        <v>85142</v>
      </c>
      <c r="K502" s="14">
        <v>56153</v>
      </c>
      <c r="L502" s="14">
        <v>29184</v>
      </c>
      <c r="M502" s="14">
        <v>18211</v>
      </c>
      <c r="N502" s="14">
        <v>564487</v>
      </c>
      <c r="O502" s="14">
        <v>37.289374245996811</v>
      </c>
      <c r="P502" s="8">
        <v>281.64999999999998</v>
      </c>
      <c r="Q502" s="8">
        <v>279.48250000000007</v>
      </c>
    </row>
    <row r="503" spans="1:17" x14ac:dyDescent="0.3">
      <c r="A503" t="s">
        <v>72</v>
      </c>
      <c r="B503" s="7">
        <v>2011</v>
      </c>
      <c r="C503" s="7">
        <v>42.755966000000001</v>
      </c>
      <c r="D503" s="7">
        <v>-107.30249000000001</v>
      </c>
      <c r="E503" s="13">
        <v>77747</v>
      </c>
      <c r="F503" s="13">
        <v>73021</v>
      </c>
      <c r="G503" s="13">
        <v>82011</v>
      </c>
      <c r="H503" s="13">
        <v>71245</v>
      </c>
      <c r="I503" s="13">
        <v>70388</v>
      </c>
      <c r="J503" s="13">
        <v>85548</v>
      </c>
      <c r="K503" s="13">
        <v>58846</v>
      </c>
      <c r="L503" s="13">
        <v>29890</v>
      </c>
      <c r="M503" s="13">
        <v>18603</v>
      </c>
      <c r="N503" s="13">
        <v>567299</v>
      </c>
      <c r="O503" s="13">
        <v>37.500765910040386</v>
      </c>
      <c r="P503">
        <v>281.74249999999995</v>
      </c>
      <c r="Q503">
        <v>279.52499999999998</v>
      </c>
    </row>
    <row r="504" spans="1:17" x14ac:dyDescent="0.3">
      <c r="A504" t="s">
        <v>72</v>
      </c>
      <c r="B504" s="7">
        <v>2012</v>
      </c>
      <c r="C504" s="7">
        <v>42.755966000000001</v>
      </c>
      <c r="D504" s="7">
        <v>-107.30249000000001</v>
      </c>
      <c r="E504" s="13">
        <v>78368</v>
      </c>
      <c r="F504" s="13">
        <v>73387</v>
      </c>
      <c r="G504" s="13">
        <v>83652</v>
      </c>
      <c r="H504" s="13">
        <v>73686</v>
      </c>
      <c r="I504" s="13">
        <v>69798</v>
      </c>
      <c r="J504" s="13">
        <v>85888</v>
      </c>
      <c r="K504" s="13">
        <v>61722</v>
      </c>
      <c r="L504" s="13">
        <v>30745</v>
      </c>
      <c r="M504" s="13">
        <v>19059</v>
      </c>
      <c r="N504" s="13">
        <v>576305</v>
      </c>
      <c r="O504" s="13">
        <v>37.630945419526121</v>
      </c>
      <c r="P504">
        <v>289.8725</v>
      </c>
      <c r="Q504">
        <v>287.61499999999995</v>
      </c>
    </row>
    <row r="505" spans="1:17" x14ac:dyDescent="0.3">
      <c r="A505" t="s">
        <v>72</v>
      </c>
      <c r="B505" s="7">
        <v>2013</v>
      </c>
      <c r="C505" s="7">
        <v>42.755966000000001</v>
      </c>
      <c r="D505" s="7">
        <v>-107.30249000000001</v>
      </c>
      <c r="E505" s="13">
        <v>78982</v>
      </c>
      <c r="F505" s="13">
        <v>74202</v>
      </c>
      <c r="G505" s="13">
        <v>83917</v>
      </c>
      <c r="H505" s="13">
        <v>75836</v>
      </c>
      <c r="I505" s="13">
        <v>68109</v>
      </c>
      <c r="J505" s="13">
        <v>85233</v>
      </c>
      <c r="K505" s="13">
        <v>64322</v>
      </c>
      <c r="L505" s="13">
        <v>32264</v>
      </c>
      <c r="M505" s="13">
        <v>19257</v>
      </c>
      <c r="N505" s="13">
        <v>582122</v>
      </c>
      <c r="O505" s="13">
        <v>37.739490175598931</v>
      </c>
      <c r="P505">
        <v>296.125</v>
      </c>
      <c r="Q505">
        <v>293.7525</v>
      </c>
    </row>
    <row r="506" spans="1:17" x14ac:dyDescent="0.3">
      <c r="A506" t="s">
        <v>72</v>
      </c>
      <c r="B506" s="7">
        <v>2014</v>
      </c>
      <c r="C506" s="7">
        <v>42.755966000000001</v>
      </c>
      <c r="D506" s="7">
        <v>-107.30249000000001</v>
      </c>
      <c r="E506" s="13">
        <v>79171</v>
      </c>
      <c r="F506" s="13">
        <v>73784</v>
      </c>
      <c r="G506" s="13">
        <v>83452</v>
      </c>
      <c r="H506" s="13">
        <v>76919</v>
      </c>
      <c r="I506" s="13">
        <v>66588</v>
      </c>
      <c r="J506" s="13">
        <v>83025</v>
      </c>
      <c r="K506" s="13">
        <v>66530</v>
      </c>
      <c r="L506" s="13">
        <v>33512</v>
      </c>
      <c r="M506" s="13">
        <v>19550</v>
      </c>
      <c r="N506" s="13">
        <v>582531</v>
      </c>
      <c r="O506" s="13">
        <v>37.872704628594875</v>
      </c>
      <c r="P506">
        <v>308.99</v>
      </c>
      <c r="Q506">
        <v>306.5625</v>
      </c>
    </row>
    <row r="507" spans="1:17" x14ac:dyDescent="0.3">
      <c r="A507" t="s">
        <v>72</v>
      </c>
      <c r="B507" s="7">
        <v>2015</v>
      </c>
      <c r="C507" s="7">
        <v>42.755966000000001</v>
      </c>
      <c r="D507" s="7">
        <v>-107.30249000000001</v>
      </c>
      <c r="E507" s="13">
        <v>79546</v>
      </c>
      <c r="F507" s="13">
        <v>74569</v>
      </c>
      <c r="G507" s="13">
        <v>82451</v>
      </c>
      <c r="H507" s="13">
        <v>78615</v>
      </c>
      <c r="I507" s="13">
        <v>66095</v>
      </c>
      <c r="J507" s="13">
        <v>80570</v>
      </c>
      <c r="K507" s="13">
        <v>69132</v>
      </c>
      <c r="L507" s="13">
        <v>34738</v>
      </c>
      <c r="M507" s="13">
        <v>19897</v>
      </c>
      <c r="N507" s="13">
        <v>585613</v>
      </c>
      <c r="O507" s="13">
        <v>37.980726179234409</v>
      </c>
      <c r="P507">
        <v>319.28000000000003</v>
      </c>
      <c r="Q507">
        <v>316.72249999999997</v>
      </c>
    </row>
    <row r="508" spans="1:17" x14ac:dyDescent="0.3">
      <c r="A508" t="s">
        <v>72</v>
      </c>
      <c r="B508" s="7">
        <v>2016</v>
      </c>
      <c r="C508" s="7">
        <v>42.755966000000001</v>
      </c>
      <c r="D508" s="7">
        <v>-107.30249000000001</v>
      </c>
      <c r="E508" s="13">
        <v>78247</v>
      </c>
      <c r="F508" s="13">
        <v>74883</v>
      </c>
      <c r="G508" s="13">
        <v>80572</v>
      </c>
      <c r="H508" s="13">
        <v>79284</v>
      </c>
      <c r="I508" s="13">
        <v>65877</v>
      </c>
      <c r="J508" s="13">
        <v>77572</v>
      </c>
      <c r="K508" s="13">
        <v>71731</v>
      </c>
      <c r="L508" s="13">
        <v>35801</v>
      </c>
      <c r="M508" s="13">
        <v>20248</v>
      </c>
      <c r="N508" s="13">
        <v>584215</v>
      </c>
      <c r="O508" s="13">
        <v>38.207391970421845</v>
      </c>
      <c r="P508">
        <v>322.28750000000002</v>
      </c>
      <c r="Q508">
        <v>319.72750000000002</v>
      </c>
    </row>
    <row r="509" spans="1:17" x14ac:dyDescent="0.3">
      <c r="A509" t="s">
        <v>72</v>
      </c>
      <c r="B509" s="7">
        <v>2017</v>
      </c>
      <c r="C509" s="7">
        <v>42.755966000000001</v>
      </c>
      <c r="D509" s="7">
        <v>-107.30249000000001</v>
      </c>
      <c r="E509" s="13">
        <v>75588</v>
      </c>
      <c r="F509" s="13">
        <v>75052</v>
      </c>
      <c r="G509" s="13">
        <v>78067</v>
      </c>
      <c r="H509" s="13">
        <v>78375</v>
      </c>
      <c r="I509" s="13">
        <v>65693</v>
      </c>
      <c r="J509" s="13">
        <v>74163</v>
      </c>
      <c r="K509" s="13">
        <v>72735</v>
      </c>
      <c r="L509" s="13">
        <v>38482</v>
      </c>
      <c r="M509" s="13">
        <v>20776</v>
      </c>
      <c r="N509" s="13">
        <v>578931</v>
      </c>
      <c r="O509" s="13">
        <v>38.57882459222256</v>
      </c>
      <c r="P509">
        <v>327.65750000000003</v>
      </c>
      <c r="Q509">
        <v>325.03000000000003</v>
      </c>
    </row>
    <row r="510" spans="1:17" x14ac:dyDescent="0.3">
      <c r="A510" t="s">
        <v>72</v>
      </c>
      <c r="B510" s="7">
        <v>2018</v>
      </c>
      <c r="C510" s="7">
        <v>42.755966000000001</v>
      </c>
      <c r="D510" s="7">
        <v>-107.30249000000001</v>
      </c>
      <c r="E510" s="13">
        <v>73634</v>
      </c>
      <c r="F510" s="13">
        <v>75354</v>
      </c>
      <c r="G510" s="13">
        <v>77018</v>
      </c>
      <c r="H510" s="13">
        <v>78050</v>
      </c>
      <c r="I510" s="13">
        <v>66040</v>
      </c>
      <c r="J510" s="13">
        <v>71655</v>
      </c>
      <c r="K510" s="13">
        <v>73912</v>
      </c>
      <c r="L510" s="13">
        <v>40748</v>
      </c>
      <c r="M510" s="13">
        <v>21190</v>
      </c>
      <c r="N510" s="13">
        <v>577601</v>
      </c>
      <c r="O510" s="13">
        <v>38.870828651612442</v>
      </c>
      <c r="P510">
        <v>339.6875</v>
      </c>
      <c r="Q510">
        <v>337.01750000000004</v>
      </c>
    </row>
    <row r="511" spans="1:17" x14ac:dyDescent="0.3">
      <c r="A511" t="s">
        <v>72</v>
      </c>
      <c r="B511" s="7">
        <v>2019</v>
      </c>
      <c r="C511" s="7">
        <v>42.755966000000001</v>
      </c>
      <c r="D511" s="7">
        <v>-107.30249000000001</v>
      </c>
      <c r="E511" s="13">
        <v>72227</v>
      </c>
      <c r="F511" s="13">
        <v>75945</v>
      </c>
      <c r="G511" s="13">
        <v>76124</v>
      </c>
      <c r="H511" s="13">
        <v>78140</v>
      </c>
      <c r="I511" s="13">
        <v>66989</v>
      </c>
      <c r="J511" s="13">
        <v>69669</v>
      </c>
      <c r="K511" s="13">
        <v>75288</v>
      </c>
      <c r="L511" s="13">
        <v>42737</v>
      </c>
      <c r="M511" s="13">
        <v>21640</v>
      </c>
      <c r="N511" s="13">
        <v>578759</v>
      </c>
      <c r="O511" s="13">
        <v>39.12586326951287</v>
      </c>
      <c r="P511">
        <v>357.40999999999997</v>
      </c>
      <c r="Q511">
        <v>354.57499999999999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1252-0A6C-41C3-A29A-AC73F59624D0}">
  <sheetPr>
    <tabColor rgb="FFFFFF00"/>
  </sheetPr>
  <dimension ref="A1:Q512"/>
  <sheetViews>
    <sheetView zoomScale="106" zoomScaleNormal="106" workbookViewId="0">
      <selection sqref="A1:XFD1048576"/>
    </sheetView>
  </sheetViews>
  <sheetFormatPr defaultRowHeight="14.4" x14ac:dyDescent="0.3"/>
  <cols>
    <col min="5" max="5" width="14.33203125" bestFit="1" customWidth="1"/>
    <col min="6" max="8" width="13.33203125" bestFit="1" customWidth="1"/>
    <col min="9" max="9" width="16.6640625" bestFit="1" customWidth="1"/>
    <col min="10" max="10" width="27.33203125" bestFit="1" customWidth="1"/>
    <col min="11" max="11" width="22.88671875" bestFit="1" customWidth="1"/>
    <col min="12" max="12" width="21.44140625" customWidth="1"/>
    <col min="13" max="13" width="15.5546875" customWidth="1"/>
    <col min="14" max="14" width="15.33203125" bestFit="1" customWidth="1"/>
    <col min="15" max="15" width="12.77734375" bestFit="1" customWidth="1"/>
    <col min="16" max="16" width="9.77734375" bestFit="1" customWidth="1"/>
    <col min="17" max="17" width="9.33203125" bestFit="1" customWidth="1"/>
  </cols>
  <sheetData>
    <row r="1" spans="1:17" x14ac:dyDescent="0.3">
      <c r="A1" s="2" t="s">
        <v>0</v>
      </c>
      <c r="B1" s="2" t="s">
        <v>1</v>
      </c>
      <c r="C1" s="2"/>
      <c r="D1" s="2"/>
      <c r="E1" s="3" t="s">
        <v>86</v>
      </c>
      <c r="F1" s="3" t="s">
        <v>87</v>
      </c>
      <c r="G1" s="3" t="s">
        <v>88</v>
      </c>
      <c r="H1" s="3" t="s">
        <v>89</v>
      </c>
      <c r="I1" s="3" t="s">
        <v>85</v>
      </c>
      <c r="J1" s="3" t="s">
        <v>90</v>
      </c>
      <c r="K1" s="3" t="s">
        <v>91</v>
      </c>
      <c r="L1" s="17" t="s">
        <v>92</v>
      </c>
      <c r="M1" s="17" t="s">
        <v>93</v>
      </c>
      <c r="N1" s="3" t="s">
        <v>73</v>
      </c>
      <c r="O1" s="3" t="s">
        <v>74</v>
      </c>
      <c r="P1" s="3" t="s">
        <v>20</v>
      </c>
      <c r="Q1" s="3" t="s">
        <v>21</v>
      </c>
    </row>
    <row r="2" spans="1:17" x14ac:dyDescent="0.3">
      <c r="A2" s="2"/>
      <c r="B2" s="2"/>
      <c r="C2" s="2"/>
      <c r="D2" s="2"/>
      <c r="E2" s="12">
        <v>9.5</v>
      </c>
      <c r="F2" s="12">
        <v>29.5</v>
      </c>
      <c r="G2" s="12">
        <v>49.5</v>
      </c>
      <c r="H2" s="12">
        <v>69.5</v>
      </c>
      <c r="I2" s="12">
        <v>85</v>
      </c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8" t="s">
        <v>22</v>
      </c>
      <c r="B3" s="8">
        <v>2010</v>
      </c>
      <c r="C3" s="8"/>
      <c r="D3" s="8"/>
      <c r="E3" s="13">
        <f>SUM('Condensed Age Ranges'!C3:D3)</f>
        <v>1272444</v>
      </c>
      <c r="F3" s="13">
        <f>SUM('Condensed Age Ranges'!E3:F3)</f>
        <v>1254873</v>
      </c>
      <c r="G3" s="13">
        <f>SUM('Condensed Age Ranges'!G3:H3)</f>
        <v>1318976</v>
      </c>
      <c r="H3" s="13">
        <f>SUM('Condensed Age Ranges'!I3:J3)</f>
        <v>773699</v>
      </c>
      <c r="I3" s="15">
        <f>'Final Sheet1'!S2+'Final Sheet1'!T2</f>
        <v>165445</v>
      </c>
      <c r="J3" s="16">
        <v>10.5</v>
      </c>
      <c r="K3">
        <v>184702.4</v>
      </c>
      <c r="L3">
        <v>4.37</v>
      </c>
      <c r="M3">
        <v>4.7300000000000004</v>
      </c>
      <c r="N3" s="13">
        <f>SUM(E3:I3)</f>
        <v>4785437</v>
      </c>
      <c r="O3">
        <f>SUM(E3*$E$2,F3*$F$2,G3*$G$2,H3*$H$2,I3*$I$2)/N3</f>
        <v>38.080365283254174</v>
      </c>
      <c r="P3" s="8">
        <v>181.01250000000002</v>
      </c>
      <c r="Q3" s="8">
        <v>180.3775</v>
      </c>
    </row>
    <row r="4" spans="1:17" x14ac:dyDescent="0.3">
      <c r="A4" t="s">
        <v>22</v>
      </c>
      <c r="B4">
        <v>2011</v>
      </c>
      <c r="E4" s="13">
        <f>SUM('Condensed Age Ranges'!C4:D4)</f>
        <v>1258876</v>
      </c>
      <c r="F4" s="13">
        <f>SUM('Condensed Age Ranges'!E4:F4)</f>
        <v>1257317</v>
      </c>
      <c r="G4" s="13">
        <f>SUM('Condensed Age Ranges'!G4:H4)</f>
        <v>1321138</v>
      </c>
      <c r="H4" s="13">
        <f>SUM('Condensed Age Ranges'!I4:J4)</f>
        <v>793854</v>
      </c>
      <c r="I4" s="15">
        <f>'Final Sheet1'!S3+'Final Sheet1'!T3</f>
        <v>167884</v>
      </c>
      <c r="J4" s="16">
        <v>9.6</v>
      </c>
      <c r="K4">
        <v>187605.8</v>
      </c>
      <c r="L4">
        <v>4</v>
      </c>
      <c r="M4">
        <v>4.5</v>
      </c>
      <c r="N4" s="13">
        <f t="shared" ref="N4:N67" si="0">SUM(E4:I4)</f>
        <v>4799069</v>
      </c>
      <c r="O4">
        <f>SUM(E4*$E$2,F4*$F$2,G4*$G$2,H4*$H$2,I4*$I$2)/N4</f>
        <v>38.317744024934839</v>
      </c>
      <c r="P4">
        <v>172.04500000000002</v>
      </c>
      <c r="Q4">
        <v>171.44749999999999</v>
      </c>
    </row>
    <row r="5" spans="1:17" x14ac:dyDescent="0.3">
      <c r="A5" t="s">
        <v>22</v>
      </c>
      <c r="B5">
        <v>2012</v>
      </c>
      <c r="E5" s="13">
        <f>SUM('Condensed Age Ranges'!C5:D5)</f>
        <v>1248482</v>
      </c>
      <c r="F5" s="13">
        <f>SUM('Condensed Age Ranges'!E5:F5)</f>
        <v>1262604</v>
      </c>
      <c r="G5" s="13">
        <f>SUM('Condensed Age Ranges'!G5:H5)</f>
        <v>1318887</v>
      </c>
      <c r="H5" s="13">
        <f>SUM('Condensed Age Ranges'!I5:J5)</f>
        <v>815270</v>
      </c>
      <c r="I5" s="15">
        <f>'Final Sheet1'!S4+'Final Sheet1'!T4</f>
        <v>170345</v>
      </c>
      <c r="J5" s="16">
        <v>8</v>
      </c>
      <c r="K5">
        <v>189245.5</v>
      </c>
      <c r="L5">
        <v>3.05</v>
      </c>
      <c r="M5">
        <v>3.75</v>
      </c>
      <c r="N5" s="13">
        <f t="shared" si="0"/>
        <v>4815588</v>
      </c>
      <c r="O5">
        <f t="shared" ref="O5:O68" si="1">SUM(E5*$E$2,F5*$F$2,G5*$G$2,H5*$H$2,I5*$I$2)/N5</f>
        <v>38.527567869178178</v>
      </c>
      <c r="P5">
        <v>175.70750000000001</v>
      </c>
      <c r="Q5">
        <v>175.11</v>
      </c>
    </row>
    <row r="6" spans="1:17" x14ac:dyDescent="0.3">
      <c r="A6" t="s">
        <v>22</v>
      </c>
      <c r="B6">
        <v>2013</v>
      </c>
      <c r="E6" s="13">
        <f>SUM('Condensed Age Ranges'!C6:D6)</f>
        <v>1239500</v>
      </c>
      <c r="F6" s="13">
        <f>SUM('Condensed Age Ranges'!E6:F6)</f>
        <v>1268299</v>
      </c>
      <c r="G6" s="13">
        <f>SUM('Condensed Age Ranges'!G6:H6)</f>
        <v>1313316</v>
      </c>
      <c r="H6" s="13">
        <f>SUM('Condensed Age Ranges'!I6:J6)</f>
        <v>837115</v>
      </c>
      <c r="I6" s="15">
        <f>'Final Sheet1'!S5+'Final Sheet1'!T5</f>
        <v>171851</v>
      </c>
      <c r="J6" s="16">
        <v>7.2</v>
      </c>
      <c r="K6">
        <v>191369.8</v>
      </c>
      <c r="L6">
        <v>3.25</v>
      </c>
      <c r="M6">
        <v>4.04</v>
      </c>
      <c r="N6" s="13">
        <f t="shared" si="0"/>
        <v>4830081</v>
      </c>
      <c r="O6">
        <f t="shared" si="1"/>
        <v>38.712816617361078</v>
      </c>
      <c r="P6">
        <v>180.6275</v>
      </c>
      <c r="Q6">
        <v>180.01</v>
      </c>
    </row>
    <row r="7" spans="1:17" x14ac:dyDescent="0.3">
      <c r="A7" t="s">
        <v>22</v>
      </c>
      <c r="B7">
        <v>2014</v>
      </c>
      <c r="E7" s="13">
        <f>SUM('Condensed Age Ranges'!C7:D7)</f>
        <v>1231899</v>
      </c>
      <c r="F7" s="13">
        <f>SUM('Condensed Age Ranges'!E7:F7)</f>
        <v>1271459</v>
      </c>
      <c r="G7" s="13">
        <f>SUM('Condensed Age Ranges'!G7:H7)</f>
        <v>1302771</v>
      </c>
      <c r="H7" s="13">
        <f>SUM('Condensed Age Ranges'!I7:J7)</f>
        <v>861123</v>
      </c>
      <c r="I7" s="15">
        <f>'Final Sheet1'!S6+'Final Sheet1'!T6</f>
        <v>174547</v>
      </c>
      <c r="J7" s="16">
        <v>6.8</v>
      </c>
      <c r="K7">
        <v>189886.3</v>
      </c>
      <c r="L7">
        <v>3.4</v>
      </c>
      <c r="M7">
        <v>4.34</v>
      </c>
      <c r="N7" s="13">
        <f t="shared" si="0"/>
        <v>4841799</v>
      </c>
      <c r="O7">
        <f t="shared" si="1"/>
        <v>38.907602112355349</v>
      </c>
      <c r="P7">
        <v>184.73</v>
      </c>
      <c r="Q7">
        <v>184.10249999999999</v>
      </c>
    </row>
    <row r="8" spans="1:17" x14ac:dyDescent="0.3">
      <c r="A8" t="s">
        <v>22</v>
      </c>
      <c r="B8">
        <v>2015</v>
      </c>
      <c r="E8" s="13">
        <f>SUM('Condensed Age Ranges'!C8:D8)</f>
        <v>1227996</v>
      </c>
      <c r="F8" s="13">
        <f>SUM('Condensed Age Ranges'!E8:F8)</f>
        <v>1271640</v>
      </c>
      <c r="G8" s="13">
        <f>SUM('Condensed Age Ranges'!G8:H8)</f>
        <v>1290696</v>
      </c>
      <c r="H8" s="13">
        <f>SUM('Condensed Age Ranges'!I8:J8)</f>
        <v>884485</v>
      </c>
      <c r="I8" s="15">
        <f>'Final Sheet1'!S7+'Final Sheet1'!T7</f>
        <v>177530</v>
      </c>
      <c r="J8" s="16">
        <v>6.1</v>
      </c>
      <c r="K8">
        <v>191335.2</v>
      </c>
      <c r="L8">
        <v>3.21</v>
      </c>
      <c r="M8">
        <v>3.98</v>
      </c>
      <c r="N8" s="13">
        <f t="shared" si="0"/>
        <v>4852347</v>
      </c>
      <c r="O8">
        <f t="shared" si="1"/>
        <v>39.080171203749444</v>
      </c>
      <c r="P8">
        <v>190.38249999999999</v>
      </c>
      <c r="Q8">
        <v>189.70750000000001</v>
      </c>
    </row>
    <row r="9" spans="1:17" x14ac:dyDescent="0.3">
      <c r="A9" t="s">
        <v>22</v>
      </c>
      <c r="B9">
        <v>2016</v>
      </c>
      <c r="E9" s="13">
        <f>SUM('Condensed Age Ranges'!C9:D9)</f>
        <v>1225173</v>
      </c>
      <c r="F9" s="13">
        <f>SUM('Condensed Age Ranges'!E9:F9)</f>
        <v>1272408</v>
      </c>
      <c r="G9" s="13">
        <f>SUM('Condensed Age Ranges'!G9:H9)</f>
        <v>1275913</v>
      </c>
      <c r="H9" s="13">
        <f>SUM('Condensed Age Ranges'!I9:J9)</f>
        <v>908758</v>
      </c>
      <c r="I9" s="15">
        <f>'Final Sheet1'!S8+'Final Sheet1'!T8</f>
        <v>181273</v>
      </c>
      <c r="J9" s="16">
        <v>5.8</v>
      </c>
      <c r="K9">
        <v>194283.8</v>
      </c>
      <c r="L9">
        <v>3.08</v>
      </c>
      <c r="M9">
        <v>3.75</v>
      </c>
      <c r="N9" s="13">
        <f t="shared" si="0"/>
        <v>4863525</v>
      </c>
      <c r="O9">
        <f t="shared" si="1"/>
        <v>39.251316483414804</v>
      </c>
      <c r="P9">
        <v>197.21750000000003</v>
      </c>
      <c r="Q9">
        <v>196.52499999999998</v>
      </c>
    </row>
    <row r="10" spans="1:17" x14ac:dyDescent="0.3">
      <c r="A10" t="s">
        <v>22</v>
      </c>
      <c r="B10">
        <v>2017</v>
      </c>
      <c r="E10" s="13">
        <f>SUM('Condensed Age Ranges'!C10:D10)</f>
        <v>1222085</v>
      </c>
      <c r="F10" s="13">
        <f>SUM('Condensed Age Ranges'!E10:F10)</f>
        <v>1271505</v>
      </c>
      <c r="G10" s="13">
        <f>SUM('Condensed Age Ranges'!G10:H10)</f>
        <v>1262823</v>
      </c>
      <c r="H10" s="13">
        <f>SUM('Condensed Age Ranges'!I10:J10)</f>
        <v>933653</v>
      </c>
      <c r="I10" s="15">
        <f>'Final Sheet1'!S9+'Final Sheet1'!T9</f>
        <v>184420</v>
      </c>
      <c r="J10" s="16">
        <v>4.4000000000000004</v>
      </c>
      <c r="K10">
        <v>197566.6</v>
      </c>
      <c r="L10">
        <v>3.45</v>
      </c>
      <c r="M10">
        <v>4.1399999999999997</v>
      </c>
      <c r="N10" s="13">
        <f t="shared" si="0"/>
        <v>4874486</v>
      </c>
      <c r="O10">
        <f t="shared" si="1"/>
        <v>39.428470406931112</v>
      </c>
      <c r="P10">
        <v>205.9375</v>
      </c>
      <c r="Q10">
        <v>205.20499999999998</v>
      </c>
    </row>
    <row r="11" spans="1:17" x14ac:dyDescent="0.3">
      <c r="A11" t="s">
        <v>22</v>
      </c>
      <c r="B11">
        <v>2018</v>
      </c>
      <c r="E11" s="13">
        <f>SUM('Condensed Age Ranges'!C11:D11)</f>
        <v>1219436</v>
      </c>
      <c r="F11" s="13">
        <f>SUM('Condensed Age Ranges'!E11:F11)</f>
        <v>1272103</v>
      </c>
      <c r="G11" s="13">
        <f>SUM('Condensed Age Ranges'!G11:H11)</f>
        <v>1251390</v>
      </c>
      <c r="H11" s="13">
        <f>SUM('Condensed Age Ranges'!I11:J11)</f>
        <v>956179</v>
      </c>
      <c r="I11" s="15">
        <f>'Final Sheet1'!S10+'Final Sheet1'!T10</f>
        <v>188573</v>
      </c>
      <c r="J11" s="16">
        <v>3.9</v>
      </c>
      <c r="K11">
        <v>200800.9</v>
      </c>
      <c r="L11">
        <v>4.0999999999999996</v>
      </c>
      <c r="M11">
        <v>4.54</v>
      </c>
      <c r="N11" s="13">
        <f t="shared" si="0"/>
        <v>4887681</v>
      </c>
      <c r="O11">
        <f t="shared" si="1"/>
        <v>39.597230465736203</v>
      </c>
      <c r="P11">
        <v>217.16749999999999</v>
      </c>
      <c r="Q11">
        <v>216.3775</v>
      </c>
    </row>
    <row r="12" spans="1:17" x14ac:dyDescent="0.3">
      <c r="A12" t="s">
        <v>22</v>
      </c>
      <c r="B12">
        <v>2019</v>
      </c>
      <c r="E12" s="13">
        <f>SUM('Condensed Age Ranges'!C12:D12)</f>
        <v>1216438</v>
      </c>
      <c r="F12" s="13">
        <f>SUM('Condensed Age Ranges'!E12:F12)</f>
        <v>1273466</v>
      </c>
      <c r="G12" s="13">
        <f>SUM('Condensed Age Ranges'!G12:H12)</f>
        <v>1242097</v>
      </c>
      <c r="H12" s="13">
        <f>SUM('Condensed Age Ranges'!I12:J12)</f>
        <v>978608</v>
      </c>
      <c r="I12" s="15">
        <f>'Final Sheet1'!S11+'Final Sheet1'!T11</f>
        <v>192576</v>
      </c>
      <c r="J12">
        <v>3.2</v>
      </c>
      <c r="K12">
        <v>203383.9</v>
      </c>
      <c r="L12">
        <v>3.81</v>
      </c>
      <c r="M12">
        <v>4.3600000000000003</v>
      </c>
      <c r="N12" s="13">
        <f t="shared" si="0"/>
        <v>4903185</v>
      </c>
      <c r="O12">
        <f t="shared" si="1"/>
        <v>39.767911163865939</v>
      </c>
      <c r="P12">
        <v>230.065</v>
      </c>
      <c r="Q12">
        <v>229.22749999999999</v>
      </c>
    </row>
    <row r="13" spans="1:17" x14ac:dyDescent="0.3">
      <c r="A13" s="8" t="s">
        <v>23</v>
      </c>
      <c r="B13" s="8">
        <v>2010</v>
      </c>
      <c r="C13" s="8"/>
      <c r="D13" s="8"/>
      <c r="E13" s="13">
        <f>SUM('Condensed Age Ranges'!C13:D13)</f>
        <v>208382</v>
      </c>
      <c r="F13" s="13">
        <f>SUM('Condensed Age Ranges'!E13:F13)</f>
        <v>205208</v>
      </c>
      <c r="G13" s="13">
        <f>SUM('Condensed Age Ranges'!G13:H13)</f>
        <v>208261</v>
      </c>
      <c r="H13" s="13">
        <f>SUM('Condensed Age Ranges'!I13:J13)</f>
        <v>81251</v>
      </c>
      <c r="I13" s="15">
        <f>'Final Sheet1'!S12+'Final Sheet1'!T12</f>
        <v>10808</v>
      </c>
      <c r="J13" s="16">
        <v>7.9</v>
      </c>
      <c r="K13">
        <v>54601.5</v>
      </c>
      <c r="L13">
        <v>3.99</v>
      </c>
      <c r="M13">
        <v>4.58</v>
      </c>
      <c r="N13" s="13">
        <f t="shared" si="0"/>
        <v>713910</v>
      </c>
      <c r="O13">
        <f t="shared" si="1"/>
        <v>34.889284363575243</v>
      </c>
      <c r="P13" s="8">
        <v>219.95499999999998</v>
      </c>
      <c r="Q13" s="8">
        <v>218.91249999999999</v>
      </c>
    </row>
    <row r="14" spans="1:17" x14ac:dyDescent="0.3">
      <c r="A14" t="s">
        <v>23</v>
      </c>
      <c r="B14">
        <v>2011</v>
      </c>
      <c r="E14" s="13">
        <f>SUM('Condensed Age Ranges'!C14:D14)</f>
        <v>208350</v>
      </c>
      <c r="F14" s="13">
        <f>SUM('Condensed Age Ranges'!E14:F14)</f>
        <v>209160</v>
      </c>
      <c r="G14" s="13">
        <f>SUM('Condensed Age Ranges'!G14:H14)</f>
        <v>207405</v>
      </c>
      <c r="H14" s="13">
        <f>SUM('Condensed Age Ranges'!I14:J14)</f>
        <v>86022</v>
      </c>
      <c r="I14" s="15">
        <f>'Final Sheet1'!S13+'Final Sheet1'!T13</f>
        <v>11191</v>
      </c>
      <c r="J14" s="16">
        <v>7.6</v>
      </c>
      <c r="K14">
        <v>55280.3</v>
      </c>
      <c r="L14">
        <v>3.71</v>
      </c>
      <c r="M14">
        <v>4.47</v>
      </c>
      <c r="N14" s="13">
        <f t="shared" si="0"/>
        <v>722128</v>
      </c>
      <c r="O14">
        <f t="shared" si="1"/>
        <v>35.098841895065696</v>
      </c>
      <c r="P14">
        <v>224.44749999999999</v>
      </c>
      <c r="Q14">
        <v>223.465</v>
      </c>
    </row>
    <row r="15" spans="1:17" x14ac:dyDescent="0.3">
      <c r="A15" t="s">
        <v>23</v>
      </c>
      <c r="B15">
        <v>2012</v>
      </c>
      <c r="E15" s="13">
        <f>SUM('Condensed Age Ranges'!C15:D15)</f>
        <v>207367</v>
      </c>
      <c r="F15" s="13">
        <f>SUM('Condensed Age Ranges'!E15:F15)</f>
        <v>215085</v>
      </c>
      <c r="G15" s="13">
        <f>SUM('Condensed Age Ranges'!G15:H15)</f>
        <v>205383</v>
      </c>
      <c r="H15" s="13">
        <f>SUM('Condensed Age Ranges'!I15:J15)</f>
        <v>91060</v>
      </c>
      <c r="I15" s="15">
        <f>'Final Sheet1'!S14+'Final Sheet1'!T14</f>
        <v>11548</v>
      </c>
      <c r="J15" s="16">
        <v>7.1</v>
      </c>
      <c r="K15">
        <v>58283.6</v>
      </c>
      <c r="L15">
        <v>2.88</v>
      </c>
      <c r="M15">
        <v>3.58</v>
      </c>
      <c r="N15" s="13">
        <f t="shared" si="0"/>
        <v>730443</v>
      </c>
      <c r="O15">
        <f t="shared" si="1"/>
        <v>35.309671665003293</v>
      </c>
      <c r="P15">
        <v>224.34750000000003</v>
      </c>
      <c r="Q15">
        <v>223.30500000000001</v>
      </c>
    </row>
    <row r="16" spans="1:17" x14ac:dyDescent="0.3">
      <c r="A16" t="s">
        <v>23</v>
      </c>
      <c r="B16">
        <v>2013</v>
      </c>
      <c r="E16" s="13">
        <f>SUM('Condensed Age Ranges'!C16:D16)</f>
        <v>207019</v>
      </c>
      <c r="F16" s="13">
        <f>SUM('Condensed Age Ranges'!E16:F16)</f>
        <v>221409</v>
      </c>
      <c r="G16" s="13">
        <f>SUM('Condensed Age Ranges'!G16:H16)</f>
        <v>201004</v>
      </c>
      <c r="H16" s="13">
        <f>SUM('Condensed Age Ranges'!I16:J16)</f>
        <v>95710</v>
      </c>
      <c r="I16" s="15">
        <f>'Final Sheet1'!S15+'Final Sheet1'!T15</f>
        <v>11926</v>
      </c>
      <c r="J16" s="16">
        <v>7</v>
      </c>
      <c r="K16">
        <v>55354.3</v>
      </c>
      <c r="L16">
        <v>3.21</v>
      </c>
      <c r="M16">
        <v>4</v>
      </c>
      <c r="N16" s="13">
        <f t="shared" si="0"/>
        <v>737068</v>
      </c>
      <c r="O16">
        <f t="shared" si="1"/>
        <v>35.428887158308328</v>
      </c>
      <c r="P16">
        <v>230.67749999999998</v>
      </c>
      <c r="Q16">
        <v>229.70749999999998</v>
      </c>
    </row>
    <row r="17" spans="1:17" x14ac:dyDescent="0.3">
      <c r="A17" t="s">
        <v>23</v>
      </c>
      <c r="B17">
        <v>2014</v>
      </c>
      <c r="E17" s="13">
        <f>SUM('Condensed Age Ranges'!C17:D17)</f>
        <v>205058</v>
      </c>
      <c r="F17" s="13">
        <f>SUM('Condensed Age Ranges'!E17:F17)</f>
        <v>223095</v>
      </c>
      <c r="G17" s="13">
        <f>SUM('Condensed Age Ranges'!G17:H17)</f>
        <v>195767</v>
      </c>
      <c r="H17" s="13">
        <f>SUM('Condensed Age Ranges'!I17:J17)</f>
        <v>100001</v>
      </c>
      <c r="I17" s="15">
        <f>'Final Sheet1'!S16+'Final Sheet1'!T16</f>
        <v>12362</v>
      </c>
      <c r="J17" s="16">
        <v>6.9</v>
      </c>
      <c r="K17">
        <v>54188.2</v>
      </c>
      <c r="L17">
        <v>3.45</v>
      </c>
      <c r="M17">
        <v>4.34</v>
      </c>
      <c r="N17" s="13">
        <f t="shared" si="0"/>
        <v>736283</v>
      </c>
      <c r="O17">
        <f t="shared" si="1"/>
        <v>35.61220278072426</v>
      </c>
      <c r="P17">
        <v>235.82499999999999</v>
      </c>
      <c r="Q17">
        <v>234.83499999999998</v>
      </c>
    </row>
    <row r="18" spans="1:17" x14ac:dyDescent="0.3">
      <c r="A18" t="s">
        <v>23</v>
      </c>
      <c r="B18">
        <v>2015</v>
      </c>
      <c r="E18" s="13">
        <f>SUM('Condensed Age Ranges'!C18:D18)</f>
        <v>203730</v>
      </c>
      <c r="F18" s="13">
        <f>SUM('Condensed Age Ranges'!E18:F18)</f>
        <v>224711</v>
      </c>
      <c r="G18" s="13">
        <f>SUM('Condensed Age Ranges'!G18:H18)</f>
        <v>191390</v>
      </c>
      <c r="H18" s="13">
        <f>SUM('Condensed Age Ranges'!I18:J18)</f>
        <v>104916</v>
      </c>
      <c r="I18" s="15">
        <f>'Final Sheet1'!S17+'Final Sheet1'!T17</f>
        <v>12751</v>
      </c>
      <c r="J18" s="16">
        <v>6.5</v>
      </c>
      <c r="K18">
        <v>54740.800000000003</v>
      </c>
      <c r="L18">
        <v>3.2</v>
      </c>
      <c r="M18">
        <v>3.96</v>
      </c>
      <c r="N18" s="13">
        <f t="shared" si="0"/>
        <v>737498</v>
      </c>
      <c r="O18">
        <f t="shared" si="1"/>
        <v>35.815299160133314</v>
      </c>
      <c r="P18">
        <v>242.98749999999998</v>
      </c>
      <c r="Q18">
        <v>242.05250000000001</v>
      </c>
    </row>
    <row r="19" spans="1:17" x14ac:dyDescent="0.3">
      <c r="A19" t="s">
        <v>23</v>
      </c>
      <c r="B19">
        <v>2016</v>
      </c>
      <c r="E19" s="13">
        <f>SUM('Condensed Age Ranges'!C19:D19)</f>
        <v>204238</v>
      </c>
      <c r="F19" s="13">
        <f>SUM('Condensed Age Ranges'!E19:F19)</f>
        <v>227027</v>
      </c>
      <c r="G19" s="13">
        <f>SUM('Condensed Age Ranges'!G19:H19)</f>
        <v>187540</v>
      </c>
      <c r="H19" s="13">
        <f>SUM('Condensed Age Ranges'!I19:J19)</f>
        <v>109351</v>
      </c>
      <c r="I19" s="15">
        <f>'Final Sheet1'!S18+'Final Sheet1'!T18</f>
        <v>13300</v>
      </c>
      <c r="J19" s="16">
        <v>6.9</v>
      </c>
      <c r="K19">
        <v>54246.6</v>
      </c>
      <c r="L19">
        <v>3.08</v>
      </c>
      <c r="M19">
        <v>3.76</v>
      </c>
      <c r="N19" s="13">
        <f t="shared" si="0"/>
        <v>741456</v>
      </c>
      <c r="O19">
        <f t="shared" si="1"/>
        <v>35.944387799141147</v>
      </c>
      <c r="P19">
        <v>248.065</v>
      </c>
      <c r="Q19">
        <v>247.0675</v>
      </c>
    </row>
    <row r="20" spans="1:17" x14ac:dyDescent="0.3">
      <c r="A20" t="s">
        <v>23</v>
      </c>
      <c r="B20">
        <v>2017</v>
      </c>
      <c r="E20" s="13">
        <f>SUM('Condensed Age Ranges'!C20:D20)</f>
        <v>202695</v>
      </c>
      <c r="F20" s="13">
        <f>SUM('Condensed Age Ranges'!E20:F20)</f>
        <v>225518</v>
      </c>
      <c r="G20" s="13">
        <f>SUM('Condensed Age Ranges'!G20:H20)</f>
        <v>183746</v>
      </c>
      <c r="H20" s="13">
        <f>SUM('Condensed Age Ranges'!I20:J20)</f>
        <v>113821</v>
      </c>
      <c r="I20" s="15">
        <f>'Final Sheet1'!S19+'Final Sheet1'!T19</f>
        <v>13920</v>
      </c>
      <c r="J20" s="16">
        <v>7</v>
      </c>
      <c r="K20">
        <v>54129.5</v>
      </c>
      <c r="L20">
        <v>3.42</v>
      </c>
      <c r="M20">
        <v>4.13</v>
      </c>
      <c r="N20" s="13">
        <f t="shared" si="0"/>
        <v>739700</v>
      </c>
      <c r="O20">
        <f t="shared" si="1"/>
        <v>36.1870623225632</v>
      </c>
      <c r="P20">
        <v>251.495</v>
      </c>
      <c r="Q20">
        <v>250.48</v>
      </c>
    </row>
    <row r="21" spans="1:17" x14ac:dyDescent="0.3">
      <c r="A21" t="s">
        <v>23</v>
      </c>
      <c r="B21">
        <v>2018</v>
      </c>
      <c r="E21" s="13">
        <f>SUM('Condensed Age Ranges'!C21:D21)</f>
        <v>199836</v>
      </c>
      <c r="F21" s="13">
        <f>SUM('Condensed Age Ranges'!E21:F21)</f>
        <v>223137</v>
      </c>
      <c r="G21" s="13">
        <f>SUM('Condensed Age Ranges'!G21:H21)</f>
        <v>179761</v>
      </c>
      <c r="H21" s="13">
        <f>SUM('Condensed Age Ranges'!I21:J21)</f>
        <v>117817</v>
      </c>
      <c r="I21" s="15">
        <f>'Final Sheet1'!S20+'Final Sheet1'!T20</f>
        <v>14588</v>
      </c>
      <c r="J21" s="16">
        <v>6.6</v>
      </c>
      <c r="K21">
        <v>53249.599999999999</v>
      </c>
      <c r="L21">
        <v>4.1100000000000003</v>
      </c>
      <c r="M21">
        <v>4.53</v>
      </c>
      <c r="N21" s="13">
        <f t="shared" si="0"/>
        <v>735139</v>
      </c>
      <c r="O21">
        <f t="shared" si="1"/>
        <v>36.465776540218926</v>
      </c>
      <c r="P21">
        <v>255.41249999999999</v>
      </c>
      <c r="Q21">
        <v>254.33499999999998</v>
      </c>
    </row>
    <row r="22" spans="1:17" x14ac:dyDescent="0.3">
      <c r="A22" t="s">
        <v>23</v>
      </c>
      <c r="B22">
        <v>2019</v>
      </c>
      <c r="E22" s="13">
        <f>SUM('Condensed Age Ranges'!C22:D22)</f>
        <v>196852</v>
      </c>
      <c r="F22" s="13">
        <f>SUM('Condensed Age Ranges'!E22:F22)</f>
        <v>221292</v>
      </c>
      <c r="G22" s="13">
        <f>SUM('Condensed Age Ranges'!G22:H22)</f>
        <v>176696</v>
      </c>
      <c r="H22" s="13">
        <f>SUM('Condensed Age Ranges'!I22:J22)</f>
        <v>121495</v>
      </c>
      <c r="I22" s="15">
        <f>'Final Sheet1'!S21+'Final Sheet1'!T21</f>
        <v>15210</v>
      </c>
      <c r="J22">
        <v>5.5</v>
      </c>
      <c r="K22">
        <v>53336.5</v>
      </c>
      <c r="L22">
        <v>3.79</v>
      </c>
      <c r="M22">
        <v>4.3499999999999996</v>
      </c>
      <c r="N22" s="13">
        <f t="shared" si="0"/>
        <v>731545</v>
      </c>
      <c r="O22">
        <f t="shared" si="1"/>
        <v>36.746081922506477</v>
      </c>
      <c r="P22">
        <v>265.4975</v>
      </c>
      <c r="Q22">
        <v>264.315</v>
      </c>
    </row>
    <row r="23" spans="1:17" x14ac:dyDescent="0.3">
      <c r="A23" s="8" t="s">
        <v>24</v>
      </c>
      <c r="B23" s="8">
        <v>2010</v>
      </c>
      <c r="C23" s="8"/>
      <c r="D23" s="8"/>
      <c r="E23" s="13">
        <f>SUM('Condensed Age Ranges'!C23:D23)</f>
        <v>1815534</v>
      </c>
      <c r="F23" s="13">
        <f>SUM('Condensed Age Ranges'!E23:F23)</f>
        <v>1719298</v>
      </c>
      <c r="G23" s="13">
        <f>SUM('Condensed Age Ranges'!G23:H23)</f>
        <v>1629069</v>
      </c>
      <c r="H23" s="13">
        <f>SUM('Condensed Age Ranges'!I23:J23)</f>
        <v>1019125</v>
      </c>
      <c r="I23" s="15">
        <f>'Final Sheet1'!S22+'Final Sheet1'!T22</f>
        <v>224146</v>
      </c>
      <c r="J23" s="16">
        <v>10.4</v>
      </c>
      <c r="K23">
        <v>260307.1</v>
      </c>
      <c r="L23">
        <v>4.25</v>
      </c>
      <c r="M23">
        <v>4.82</v>
      </c>
      <c r="N23" s="13">
        <f t="shared" si="0"/>
        <v>6407172</v>
      </c>
      <c r="O23">
        <f t="shared" si="1"/>
        <v>37.22194081881991</v>
      </c>
      <c r="P23" s="8">
        <v>183.14749999999998</v>
      </c>
      <c r="Q23" s="8">
        <v>182.76</v>
      </c>
    </row>
    <row r="24" spans="1:17" x14ac:dyDescent="0.3">
      <c r="A24" t="s">
        <v>24</v>
      </c>
      <c r="B24">
        <v>2011</v>
      </c>
      <c r="E24" s="13">
        <f>SUM('Condensed Age Ranges'!C24:D24)</f>
        <v>1800863</v>
      </c>
      <c r="F24" s="13">
        <f>SUM('Condensed Age Ranges'!E24:F24)</f>
        <v>1738691</v>
      </c>
      <c r="G24" s="13">
        <f>SUM('Condensed Age Ranges'!G24:H24)</f>
        <v>1643851</v>
      </c>
      <c r="H24" s="13">
        <f>SUM('Condensed Age Ranges'!I24:J24)</f>
        <v>1057514</v>
      </c>
      <c r="I24" s="15">
        <f>'Final Sheet1'!S23+'Final Sheet1'!T23</f>
        <v>231724</v>
      </c>
      <c r="J24" s="16">
        <v>9.5</v>
      </c>
      <c r="K24">
        <v>266101.5</v>
      </c>
      <c r="L24">
        <v>3.76</v>
      </c>
      <c r="M24">
        <v>4.58</v>
      </c>
      <c r="N24" s="13">
        <f t="shared" si="0"/>
        <v>6472643</v>
      </c>
      <c r="O24">
        <f t="shared" si="1"/>
        <v>37.537057195955349</v>
      </c>
      <c r="P24">
        <v>165.1925</v>
      </c>
      <c r="Q24">
        <v>164.8775</v>
      </c>
    </row>
    <row r="25" spans="1:17" x14ac:dyDescent="0.3">
      <c r="A25" t="s">
        <v>24</v>
      </c>
      <c r="B25">
        <v>2012</v>
      </c>
      <c r="E25" s="13">
        <f>SUM('Condensed Age Ranges'!C25:D25)</f>
        <v>1799876</v>
      </c>
      <c r="F25" s="13">
        <f>SUM('Condensed Age Ranges'!E25:F25)</f>
        <v>1763163</v>
      </c>
      <c r="G25" s="13">
        <f>SUM('Condensed Age Ranges'!G25:H25)</f>
        <v>1655777</v>
      </c>
      <c r="H25" s="13">
        <f>SUM('Condensed Age Ranges'!I25:J25)</f>
        <v>1097386</v>
      </c>
      <c r="I25" s="15">
        <f>'Final Sheet1'!S24+'Final Sheet1'!T24</f>
        <v>238776</v>
      </c>
      <c r="J25" s="16">
        <v>8.3000000000000007</v>
      </c>
      <c r="K25">
        <v>271440</v>
      </c>
      <c r="L25">
        <v>3.01</v>
      </c>
      <c r="M25">
        <v>3.76</v>
      </c>
      <c r="N25" s="13">
        <f t="shared" si="0"/>
        <v>6554978</v>
      </c>
      <c r="O25">
        <f t="shared" si="1"/>
        <v>37.778521758577988</v>
      </c>
      <c r="P25">
        <v>187.39249999999998</v>
      </c>
      <c r="Q25">
        <v>187.02</v>
      </c>
    </row>
    <row r="26" spans="1:17" x14ac:dyDescent="0.3">
      <c r="A26" t="s">
        <v>24</v>
      </c>
      <c r="B26">
        <v>2013</v>
      </c>
      <c r="E26" s="13">
        <f>SUM('Condensed Age Ranges'!C26:D26)</f>
        <v>1800711</v>
      </c>
      <c r="F26" s="13">
        <f>SUM('Condensed Age Ranges'!E26:F26)</f>
        <v>1785725</v>
      </c>
      <c r="G26" s="13">
        <f>SUM('Condensed Age Ranges'!G26:H26)</f>
        <v>1662258</v>
      </c>
      <c r="H26" s="13">
        <f>SUM('Condensed Age Ranges'!I26:J26)</f>
        <v>1139132</v>
      </c>
      <c r="I26" s="15">
        <f>'Final Sheet1'!S25+'Final Sheet1'!T25</f>
        <v>244938</v>
      </c>
      <c r="J26" s="16">
        <v>7.7</v>
      </c>
      <c r="K26">
        <v>273481.90000000002</v>
      </c>
      <c r="L26">
        <v>3.3</v>
      </c>
      <c r="M26">
        <v>4.0599999999999996</v>
      </c>
      <c r="N26" s="13">
        <f t="shared" si="0"/>
        <v>6632764</v>
      </c>
      <c r="O26">
        <f t="shared" si="1"/>
        <v>38.001776785665825</v>
      </c>
      <c r="P26">
        <v>217.62249999999997</v>
      </c>
      <c r="Q26">
        <v>217.2175</v>
      </c>
    </row>
    <row r="27" spans="1:17" x14ac:dyDescent="0.3">
      <c r="A27" t="s">
        <v>24</v>
      </c>
      <c r="B27">
        <v>2014</v>
      </c>
      <c r="E27" s="13">
        <f>SUM('Condensed Age Ranges'!C27:D27)</f>
        <v>1807135</v>
      </c>
      <c r="F27" s="13">
        <f>SUM('Condensed Age Ranges'!E27:F27)</f>
        <v>1815025</v>
      </c>
      <c r="G27" s="13">
        <f>SUM('Condensed Age Ranges'!G27:H27)</f>
        <v>1670327</v>
      </c>
      <c r="H27" s="13">
        <f>SUM('Condensed Age Ranges'!I27:J27)</f>
        <v>1185876</v>
      </c>
      <c r="I27" s="15">
        <f>'Final Sheet1'!S26+'Final Sheet1'!T26</f>
        <v>252050</v>
      </c>
      <c r="J27" s="16">
        <v>6.8</v>
      </c>
      <c r="K27">
        <v>276948.90000000002</v>
      </c>
      <c r="L27">
        <v>3.47</v>
      </c>
      <c r="M27">
        <v>4.33</v>
      </c>
      <c r="N27" s="13">
        <f t="shared" si="0"/>
        <v>6730413</v>
      </c>
      <c r="O27">
        <f t="shared" si="1"/>
        <v>38.219770242925655</v>
      </c>
      <c r="P27">
        <v>233.10500000000002</v>
      </c>
      <c r="Q27">
        <v>232.685</v>
      </c>
    </row>
    <row r="28" spans="1:17" x14ac:dyDescent="0.3">
      <c r="A28" t="s">
        <v>24</v>
      </c>
      <c r="B28">
        <v>2015</v>
      </c>
      <c r="E28" s="13">
        <f>SUM('Condensed Age Ranges'!C28:D28)</f>
        <v>1813861</v>
      </c>
      <c r="F28" s="13">
        <f>SUM('Condensed Age Ranges'!E28:F28)</f>
        <v>1839478</v>
      </c>
      <c r="G28" s="13">
        <f>SUM('Condensed Age Ranges'!G28:H28)</f>
        <v>1680725</v>
      </c>
      <c r="H28" s="13">
        <f>SUM('Condensed Age Ranges'!I28:J28)</f>
        <v>1233699</v>
      </c>
      <c r="I28" s="15">
        <f>'Final Sheet1'!S27+'Final Sheet1'!T27</f>
        <v>261913</v>
      </c>
      <c r="J28" s="16">
        <v>6.1</v>
      </c>
      <c r="K28">
        <v>282577</v>
      </c>
      <c r="L28">
        <v>3.25</v>
      </c>
      <c r="M28">
        <v>3.96</v>
      </c>
      <c r="N28" s="13">
        <f t="shared" si="0"/>
        <v>6829676</v>
      </c>
      <c r="O28">
        <f t="shared" si="1"/>
        <v>38.464028674273862</v>
      </c>
      <c r="P28">
        <v>248.79</v>
      </c>
      <c r="Q28">
        <v>248.345</v>
      </c>
    </row>
    <row r="29" spans="1:17" x14ac:dyDescent="0.3">
      <c r="A29" t="s">
        <v>24</v>
      </c>
      <c r="B29">
        <v>2016</v>
      </c>
      <c r="E29" s="13">
        <f>SUM('Condensed Age Ranges'!C29:D29)</f>
        <v>1823371</v>
      </c>
      <c r="F29" s="13">
        <f>SUM('Condensed Age Ranges'!E29:F29)</f>
        <v>1871456</v>
      </c>
      <c r="G29" s="13">
        <f>SUM('Condensed Age Ranges'!G29:H29)</f>
        <v>1691146</v>
      </c>
      <c r="H29" s="13">
        <f>SUM('Condensed Age Ranges'!I29:J29)</f>
        <v>1283865</v>
      </c>
      <c r="I29" s="15">
        <f>'Final Sheet1'!S28+'Final Sheet1'!T28</f>
        <v>271234</v>
      </c>
      <c r="J29" s="16">
        <v>5.4</v>
      </c>
      <c r="K29">
        <v>291275.2</v>
      </c>
      <c r="L29">
        <v>3.09</v>
      </c>
      <c r="M29">
        <v>3.77</v>
      </c>
      <c r="N29" s="13">
        <f t="shared" si="0"/>
        <v>6941072</v>
      </c>
      <c r="O29">
        <f t="shared" si="1"/>
        <v>38.686417746423032</v>
      </c>
      <c r="P29">
        <v>266.87</v>
      </c>
      <c r="Q29">
        <v>266.37</v>
      </c>
    </row>
    <row r="30" spans="1:17" x14ac:dyDescent="0.3">
      <c r="A30" t="s">
        <v>24</v>
      </c>
      <c r="B30">
        <v>2017</v>
      </c>
      <c r="E30" s="13">
        <f>SUM('Condensed Age Ranges'!C30:D30)</f>
        <v>1826057</v>
      </c>
      <c r="F30" s="13">
        <f>SUM('Condensed Age Ranges'!E30:F30)</f>
        <v>1899155</v>
      </c>
      <c r="G30" s="13">
        <f>SUM('Condensed Age Ranges'!G30:H30)</f>
        <v>1701017</v>
      </c>
      <c r="H30" s="13">
        <f>SUM('Condensed Age Ranges'!I30:J30)</f>
        <v>1336050</v>
      </c>
      <c r="I30" s="15">
        <f>'Final Sheet1'!S29+'Final Sheet1'!T29</f>
        <v>281729</v>
      </c>
      <c r="J30" s="16">
        <v>4.9000000000000004</v>
      </c>
      <c r="K30">
        <v>302455.40000000002</v>
      </c>
      <c r="L30">
        <v>3.46</v>
      </c>
      <c r="M30">
        <v>4.1399999999999997</v>
      </c>
      <c r="N30" s="13">
        <f t="shared" si="0"/>
        <v>7044008</v>
      </c>
      <c r="O30">
        <f t="shared" si="1"/>
        <v>38.951601914705378</v>
      </c>
      <c r="P30">
        <v>288.44</v>
      </c>
      <c r="Q30">
        <v>287.86750000000001</v>
      </c>
    </row>
    <row r="31" spans="1:17" x14ac:dyDescent="0.3">
      <c r="A31" t="s">
        <v>24</v>
      </c>
      <c r="B31">
        <v>2018</v>
      </c>
      <c r="E31" s="13">
        <f>SUM('Condensed Age Ranges'!C31:D31)</f>
        <v>1832619</v>
      </c>
      <c r="F31" s="13">
        <f>SUM('Condensed Age Ranges'!E31:F31)</f>
        <v>1934075</v>
      </c>
      <c r="G31" s="13">
        <f>SUM('Condensed Age Ranges'!G31:H31)</f>
        <v>1711873</v>
      </c>
      <c r="H31" s="13">
        <f>SUM('Condensed Age Ranges'!I31:J31)</f>
        <v>1386750</v>
      </c>
      <c r="I31" s="15">
        <f>'Final Sheet1'!S30+'Final Sheet1'!T30</f>
        <v>292707</v>
      </c>
      <c r="J31" s="16">
        <v>4.8</v>
      </c>
      <c r="K31">
        <v>313618.7</v>
      </c>
      <c r="L31">
        <v>4.1500000000000004</v>
      </c>
      <c r="M31">
        <v>4.59</v>
      </c>
      <c r="N31" s="13">
        <f t="shared" si="0"/>
        <v>7158024</v>
      </c>
      <c r="O31">
        <f t="shared" si="1"/>
        <v>39.181487307111574</v>
      </c>
      <c r="P31">
        <v>312.78500000000003</v>
      </c>
      <c r="Q31">
        <v>312.16000000000003</v>
      </c>
    </row>
    <row r="32" spans="1:17" x14ac:dyDescent="0.3">
      <c r="A32" t="s">
        <v>24</v>
      </c>
      <c r="B32">
        <v>2019</v>
      </c>
      <c r="E32" s="13">
        <f>SUM('Condensed Age Ranges'!C32:D32)</f>
        <v>1838598</v>
      </c>
      <c r="F32" s="13">
        <f>SUM('Condensed Age Ranges'!E32:F32)</f>
        <v>1969556</v>
      </c>
      <c r="G32" s="13">
        <f>SUM('Condensed Age Ranges'!G32:H32)</f>
        <v>1727867</v>
      </c>
      <c r="H32" s="13">
        <f>SUM('Condensed Age Ranges'!I32:J32)</f>
        <v>1438429</v>
      </c>
      <c r="I32" s="15">
        <f>'Final Sheet1'!S31+'Final Sheet1'!T31</f>
        <v>304267</v>
      </c>
      <c r="J32">
        <v>4.9000000000000004</v>
      </c>
      <c r="K32">
        <v>323894.3</v>
      </c>
      <c r="L32">
        <v>3.61</v>
      </c>
      <c r="M32">
        <v>4.28</v>
      </c>
      <c r="N32" s="13">
        <f t="shared" si="0"/>
        <v>7278717</v>
      </c>
      <c r="O32">
        <f t="shared" si="1"/>
        <v>39.420616298174529</v>
      </c>
      <c r="P32">
        <v>335.16250000000002</v>
      </c>
      <c r="Q32">
        <v>334.48750000000001</v>
      </c>
    </row>
    <row r="33" spans="1:17" x14ac:dyDescent="0.3">
      <c r="A33" s="8" t="s">
        <v>25</v>
      </c>
      <c r="B33" s="8">
        <v>2010</v>
      </c>
      <c r="C33" s="8"/>
      <c r="D33" s="8"/>
      <c r="E33" s="13">
        <f>SUM('Condensed Age Ranges'!C33:D33)</f>
        <v>795616</v>
      </c>
      <c r="F33" s="13">
        <f>SUM('Condensed Age Ranges'!E33:F33)</f>
        <v>761617</v>
      </c>
      <c r="G33" s="13">
        <f>SUM('Condensed Age Ranges'!G33:H33)</f>
        <v>774876</v>
      </c>
      <c r="H33" s="13">
        <f>SUM('Condensed Age Ranges'!I33:J33)</f>
        <v>481748</v>
      </c>
      <c r="I33" s="15">
        <f>'Final Sheet1'!S32+'Final Sheet1'!T32</f>
        <v>108107</v>
      </c>
      <c r="J33" s="16">
        <v>8.1999999999999993</v>
      </c>
      <c r="K33">
        <v>105662</v>
      </c>
      <c r="L33">
        <v>5.01</v>
      </c>
      <c r="M33">
        <v>5.01</v>
      </c>
      <c r="N33" s="13">
        <f t="shared" si="0"/>
        <v>2921964</v>
      </c>
      <c r="O33">
        <f t="shared" si="1"/>
        <v>38.006284985030618</v>
      </c>
      <c r="P33" s="8">
        <v>178.25250000000003</v>
      </c>
      <c r="Q33" s="8">
        <v>177.93</v>
      </c>
    </row>
    <row r="34" spans="1:17" x14ac:dyDescent="0.3">
      <c r="A34" t="s">
        <v>25</v>
      </c>
      <c r="B34">
        <v>2011</v>
      </c>
      <c r="E34" s="13">
        <f>SUM('Condensed Age Ranges'!C34:D34)</f>
        <v>793158</v>
      </c>
      <c r="F34" s="13">
        <f>SUM('Condensed Age Ranges'!E34:F34)</f>
        <v>768276</v>
      </c>
      <c r="G34" s="13">
        <f>SUM('Condensed Age Ranges'!G34:H34)</f>
        <v>776847</v>
      </c>
      <c r="H34" s="13">
        <f>SUM('Condensed Age Ranges'!I34:J34)</f>
        <v>493086</v>
      </c>
      <c r="I34" s="15">
        <f>'Final Sheet1'!S33+'Final Sheet1'!T33</f>
        <v>109300</v>
      </c>
      <c r="J34" s="16">
        <v>8.3000000000000007</v>
      </c>
      <c r="K34">
        <v>107932.5</v>
      </c>
      <c r="L34">
        <v>4.54</v>
      </c>
      <c r="M34">
        <v>4.54</v>
      </c>
      <c r="N34" s="13">
        <f t="shared" si="0"/>
        <v>2940667</v>
      </c>
      <c r="O34">
        <f t="shared" si="1"/>
        <v>38.159045719899602</v>
      </c>
      <c r="P34">
        <v>176.17</v>
      </c>
      <c r="Q34">
        <v>175.86</v>
      </c>
    </row>
    <row r="35" spans="1:17" x14ac:dyDescent="0.3">
      <c r="A35" t="s">
        <v>25</v>
      </c>
      <c r="B35">
        <v>2012</v>
      </c>
      <c r="E35" s="13">
        <f>SUM('Condensed Age Ranges'!C35:D35)</f>
        <v>790455</v>
      </c>
      <c r="F35" s="13">
        <f>SUM('Condensed Age Ranges'!E35:F35)</f>
        <v>772491</v>
      </c>
      <c r="G35" s="13">
        <f>SUM('Condensed Age Ranges'!G35:H35)</f>
        <v>774821</v>
      </c>
      <c r="H35" s="13">
        <f>SUM('Condensed Age Ranges'!I35:J35)</f>
        <v>503909</v>
      </c>
      <c r="I35" s="15">
        <f>'Final Sheet1'!S34+'Final Sheet1'!T34</f>
        <v>110488</v>
      </c>
      <c r="J35" s="16">
        <v>7.6</v>
      </c>
      <c r="K35">
        <v>108492.1</v>
      </c>
      <c r="L35">
        <v>3.71</v>
      </c>
      <c r="M35">
        <v>3.71</v>
      </c>
      <c r="N35" s="13">
        <f t="shared" si="0"/>
        <v>2952164</v>
      </c>
      <c r="O35">
        <f t="shared" si="1"/>
        <v>38.298889221601513</v>
      </c>
      <c r="P35">
        <v>180.88749999999999</v>
      </c>
      <c r="Q35">
        <v>180.55250000000001</v>
      </c>
    </row>
    <row r="36" spans="1:17" x14ac:dyDescent="0.3">
      <c r="A36" t="s">
        <v>25</v>
      </c>
      <c r="B36">
        <v>2013</v>
      </c>
      <c r="E36" s="13">
        <f>SUM('Condensed Age Ranges'!C36:D36)</f>
        <v>787178</v>
      </c>
      <c r="F36" s="13">
        <f>SUM('Condensed Age Ranges'!E36:F36)</f>
        <v>775638</v>
      </c>
      <c r="G36" s="13">
        <f>SUM('Condensed Age Ranges'!G36:H36)</f>
        <v>770417</v>
      </c>
      <c r="H36" s="13">
        <f>SUM('Condensed Age Ranges'!I36:J36)</f>
        <v>514762</v>
      </c>
      <c r="I36" s="15">
        <f>'Final Sheet1'!S35+'Final Sheet1'!T35</f>
        <v>111405</v>
      </c>
      <c r="J36" s="16">
        <v>7.2</v>
      </c>
      <c r="K36">
        <v>110752.4</v>
      </c>
      <c r="L36">
        <v>3.92</v>
      </c>
      <c r="M36">
        <v>3.92</v>
      </c>
      <c r="N36" s="13">
        <f t="shared" si="0"/>
        <v>2959400</v>
      </c>
      <c r="O36">
        <f t="shared" si="1"/>
        <v>38.43364786781104</v>
      </c>
      <c r="P36">
        <v>185.67500000000001</v>
      </c>
      <c r="Q36">
        <v>185.32249999999999</v>
      </c>
    </row>
    <row r="37" spans="1:17" x14ac:dyDescent="0.3">
      <c r="A37" t="s">
        <v>25</v>
      </c>
      <c r="B37">
        <v>2014</v>
      </c>
      <c r="E37" s="13">
        <f>SUM('Condensed Age Ranges'!C37:D37)</f>
        <v>784826</v>
      </c>
      <c r="F37" s="13">
        <f>SUM('Condensed Age Ranges'!E37:F37)</f>
        <v>778639</v>
      </c>
      <c r="G37" s="13">
        <f>SUM('Condensed Age Ranges'!G37:H37)</f>
        <v>763771</v>
      </c>
      <c r="H37" s="13">
        <f>SUM('Condensed Age Ranges'!I37:J37)</f>
        <v>527227</v>
      </c>
      <c r="I37" s="15">
        <f>'Final Sheet1'!S36+'Final Sheet1'!T36</f>
        <v>112929</v>
      </c>
      <c r="J37" s="16">
        <v>6</v>
      </c>
      <c r="K37">
        <v>111734.5</v>
      </c>
      <c r="L37">
        <v>4.32</v>
      </c>
      <c r="M37">
        <v>4.32</v>
      </c>
      <c r="N37" s="13">
        <f t="shared" si="0"/>
        <v>2967392</v>
      </c>
      <c r="O37">
        <f t="shared" si="1"/>
        <v>38.577176018537493</v>
      </c>
      <c r="P37">
        <v>188.57249999999999</v>
      </c>
      <c r="Q37">
        <v>188.19499999999999</v>
      </c>
    </row>
    <row r="38" spans="1:17" x14ac:dyDescent="0.3">
      <c r="A38" t="s">
        <v>25</v>
      </c>
      <c r="B38">
        <v>2015</v>
      </c>
      <c r="E38" s="13">
        <f>SUM('Condensed Age Ranges'!C38:D38)</f>
        <v>784367</v>
      </c>
      <c r="F38" s="13">
        <f>SUM('Condensed Age Ranges'!E38:F38)</f>
        <v>780952</v>
      </c>
      <c r="G38" s="13">
        <f>SUM('Condensed Age Ranges'!G38:H38)</f>
        <v>759008</v>
      </c>
      <c r="H38" s="13">
        <f>SUM('Condensed Age Ranges'!I38:J38)</f>
        <v>538758</v>
      </c>
      <c r="I38" s="15">
        <f>'Final Sheet1'!S37+'Final Sheet1'!T37</f>
        <v>114963</v>
      </c>
      <c r="J38" s="16">
        <v>5</v>
      </c>
      <c r="K38">
        <v>112351</v>
      </c>
      <c r="L38">
        <v>3.94</v>
      </c>
      <c r="M38">
        <v>3.94</v>
      </c>
      <c r="N38" s="13">
        <f t="shared" si="0"/>
        <v>2978048</v>
      </c>
      <c r="O38">
        <f t="shared" si="1"/>
        <v>38.708577732796783</v>
      </c>
      <c r="P38">
        <v>193.48250000000002</v>
      </c>
      <c r="Q38">
        <v>193.09500000000003</v>
      </c>
    </row>
    <row r="39" spans="1:17" x14ac:dyDescent="0.3">
      <c r="A39" t="s">
        <v>25</v>
      </c>
      <c r="B39">
        <v>2016</v>
      </c>
      <c r="E39" s="13">
        <f>SUM('Condensed Age Ranges'!C39:D39)</f>
        <v>784242</v>
      </c>
      <c r="F39" s="13">
        <f>SUM('Condensed Age Ranges'!E39:F39)</f>
        <v>784909</v>
      </c>
      <c r="G39" s="13">
        <f>SUM('Condensed Age Ranges'!G39:H39)</f>
        <v>753149</v>
      </c>
      <c r="H39" s="13">
        <f>SUM('Condensed Age Ranges'!I39:J39)</f>
        <v>550749</v>
      </c>
      <c r="I39" s="15">
        <f>'Final Sheet1'!S38+'Final Sheet1'!T38</f>
        <v>116869</v>
      </c>
      <c r="J39" s="16">
        <v>4</v>
      </c>
      <c r="K39">
        <v>112798.1</v>
      </c>
      <c r="L39">
        <v>3.75</v>
      </c>
      <c r="M39">
        <v>3.75</v>
      </c>
      <c r="N39" s="13">
        <f t="shared" si="0"/>
        <v>2989918</v>
      </c>
      <c r="O39">
        <f t="shared" si="1"/>
        <v>38.829463048819399</v>
      </c>
      <c r="P39">
        <v>199.24249999999998</v>
      </c>
      <c r="Q39">
        <v>198.82000000000002</v>
      </c>
    </row>
    <row r="40" spans="1:17" x14ac:dyDescent="0.3">
      <c r="A40" t="s">
        <v>25</v>
      </c>
      <c r="B40">
        <v>2017</v>
      </c>
      <c r="E40" s="13">
        <f>SUM('Condensed Age Ranges'!C40:D40)</f>
        <v>783558</v>
      </c>
      <c r="F40" s="13">
        <f>SUM('Condensed Age Ranges'!E40:F40)</f>
        <v>787969</v>
      </c>
      <c r="G40" s="13">
        <f>SUM('Condensed Age Ranges'!G40:H40)</f>
        <v>747573</v>
      </c>
      <c r="H40" s="13">
        <f>SUM('Condensed Age Ranges'!I40:J40)</f>
        <v>563697</v>
      </c>
      <c r="I40" s="15">
        <f>'Final Sheet1'!S39+'Final Sheet1'!T39</f>
        <v>118548</v>
      </c>
      <c r="J40" s="16">
        <v>3.7</v>
      </c>
      <c r="K40">
        <v>113885.2</v>
      </c>
      <c r="L40">
        <v>4.09</v>
      </c>
      <c r="M40">
        <v>4.09</v>
      </c>
      <c r="N40" s="13">
        <f t="shared" si="0"/>
        <v>3001345</v>
      </c>
      <c r="O40">
        <f t="shared" si="1"/>
        <v>38.964954545378824</v>
      </c>
      <c r="P40">
        <v>207.08499999999998</v>
      </c>
      <c r="Q40">
        <v>206.65249999999997</v>
      </c>
    </row>
    <row r="41" spans="1:17" x14ac:dyDescent="0.3">
      <c r="A41" t="s">
        <v>25</v>
      </c>
      <c r="B41">
        <v>2018</v>
      </c>
      <c r="E41" s="13">
        <f>SUM('Condensed Age Ranges'!C41:D41)</f>
        <v>781591</v>
      </c>
      <c r="F41" s="13">
        <f>SUM('Condensed Age Ranges'!E41:F41)</f>
        <v>788840</v>
      </c>
      <c r="G41" s="13">
        <f>SUM('Condensed Age Ranges'!G41:H41)</f>
        <v>742642</v>
      </c>
      <c r="H41" s="13">
        <f>SUM('Condensed Age Ranges'!I41:J41)</f>
        <v>576001</v>
      </c>
      <c r="I41" s="15">
        <f>'Final Sheet1'!S40+'Final Sheet1'!T40</f>
        <v>120659</v>
      </c>
      <c r="J41" s="16">
        <v>3.7</v>
      </c>
      <c r="K41">
        <v>115937.60000000001</v>
      </c>
      <c r="L41">
        <v>4.53</v>
      </c>
      <c r="M41">
        <v>4.53</v>
      </c>
      <c r="N41" s="13">
        <f t="shared" si="0"/>
        <v>3009733</v>
      </c>
      <c r="O41">
        <f t="shared" si="1"/>
        <v>39.121330031600813</v>
      </c>
      <c r="P41">
        <v>215.30249999999998</v>
      </c>
      <c r="Q41">
        <v>214.8475</v>
      </c>
    </row>
    <row r="42" spans="1:17" x14ac:dyDescent="0.3">
      <c r="A42" t="s">
        <v>25</v>
      </c>
      <c r="B42">
        <v>2019</v>
      </c>
      <c r="E42" s="13">
        <f>SUM('Condensed Age Ranges'!C42:D42)</f>
        <v>778928</v>
      </c>
      <c r="F42" s="13">
        <f>SUM('Condensed Age Ranges'!E42:F42)</f>
        <v>789311</v>
      </c>
      <c r="G42" s="13">
        <f>SUM('Condensed Age Ranges'!G42:H42)</f>
        <v>737710</v>
      </c>
      <c r="H42" s="13">
        <f>SUM('Condensed Age Ranges'!I42:J42)</f>
        <v>588889</v>
      </c>
      <c r="I42" s="15">
        <f>'Final Sheet1'!S41+'Final Sheet1'!T41</f>
        <v>122966</v>
      </c>
      <c r="J42">
        <v>3.5</v>
      </c>
      <c r="K42">
        <v>116790.9</v>
      </c>
      <c r="L42">
        <v>4.4000000000000004</v>
      </c>
      <c r="M42">
        <v>4.4000000000000004</v>
      </c>
      <c r="N42" s="13">
        <f t="shared" si="0"/>
        <v>3017804</v>
      </c>
      <c r="O42">
        <f t="shared" si="1"/>
        <v>39.293814641374986</v>
      </c>
      <c r="P42">
        <v>225.17749999999998</v>
      </c>
      <c r="Q42">
        <v>224.71749999999997</v>
      </c>
    </row>
    <row r="43" spans="1:17" x14ac:dyDescent="0.3">
      <c r="A43" s="8" t="s">
        <v>26</v>
      </c>
      <c r="B43" s="8">
        <v>2010</v>
      </c>
      <c r="C43" s="8"/>
      <c r="D43" s="8"/>
      <c r="E43" s="13">
        <f>SUM('Condensed Age Ranges'!C43:D43)</f>
        <v>10427122</v>
      </c>
      <c r="F43" s="13">
        <f>SUM('Condensed Age Ranges'!E43:F43)</f>
        <v>10681230</v>
      </c>
      <c r="G43" s="13">
        <f>SUM('Condensed Age Ranges'!G43:H43)</f>
        <v>10086340</v>
      </c>
      <c r="H43" s="13">
        <f>SUM('Condensed Age Ranges'!I43:J43)</f>
        <v>4913155</v>
      </c>
      <c r="I43" s="15">
        <f>'Final Sheet1'!S42+'Final Sheet1'!T42</f>
        <v>1211655</v>
      </c>
      <c r="J43" s="16">
        <v>12.2</v>
      </c>
      <c r="K43">
        <v>2036015</v>
      </c>
      <c r="L43">
        <v>4.24</v>
      </c>
      <c r="M43">
        <v>4.8499999999999996</v>
      </c>
      <c r="N43" s="13">
        <f t="shared" si="0"/>
        <v>37319502</v>
      </c>
      <c r="O43">
        <f t="shared" si="1"/>
        <v>36.385338729868366</v>
      </c>
      <c r="P43" s="8">
        <v>164.85</v>
      </c>
      <c r="Q43" s="8">
        <v>164.1</v>
      </c>
    </row>
    <row r="44" spans="1:17" x14ac:dyDescent="0.3">
      <c r="A44" t="s">
        <v>26</v>
      </c>
      <c r="B44">
        <v>2011</v>
      </c>
      <c r="E44" s="13">
        <f>SUM('Condensed Age Ranges'!C44:D44)</f>
        <v>10353903</v>
      </c>
      <c r="F44" s="13">
        <f>SUM('Condensed Age Ranges'!E44:F44)</f>
        <v>10788477</v>
      </c>
      <c r="G44" s="13">
        <f>SUM('Condensed Age Ranges'!G44:H44)</f>
        <v>10165100</v>
      </c>
      <c r="H44" s="13">
        <f>SUM('Condensed Age Ranges'!I44:J44)</f>
        <v>5094358</v>
      </c>
      <c r="I44" s="15">
        <f>'Final Sheet1'!S43+'Final Sheet1'!T43</f>
        <v>1236531</v>
      </c>
      <c r="J44" s="16">
        <v>11.7</v>
      </c>
      <c r="K44">
        <v>2063827.5</v>
      </c>
      <c r="L44">
        <v>3.8</v>
      </c>
      <c r="M44">
        <v>4.55</v>
      </c>
      <c r="N44" s="13">
        <f t="shared" si="0"/>
        <v>37638369</v>
      </c>
      <c r="O44">
        <f t="shared" si="1"/>
        <v>36.637018357517036</v>
      </c>
      <c r="P44">
        <v>153.97749999999999</v>
      </c>
      <c r="Q44">
        <v>153.30500000000001</v>
      </c>
    </row>
    <row r="45" spans="1:17" x14ac:dyDescent="0.3">
      <c r="A45" t="s">
        <v>26</v>
      </c>
      <c r="B45">
        <v>2012</v>
      </c>
      <c r="E45" s="13">
        <f>SUM('Condensed Age Ranges'!C45:D45)</f>
        <v>10287848</v>
      </c>
      <c r="F45" s="13">
        <f>SUM('Condensed Age Ranges'!E45:F45)</f>
        <v>10908561</v>
      </c>
      <c r="G45" s="13">
        <f>SUM('Condensed Age Ranges'!G45:H45)</f>
        <v>10209266</v>
      </c>
      <c r="H45" s="13">
        <f>SUM('Condensed Age Ranges'!I45:J45)</f>
        <v>5283998</v>
      </c>
      <c r="I45" s="15">
        <f>'Final Sheet1'!S44+'Final Sheet1'!T44</f>
        <v>1259127</v>
      </c>
      <c r="J45" s="16">
        <v>10.4</v>
      </c>
      <c r="K45">
        <v>2113096.4</v>
      </c>
      <c r="L45">
        <v>3.05</v>
      </c>
      <c r="M45">
        <v>3.76</v>
      </c>
      <c r="N45" s="13">
        <f t="shared" si="0"/>
        <v>37948800</v>
      </c>
      <c r="O45">
        <f t="shared" si="1"/>
        <v>36.869661978771397</v>
      </c>
      <c r="P45">
        <v>162.0025</v>
      </c>
      <c r="Q45">
        <v>161.2825</v>
      </c>
    </row>
    <row r="46" spans="1:17" x14ac:dyDescent="0.3">
      <c r="A46" t="s">
        <v>26</v>
      </c>
      <c r="B46">
        <v>2013</v>
      </c>
      <c r="E46" s="13">
        <f>SUM('Condensed Age Ranges'!C46:D46)</f>
        <v>10239242</v>
      </c>
      <c r="F46" s="13">
        <f>SUM('Condensed Age Ranges'!E46:F46)</f>
        <v>11031690</v>
      </c>
      <c r="G46" s="13">
        <f>SUM('Condensed Age Ranges'!G46:H46)</f>
        <v>10225212</v>
      </c>
      <c r="H46" s="13">
        <f>SUM('Condensed Age Ranges'!I46:J46)</f>
        <v>5485899</v>
      </c>
      <c r="I46" s="15">
        <f>'Final Sheet1'!S45+'Final Sheet1'!T45</f>
        <v>1278744</v>
      </c>
      <c r="J46" s="16">
        <v>8.9</v>
      </c>
      <c r="K46">
        <v>2179229</v>
      </c>
      <c r="L46">
        <v>3.32</v>
      </c>
      <c r="M46">
        <v>4.08</v>
      </c>
      <c r="N46" s="13">
        <f t="shared" si="0"/>
        <v>38260787</v>
      </c>
      <c r="O46">
        <f t="shared" si="1"/>
        <v>37.082845904345881</v>
      </c>
      <c r="P46">
        <v>191.89749999999998</v>
      </c>
      <c r="Q46">
        <v>191.03499999999997</v>
      </c>
    </row>
    <row r="47" spans="1:17" x14ac:dyDescent="0.3">
      <c r="A47" t="s">
        <v>26</v>
      </c>
      <c r="B47">
        <v>2014</v>
      </c>
      <c r="E47" s="13">
        <f>SUM('Condensed Age Ranges'!C47:D47)</f>
        <v>10198085</v>
      </c>
      <c r="F47" s="13">
        <f>SUM('Condensed Age Ranges'!E47:F47)</f>
        <v>11173682</v>
      </c>
      <c r="G47" s="13">
        <f>SUM('Condensed Age Ranges'!G47:H47)</f>
        <v>10222065</v>
      </c>
      <c r="H47" s="13">
        <f>SUM('Condensed Age Ranges'!I47:J47)</f>
        <v>5701675</v>
      </c>
      <c r="I47" s="15">
        <f>'Final Sheet1'!S46+'Final Sheet1'!T46</f>
        <v>1301465</v>
      </c>
      <c r="J47" s="16">
        <v>7.5</v>
      </c>
      <c r="K47">
        <v>2256054.7000000002</v>
      </c>
      <c r="L47">
        <v>3.44</v>
      </c>
      <c r="M47">
        <v>4.32</v>
      </c>
      <c r="N47" s="13">
        <f t="shared" si="0"/>
        <v>38596972</v>
      </c>
      <c r="O47">
        <f t="shared" si="1"/>
        <v>37.292785079098948</v>
      </c>
      <c r="P47">
        <v>211.255</v>
      </c>
      <c r="Q47">
        <v>210.32999999999998</v>
      </c>
    </row>
    <row r="48" spans="1:17" x14ac:dyDescent="0.3">
      <c r="A48" t="s">
        <v>26</v>
      </c>
      <c r="B48">
        <v>2015</v>
      </c>
      <c r="E48" s="13">
        <f>SUM('Condensed Age Ranges'!C48:D48)</f>
        <v>10165907</v>
      </c>
      <c r="F48" s="13">
        <f>SUM('Condensed Age Ranges'!E48:F48)</f>
        <v>11289836</v>
      </c>
      <c r="G48" s="13">
        <f>SUM('Condensed Age Ranges'!G48:H48)</f>
        <v>10212672</v>
      </c>
      <c r="H48" s="13">
        <f>SUM('Condensed Age Ranges'!I48:J48)</f>
        <v>5921857</v>
      </c>
      <c r="I48" s="15">
        <f>'Final Sheet1'!S47+'Final Sheet1'!T47</f>
        <v>1327773</v>
      </c>
      <c r="J48" s="16">
        <v>6.2</v>
      </c>
      <c r="K48">
        <v>2357452.9</v>
      </c>
      <c r="L48">
        <v>3.26</v>
      </c>
      <c r="M48">
        <v>3.95</v>
      </c>
      <c r="N48" s="13">
        <f t="shared" si="0"/>
        <v>38918045</v>
      </c>
      <c r="O48">
        <f t="shared" si="1"/>
        <v>37.504024392797739</v>
      </c>
      <c r="P48">
        <v>226.35499999999999</v>
      </c>
      <c r="Q48">
        <v>225.35000000000002</v>
      </c>
    </row>
    <row r="49" spans="1:17" x14ac:dyDescent="0.3">
      <c r="A49" t="s">
        <v>26</v>
      </c>
      <c r="B49">
        <v>2016</v>
      </c>
      <c r="E49" s="13">
        <f>SUM('Condensed Age Ranges'!C49:D49)</f>
        <v>10122391</v>
      </c>
      <c r="F49" s="13">
        <f>SUM('Condensed Age Ranges'!E49:F49)</f>
        <v>11391557</v>
      </c>
      <c r="G49" s="13">
        <f>SUM('Condensed Age Ranges'!G49:H49)</f>
        <v>10176162</v>
      </c>
      <c r="H49" s="13">
        <f>SUM('Condensed Age Ranges'!I49:J49)</f>
        <v>6124642</v>
      </c>
      <c r="I49" s="15">
        <f>'Final Sheet1'!S48+'Final Sheet1'!T48</f>
        <v>1352365</v>
      </c>
      <c r="J49" s="16">
        <v>5.5</v>
      </c>
      <c r="K49">
        <v>2427894.6</v>
      </c>
      <c r="L49">
        <v>3.13</v>
      </c>
      <c r="M49">
        <v>3.75</v>
      </c>
      <c r="N49" s="13">
        <f t="shared" si="0"/>
        <v>39167117</v>
      </c>
      <c r="O49">
        <f t="shared" si="1"/>
        <v>37.698646775559205</v>
      </c>
      <c r="P49">
        <v>242.26249999999999</v>
      </c>
      <c r="Q49">
        <v>241.17750000000001</v>
      </c>
    </row>
    <row r="50" spans="1:17" x14ac:dyDescent="0.3">
      <c r="A50" t="s">
        <v>26</v>
      </c>
      <c r="B50">
        <v>2017</v>
      </c>
      <c r="E50" s="13">
        <f>SUM('Condensed Age Ranges'!C50:D50)</f>
        <v>10072493</v>
      </c>
      <c r="F50" s="13">
        <f>SUM('Condensed Age Ranges'!E50:F50)</f>
        <v>11455769</v>
      </c>
      <c r="G50" s="13">
        <f>SUM('Condensed Age Ranges'!G50:H50)</f>
        <v>10128437</v>
      </c>
      <c r="H50" s="13">
        <f>SUM('Condensed Age Ranges'!I50:J50)</f>
        <v>6325764</v>
      </c>
      <c r="I50" s="15">
        <f>'Final Sheet1'!S49+'Final Sheet1'!T49</f>
        <v>1376034</v>
      </c>
      <c r="J50" s="16">
        <v>4.8</v>
      </c>
      <c r="K50">
        <v>2541769.2999999998</v>
      </c>
      <c r="L50">
        <v>3.42</v>
      </c>
      <c r="M50">
        <v>4.1100000000000003</v>
      </c>
      <c r="N50" s="13">
        <f t="shared" si="0"/>
        <v>39358497</v>
      </c>
      <c r="O50">
        <f t="shared" si="1"/>
        <v>37.897661297889499</v>
      </c>
      <c r="P50">
        <v>261.20249999999999</v>
      </c>
      <c r="Q50">
        <v>260.0025</v>
      </c>
    </row>
    <row r="51" spans="1:17" x14ac:dyDescent="0.3">
      <c r="A51" t="s">
        <v>26</v>
      </c>
      <c r="B51">
        <v>2018</v>
      </c>
      <c r="E51" s="13">
        <f>SUM('Condensed Age Ranges'!C51:D51)</f>
        <v>10002984</v>
      </c>
      <c r="F51" s="13">
        <f>SUM('Condensed Age Ranges'!E51:F51)</f>
        <v>11482039</v>
      </c>
      <c r="G51" s="13">
        <f>SUM('Condensed Age Ranges'!G51:H51)</f>
        <v>10061265</v>
      </c>
      <c r="H51" s="13">
        <f>SUM('Condensed Age Ranges'!I51:J51)</f>
        <v>6510674</v>
      </c>
      <c r="I51" s="15">
        <f>'Final Sheet1'!S50+'Final Sheet1'!T50</f>
        <v>1404626</v>
      </c>
      <c r="J51" s="16">
        <v>4.2</v>
      </c>
      <c r="K51">
        <v>2643576.2999999998</v>
      </c>
      <c r="L51">
        <v>4.1100000000000003</v>
      </c>
      <c r="M51">
        <v>4.75</v>
      </c>
      <c r="N51" s="13">
        <f t="shared" si="0"/>
        <v>39461588</v>
      </c>
      <c r="O51">
        <f t="shared" si="1"/>
        <v>38.104552938923796</v>
      </c>
      <c r="P51">
        <v>278.35749999999996</v>
      </c>
      <c r="Q51">
        <v>277.08</v>
      </c>
    </row>
    <row r="52" spans="1:17" x14ac:dyDescent="0.3">
      <c r="A52" t="s">
        <v>26</v>
      </c>
      <c r="B52">
        <v>2019</v>
      </c>
      <c r="E52" s="13">
        <f>SUM('Condensed Age Ranges'!C52:D52)</f>
        <v>9925397</v>
      </c>
      <c r="F52" s="13">
        <f>SUM('Condensed Age Ranges'!E52:F52)</f>
        <v>11480805</v>
      </c>
      <c r="G52" s="13">
        <f>SUM('Condensed Age Ranges'!G52:H52)</f>
        <v>9990048</v>
      </c>
      <c r="H52" s="13">
        <f>SUM('Condensed Age Ranges'!I52:J52)</f>
        <v>6682209</v>
      </c>
      <c r="I52" s="15">
        <f>'Final Sheet1'!S51+'Final Sheet1'!T51</f>
        <v>1433764</v>
      </c>
      <c r="J52">
        <v>4.0999999999999996</v>
      </c>
      <c r="K52">
        <v>2739343.4</v>
      </c>
      <c r="L52">
        <v>3.57</v>
      </c>
      <c r="M52">
        <v>4.22</v>
      </c>
      <c r="N52" s="13">
        <f t="shared" si="0"/>
        <v>39512223</v>
      </c>
      <c r="O52">
        <f t="shared" si="1"/>
        <v>38.31133116706696</v>
      </c>
      <c r="P52">
        <v>289.34999999999997</v>
      </c>
      <c r="Q52">
        <v>288.0025</v>
      </c>
    </row>
    <row r="53" spans="1:17" x14ac:dyDescent="0.3">
      <c r="A53" s="8" t="s">
        <v>27</v>
      </c>
      <c r="B53" s="8">
        <v>2010</v>
      </c>
      <c r="C53" s="8"/>
      <c r="D53" s="8"/>
      <c r="E53" s="13">
        <f>SUM('Condensed Age Ranges'!C53:D53)</f>
        <v>1366696</v>
      </c>
      <c r="F53" s="13">
        <f>SUM('Condensed Age Ranges'!E53:F53)</f>
        <v>1432649</v>
      </c>
      <c r="G53" s="13">
        <f>SUM('Condensed Age Ranges'!G53:H53)</f>
        <v>1420412</v>
      </c>
      <c r="H53" s="13">
        <f>SUM('Condensed Age Ranges'!I53:J53)</f>
        <v>683658</v>
      </c>
      <c r="I53" s="15">
        <f>'Final Sheet1'!S52+'Final Sheet1'!T52</f>
        <v>143934</v>
      </c>
      <c r="J53" s="16">
        <v>8.6999999999999993</v>
      </c>
      <c r="K53">
        <v>267858.90000000002</v>
      </c>
      <c r="L53">
        <v>4.34</v>
      </c>
      <c r="M53">
        <v>4.76</v>
      </c>
      <c r="N53" s="13">
        <f t="shared" si="0"/>
        <v>5047349</v>
      </c>
      <c r="O53">
        <f t="shared" si="1"/>
        <v>36.713485138436042</v>
      </c>
      <c r="P53" s="8">
        <v>257.70500000000004</v>
      </c>
      <c r="Q53" s="8">
        <v>256.5</v>
      </c>
    </row>
    <row r="54" spans="1:17" x14ac:dyDescent="0.3">
      <c r="A54" t="s">
        <v>27</v>
      </c>
      <c r="B54">
        <v>2011</v>
      </c>
      <c r="E54" s="13">
        <f>SUM('Condensed Age Ranges'!C54:D54)</f>
        <v>1373536</v>
      </c>
      <c r="F54" s="13">
        <f>SUM('Condensed Age Ranges'!E54:F54)</f>
        <v>1451399</v>
      </c>
      <c r="G54" s="13">
        <f>SUM('Condensed Age Ranges'!G54:H54)</f>
        <v>1430569</v>
      </c>
      <c r="H54" s="13">
        <f>SUM('Condensed Age Ranges'!I54:J54)</f>
        <v>717579</v>
      </c>
      <c r="I54" s="15">
        <f>'Final Sheet1'!S53+'Final Sheet1'!T53</f>
        <v>148025</v>
      </c>
      <c r="J54" s="16">
        <v>8.4</v>
      </c>
      <c r="K54">
        <v>271700.59999999998</v>
      </c>
      <c r="L54">
        <v>3.97</v>
      </c>
      <c r="M54">
        <v>4.54</v>
      </c>
      <c r="N54" s="13">
        <f t="shared" si="0"/>
        <v>5121108</v>
      </c>
      <c r="O54">
        <f t="shared" si="1"/>
        <v>36.931830670237765</v>
      </c>
      <c r="P54">
        <v>249.54500000000002</v>
      </c>
      <c r="Q54">
        <v>248.39499999999998</v>
      </c>
    </row>
    <row r="55" spans="1:17" x14ac:dyDescent="0.3">
      <c r="A55" t="s">
        <v>27</v>
      </c>
      <c r="B55">
        <v>2012</v>
      </c>
      <c r="E55" s="13">
        <f>SUM('Condensed Age Ranges'!C55:D55)</f>
        <v>1375829</v>
      </c>
      <c r="F55" s="13">
        <f>SUM('Condensed Age Ranges'!E55:F55)</f>
        <v>1475980</v>
      </c>
      <c r="G55" s="13">
        <f>SUM('Condensed Age Ranges'!G55:H55)</f>
        <v>1435787</v>
      </c>
      <c r="H55" s="13">
        <f>SUM('Condensed Age Ranges'!I55:J55)</f>
        <v>753305</v>
      </c>
      <c r="I55" s="15">
        <f>'Final Sheet1'!S54+'Final Sheet1'!T54</f>
        <v>151746</v>
      </c>
      <c r="J55" s="16">
        <v>7.9</v>
      </c>
      <c r="K55">
        <v>276823.09999999998</v>
      </c>
      <c r="L55">
        <v>3.05</v>
      </c>
      <c r="M55">
        <v>3.76</v>
      </c>
      <c r="N55" s="13">
        <f t="shared" si="0"/>
        <v>5192647</v>
      </c>
      <c r="O55">
        <f t="shared" si="1"/>
        <v>37.155683700432554</v>
      </c>
      <c r="P55">
        <v>262.60500000000002</v>
      </c>
      <c r="Q55">
        <v>261.40750000000003</v>
      </c>
    </row>
    <row r="56" spans="1:17" x14ac:dyDescent="0.3">
      <c r="A56" t="s">
        <v>27</v>
      </c>
      <c r="B56">
        <v>2013</v>
      </c>
      <c r="E56" s="13">
        <f>SUM('Condensed Age Ranges'!C56:D56)</f>
        <v>1379733</v>
      </c>
      <c r="F56" s="13">
        <f>SUM('Condensed Age Ranges'!E56:F56)</f>
        <v>1505404</v>
      </c>
      <c r="G56" s="13">
        <f>SUM('Condensed Age Ranges'!G56:H56)</f>
        <v>1437382</v>
      </c>
      <c r="H56" s="13">
        <f>SUM('Condensed Age Ranges'!I56:J56)</f>
        <v>791435</v>
      </c>
      <c r="I56" s="15">
        <f>'Final Sheet1'!S55+'Final Sheet1'!T55</f>
        <v>155081</v>
      </c>
      <c r="J56" s="16">
        <v>6.9</v>
      </c>
      <c r="K56">
        <v>286259.09999999998</v>
      </c>
      <c r="L56">
        <v>3.29</v>
      </c>
      <c r="M56">
        <v>4.07</v>
      </c>
      <c r="N56" s="13">
        <f t="shared" si="0"/>
        <v>5269035</v>
      </c>
      <c r="O56">
        <f t="shared" si="1"/>
        <v>37.360523890997115</v>
      </c>
      <c r="P56">
        <v>286.08499999999998</v>
      </c>
      <c r="Q56">
        <v>284.82250000000005</v>
      </c>
    </row>
    <row r="57" spans="1:17" x14ac:dyDescent="0.3">
      <c r="A57" t="s">
        <v>27</v>
      </c>
      <c r="B57">
        <v>2014</v>
      </c>
      <c r="E57" s="13">
        <f>SUM('Condensed Age Ranges'!C57:D57)</f>
        <v>1386648</v>
      </c>
      <c r="F57" s="13">
        <f>SUM('Condensed Age Ranges'!E57:F57)</f>
        <v>1538487</v>
      </c>
      <c r="G57" s="13">
        <f>SUM('Condensed Age Ranges'!G57:H57)</f>
        <v>1437423</v>
      </c>
      <c r="H57" s="13">
        <f>SUM('Condensed Age Ranges'!I57:J57)</f>
        <v>829080</v>
      </c>
      <c r="I57" s="15">
        <f>'Final Sheet1'!S56+'Final Sheet1'!T56</f>
        <v>158463</v>
      </c>
      <c r="J57" s="16">
        <v>5</v>
      </c>
      <c r="K57">
        <v>298655.3</v>
      </c>
      <c r="L57">
        <v>3.45</v>
      </c>
      <c r="M57">
        <v>4.38</v>
      </c>
      <c r="N57" s="13">
        <f t="shared" si="0"/>
        <v>5350101</v>
      </c>
      <c r="O57">
        <f t="shared" si="1"/>
        <v>37.532258923710039</v>
      </c>
      <c r="P57">
        <v>309.05250000000001</v>
      </c>
      <c r="Q57">
        <v>307.75</v>
      </c>
    </row>
    <row r="58" spans="1:17" x14ac:dyDescent="0.3">
      <c r="A58" t="s">
        <v>27</v>
      </c>
      <c r="B58">
        <v>2015</v>
      </c>
      <c r="E58" s="13">
        <f>SUM('Condensed Age Ranges'!C58:D58)</f>
        <v>1397512</v>
      </c>
      <c r="F58" s="13">
        <f>SUM('Condensed Age Ranges'!E58:F58)</f>
        <v>1581937</v>
      </c>
      <c r="G58" s="13">
        <f>SUM('Condensed Age Ranges'!G58:H58)</f>
        <v>1442210</v>
      </c>
      <c r="H58" s="13">
        <f>SUM('Condensed Age Ranges'!I58:J58)</f>
        <v>867268</v>
      </c>
      <c r="I58" s="15">
        <f>'Final Sheet1'!S57+'Final Sheet1'!T57</f>
        <v>161696</v>
      </c>
      <c r="J58" s="16">
        <v>3.9</v>
      </c>
      <c r="K58">
        <v>312409.7</v>
      </c>
      <c r="L58">
        <v>3.24</v>
      </c>
      <c r="M58">
        <v>3.96</v>
      </c>
      <c r="N58" s="13">
        <f t="shared" si="0"/>
        <v>5450623</v>
      </c>
      <c r="O58">
        <f t="shared" si="1"/>
        <v>37.674993574129047</v>
      </c>
      <c r="P58">
        <v>344.05</v>
      </c>
      <c r="Q58">
        <v>342.55250000000001</v>
      </c>
    </row>
    <row r="59" spans="1:17" x14ac:dyDescent="0.3">
      <c r="A59" t="s">
        <v>27</v>
      </c>
      <c r="B59">
        <v>2016</v>
      </c>
      <c r="E59" s="13">
        <f>SUM('Condensed Age Ranges'!C59:D59)</f>
        <v>1404433</v>
      </c>
      <c r="F59" s="13">
        <f>SUM('Condensed Age Ranges'!E59:F59)</f>
        <v>1622608</v>
      </c>
      <c r="G59" s="13">
        <f>SUM('Condensed Age Ranges'!G59:H59)</f>
        <v>1443301</v>
      </c>
      <c r="H59" s="13">
        <f>SUM('Condensed Age Ranges'!I59:J59)</f>
        <v>903874</v>
      </c>
      <c r="I59" s="15">
        <f>'Final Sheet1'!S58+'Final Sheet1'!T58</f>
        <v>164999</v>
      </c>
      <c r="J59" s="16">
        <v>3.2</v>
      </c>
      <c r="K59">
        <v>318953.40000000002</v>
      </c>
      <c r="L59">
        <v>3.1</v>
      </c>
      <c r="M59">
        <v>3.77</v>
      </c>
      <c r="N59" s="13">
        <f t="shared" si="0"/>
        <v>5539215</v>
      </c>
      <c r="O59">
        <f t="shared" si="1"/>
        <v>37.820631082202084</v>
      </c>
      <c r="P59">
        <v>378.46749999999997</v>
      </c>
      <c r="Q59">
        <v>376.78500000000003</v>
      </c>
    </row>
    <row r="60" spans="1:17" x14ac:dyDescent="0.3">
      <c r="A60" t="s">
        <v>27</v>
      </c>
      <c r="B60">
        <v>2017</v>
      </c>
      <c r="E60" s="13">
        <f>SUM('Condensed Age Ranges'!C60:D60)</f>
        <v>1406242</v>
      </c>
      <c r="F60" s="13">
        <f>SUM('Condensed Age Ranges'!E60:F60)</f>
        <v>1654554</v>
      </c>
      <c r="G60" s="13">
        <f>SUM('Condensed Age Ranges'!G60:H60)</f>
        <v>1441109</v>
      </c>
      <c r="H60" s="13">
        <f>SUM('Condensed Age Ranges'!I60:J60)</f>
        <v>941450</v>
      </c>
      <c r="I60" s="15">
        <f>'Final Sheet1'!S59+'Final Sheet1'!T59</f>
        <v>168530</v>
      </c>
      <c r="J60" s="16">
        <v>2.7</v>
      </c>
      <c r="K60">
        <v>329960.59999999998</v>
      </c>
      <c r="L60">
        <v>3.42</v>
      </c>
      <c r="M60">
        <v>4.1100000000000003</v>
      </c>
      <c r="N60" s="13">
        <f t="shared" si="0"/>
        <v>5611885</v>
      </c>
      <c r="O60">
        <f t="shared" si="1"/>
        <v>38.00137787926873</v>
      </c>
      <c r="P60">
        <v>414.83499999999998</v>
      </c>
      <c r="Q60">
        <v>412.91500000000002</v>
      </c>
    </row>
    <row r="61" spans="1:17" x14ac:dyDescent="0.3">
      <c r="A61" t="s">
        <v>27</v>
      </c>
      <c r="B61">
        <v>2018</v>
      </c>
      <c r="E61" s="13">
        <f>SUM('Condensed Age Ranges'!C61:D61)</f>
        <v>1410195</v>
      </c>
      <c r="F61" s="13">
        <f>SUM('Condensed Age Ranges'!E61:F61)</f>
        <v>1688219</v>
      </c>
      <c r="G61" s="13">
        <f>SUM('Condensed Age Ranges'!G61:H61)</f>
        <v>1442147</v>
      </c>
      <c r="H61" s="13">
        <f>SUM('Condensed Age Ranges'!I61:J61)</f>
        <v>977463</v>
      </c>
      <c r="I61" s="15">
        <f>'Final Sheet1'!S60+'Final Sheet1'!T60</f>
        <v>173263</v>
      </c>
      <c r="J61" s="16">
        <v>3.3</v>
      </c>
      <c r="K61">
        <v>342535.9</v>
      </c>
      <c r="L61">
        <v>4.0999999999999996</v>
      </c>
      <c r="M61">
        <v>4.55</v>
      </c>
      <c r="N61" s="13">
        <f t="shared" si="0"/>
        <v>5691287</v>
      </c>
      <c r="O61">
        <f t="shared" si="1"/>
        <v>38.171791898739251</v>
      </c>
      <c r="P61">
        <v>450.3775</v>
      </c>
      <c r="Q61">
        <v>448.25</v>
      </c>
    </row>
    <row r="62" spans="1:17" x14ac:dyDescent="0.3">
      <c r="A62" t="s">
        <v>27</v>
      </c>
      <c r="B62">
        <v>2019</v>
      </c>
      <c r="E62" s="13">
        <f>SUM('Condensed Age Ranges'!C62:D62)</f>
        <v>1407971</v>
      </c>
      <c r="F62" s="13">
        <f>SUM('Condensed Age Ranges'!E62:F62)</f>
        <v>1716636</v>
      </c>
      <c r="G62" s="13">
        <f>SUM('Condensed Age Ranges'!G62:H62)</f>
        <v>1443681</v>
      </c>
      <c r="H62" s="13">
        <f>SUM('Condensed Age Ranges'!I62:J62)</f>
        <v>1011965</v>
      </c>
      <c r="I62" s="15">
        <f>'Final Sheet1'!S61+'Final Sheet1'!T61</f>
        <v>178483</v>
      </c>
      <c r="J62">
        <v>2.6</v>
      </c>
      <c r="K62">
        <v>356773.6</v>
      </c>
      <c r="L62">
        <v>3.75</v>
      </c>
      <c r="M62">
        <v>4.37</v>
      </c>
      <c r="N62" s="13">
        <f t="shared" si="0"/>
        <v>5758736</v>
      </c>
      <c r="O62">
        <f t="shared" si="1"/>
        <v>38.37323303238766</v>
      </c>
      <c r="P62">
        <v>475.06750000000005</v>
      </c>
      <c r="Q62">
        <v>472.8075</v>
      </c>
    </row>
    <row r="63" spans="1:17" x14ac:dyDescent="0.3">
      <c r="A63" s="8" t="s">
        <v>28</v>
      </c>
      <c r="B63" s="8">
        <v>2010</v>
      </c>
      <c r="C63" s="8"/>
      <c r="D63" s="8"/>
      <c r="E63" s="13">
        <f>SUM('Condensed Age Ranges'!C63:D63)</f>
        <v>916244</v>
      </c>
      <c r="F63" s="13">
        <f>SUM('Condensed Age Ranges'!E63:F63)</f>
        <v>871367</v>
      </c>
      <c r="G63" s="13">
        <f>SUM('Condensed Age Ranges'!G63:H63)</f>
        <v>1078185</v>
      </c>
      <c r="H63" s="13">
        <f>SUM('Condensed Age Ranges'!I63:J63)</f>
        <v>550392</v>
      </c>
      <c r="I63" s="15">
        <f>'Final Sheet1'!S62+'Final Sheet1'!T62</f>
        <v>162926</v>
      </c>
      <c r="J63" s="16">
        <v>9.1</v>
      </c>
      <c r="K63">
        <v>244354.7</v>
      </c>
      <c r="L63">
        <v>4.25</v>
      </c>
      <c r="M63">
        <v>4.82</v>
      </c>
      <c r="N63" s="13">
        <f t="shared" si="0"/>
        <v>3579114</v>
      </c>
      <c r="O63">
        <f t="shared" si="1"/>
        <v>39.082509246701839</v>
      </c>
      <c r="P63" s="8">
        <v>168.23</v>
      </c>
      <c r="Q63" s="8">
        <v>167.625</v>
      </c>
    </row>
    <row r="64" spans="1:17" x14ac:dyDescent="0.3">
      <c r="A64" t="s">
        <v>28</v>
      </c>
      <c r="B64">
        <v>2011</v>
      </c>
      <c r="E64" s="13">
        <f>SUM('Condensed Age Ranges'!C64:D64)</f>
        <v>911899</v>
      </c>
      <c r="F64" s="13">
        <f>SUM('Condensed Age Ranges'!E64:F64)</f>
        <v>868853</v>
      </c>
      <c r="G64" s="13">
        <f>SUM('Condensed Age Ranges'!G64:H64)</f>
        <v>1078580</v>
      </c>
      <c r="H64" s="13">
        <f>SUM('Condensed Age Ranges'!I64:J64)</f>
        <v>565189</v>
      </c>
      <c r="I64" s="15">
        <f>'Final Sheet1'!S63+'Final Sheet1'!T63</f>
        <v>163762</v>
      </c>
      <c r="J64" s="16">
        <v>8.8000000000000007</v>
      </c>
      <c r="K64">
        <v>238542.4</v>
      </c>
      <c r="L64">
        <v>3.8</v>
      </c>
      <c r="M64">
        <v>4.53</v>
      </c>
      <c r="N64" s="13">
        <f t="shared" si="0"/>
        <v>3588283</v>
      </c>
      <c r="O64">
        <f t="shared" si="1"/>
        <v>39.262321143566439</v>
      </c>
      <c r="P64">
        <v>162.83750000000001</v>
      </c>
      <c r="Q64">
        <v>162.28</v>
      </c>
    </row>
    <row r="65" spans="1:17" x14ac:dyDescent="0.3">
      <c r="A65" t="s">
        <v>28</v>
      </c>
      <c r="B65">
        <v>2012</v>
      </c>
      <c r="E65" s="13">
        <f>SUM('Condensed Age Ranges'!C65:D65)</f>
        <v>903458</v>
      </c>
      <c r="F65" s="13">
        <f>SUM('Condensed Age Ranges'!E65:F65)</f>
        <v>872915</v>
      </c>
      <c r="G65" s="13">
        <f>SUM('Condensed Age Ranges'!G65:H65)</f>
        <v>1072561</v>
      </c>
      <c r="H65" s="13">
        <f>SUM('Condensed Age Ranges'!I65:J65)</f>
        <v>581611</v>
      </c>
      <c r="I65" s="15">
        <f>'Final Sheet1'!S64+'Final Sheet1'!T64</f>
        <v>164002</v>
      </c>
      <c r="J65" s="16">
        <v>8.3000000000000007</v>
      </c>
      <c r="K65">
        <v>240911.9</v>
      </c>
      <c r="L65">
        <v>3.09</v>
      </c>
      <c r="M65">
        <v>3.79</v>
      </c>
      <c r="N65" s="13">
        <f t="shared" si="0"/>
        <v>3594547</v>
      </c>
      <c r="O65">
        <f t="shared" si="1"/>
        <v>39.445233989150786</v>
      </c>
      <c r="P65">
        <v>159.51</v>
      </c>
      <c r="Q65">
        <v>159.0025</v>
      </c>
    </row>
    <row r="66" spans="1:17" x14ac:dyDescent="0.3">
      <c r="A66" t="s">
        <v>28</v>
      </c>
      <c r="B66">
        <v>2013</v>
      </c>
      <c r="E66" s="13">
        <f>SUM('Condensed Age Ranges'!C66:D66)</f>
        <v>890255</v>
      </c>
      <c r="F66" s="13">
        <f>SUM('Condensed Age Ranges'!E66:F66)</f>
        <v>880602</v>
      </c>
      <c r="G66" s="13">
        <f>SUM('Condensed Age Ranges'!G66:H66)</f>
        <v>1060695</v>
      </c>
      <c r="H66" s="13">
        <f>SUM('Condensed Age Ranges'!I66:J66)</f>
        <v>599527</v>
      </c>
      <c r="I66" s="15">
        <f>'Final Sheet1'!S65+'Final Sheet1'!T65</f>
        <v>163762</v>
      </c>
      <c r="J66" s="16">
        <v>7.8</v>
      </c>
      <c r="K66">
        <v>236050.6</v>
      </c>
      <c r="L66">
        <v>3.22</v>
      </c>
      <c r="M66">
        <v>4.01</v>
      </c>
      <c r="N66" s="13">
        <f t="shared" si="0"/>
        <v>3594841</v>
      </c>
      <c r="O66">
        <f t="shared" si="1"/>
        <v>39.647506106667862</v>
      </c>
      <c r="P66">
        <v>160.89249999999998</v>
      </c>
      <c r="Q66">
        <v>160.38999999999999</v>
      </c>
    </row>
    <row r="67" spans="1:17" x14ac:dyDescent="0.3">
      <c r="A67" t="s">
        <v>28</v>
      </c>
      <c r="B67">
        <v>2014</v>
      </c>
      <c r="E67" s="13">
        <f>SUM('Condensed Age Ranges'!C67:D67)</f>
        <v>879025</v>
      </c>
      <c r="F67" s="13">
        <f>SUM('Condensed Age Ranges'!E67:F67)</f>
        <v>889313</v>
      </c>
      <c r="G67" s="13">
        <f>SUM('Condensed Age Ranges'!G67:H67)</f>
        <v>1044482</v>
      </c>
      <c r="H67" s="13">
        <f>SUM('Condensed Age Ranges'!I67:J67)</f>
        <v>618470</v>
      </c>
      <c r="I67" s="15">
        <f>'Final Sheet1'!S66+'Final Sheet1'!T66</f>
        <v>163234</v>
      </c>
      <c r="J67" s="16">
        <v>6.6</v>
      </c>
      <c r="K67">
        <v>235780.9</v>
      </c>
      <c r="L67">
        <v>3.38</v>
      </c>
      <c r="M67">
        <v>4.29</v>
      </c>
      <c r="N67" s="13">
        <f t="shared" si="0"/>
        <v>3594524</v>
      </c>
      <c r="O67">
        <f t="shared" si="1"/>
        <v>39.823321530194264</v>
      </c>
      <c r="P67">
        <v>161.69</v>
      </c>
      <c r="Q67">
        <v>161.17500000000001</v>
      </c>
    </row>
    <row r="68" spans="1:17" x14ac:dyDescent="0.3">
      <c r="A68" t="s">
        <v>28</v>
      </c>
      <c r="B68">
        <v>2015</v>
      </c>
      <c r="E68" s="13">
        <f>SUM('Condensed Age Ranges'!C68:D68)</f>
        <v>866824</v>
      </c>
      <c r="F68" s="13">
        <f>SUM('Condensed Age Ranges'!E68:F68)</f>
        <v>893936</v>
      </c>
      <c r="G68" s="13">
        <f>SUM('Condensed Age Ranges'!G68:H68)</f>
        <v>1026574</v>
      </c>
      <c r="H68" s="13">
        <f>SUM('Condensed Age Ranges'!I68:J68)</f>
        <v>636781</v>
      </c>
      <c r="I68" s="15">
        <f>'Final Sheet1'!S67+'Final Sheet1'!T67</f>
        <v>163007</v>
      </c>
      <c r="J68" s="16">
        <v>5.7</v>
      </c>
      <c r="K68">
        <v>242706.5</v>
      </c>
      <c r="L68">
        <v>3.16</v>
      </c>
      <c r="M68">
        <v>3.91</v>
      </c>
      <c r="N68" s="13">
        <f t="shared" ref="N68:N131" si="2">SUM(E68:I68)</f>
        <v>3587122</v>
      </c>
      <c r="O68">
        <f t="shared" si="1"/>
        <v>40.013478075181162</v>
      </c>
      <c r="P68">
        <v>162.8475</v>
      </c>
      <c r="Q68">
        <v>162.28750000000002</v>
      </c>
    </row>
    <row r="69" spans="1:17" x14ac:dyDescent="0.3">
      <c r="A69" t="s">
        <v>28</v>
      </c>
      <c r="B69">
        <v>2016</v>
      </c>
      <c r="E69" s="13">
        <f>SUM('Condensed Age Ranges'!C69:D69)</f>
        <v>855972</v>
      </c>
      <c r="F69" s="13">
        <f>SUM('Condensed Age Ranges'!E69:F69)</f>
        <v>897548</v>
      </c>
      <c r="G69" s="13">
        <f>SUM('Condensed Age Ranges'!G69:H69)</f>
        <v>1006526</v>
      </c>
      <c r="H69" s="13">
        <f>SUM('Condensed Age Ranges'!I69:J69)</f>
        <v>654975</v>
      </c>
      <c r="I69" s="15">
        <f>'Final Sheet1'!S68+'Final Sheet1'!T68</f>
        <v>163120</v>
      </c>
      <c r="J69" s="16">
        <v>5.0999999999999996</v>
      </c>
      <c r="K69">
        <v>243286.7</v>
      </c>
      <c r="L69">
        <v>2.96</v>
      </c>
      <c r="M69">
        <v>3.67</v>
      </c>
      <c r="N69" s="13">
        <f t="shared" si="2"/>
        <v>3578141</v>
      </c>
      <c r="O69">
        <f t="shared" ref="O69:O132" si="3">SUM(E69*$E$2,F69*$F$2,G69*$G$2,H69*$H$2,I69*$I$2)/N69</f>
        <v>40.193608776177349</v>
      </c>
      <c r="P69">
        <v>163.95</v>
      </c>
      <c r="Q69">
        <v>163.37</v>
      </c>
    </row>
    <row r="70" spans="1:17" x14ac:dyDescent="0.3">
      <c r="A70" t="s">
        <v>28</v>
      </c>
      <c r="B70">
        <v>2017</v>
      </c>
      <c r="E70" s="13">
        <f>SUM('Condensed Age Ranges'!C70:D70)</f>
        <v>847015</v>
      </c>
      <c r="F70" s="13">
        <f>SUM('Condensed Age Ranges'!E70:F70)</f>
        <v>901401</v>
      </c>
      <c r="G70" s="13">
        <f>SUM('Condensed Age Ranges'!G70:H70)</f>
        <v>987509</v>
      </c>
      <c r="H70" s="13">
        <f>SUM('Condensed Age Ranges'!I70:J70)</f>
        <v>674642</v>
      </c>
      <c r="I70" s="15">
        <f>'Final Sheet1'!S69+'Final Sheet1'!T69</f>
        <v>162730</v>
      </c>
      <c r="J70" s="16">
        <v>4.7</v>
      </c>
      <c r="K70">
        <v>247358.5</v>
      </c>
      <c r="L70">
        <v>3.35</v>
      </c>
      <c r="M70">
        <v>4.0599999999999996</v>
      </c>
      <c r="N70" s="13">
        <f t="shared" si="2"/>
        <v>3573297</v>
      </c>
      <c r="O70">
        <f t="shared" si="3"/>
        <v>40.365896397640611</v>
      </c>
      <c r="P70">
        <v>167.49</v>
      </c>
      <c r="Q70">
        <v>166.9</v>
      </c>
    </row>
    <row r="71" spans="1:17" x14ac:dyDescent="0.3">
      <c r="A71" t="s">
        <v>28</v>
      </c>
      <c r="B71">
        <v>2018</v>
      </c>
      <c r="E71" s="13">
        <f>SUM('Condensed Age Ranges'!C71:D71)</f>
        <v>839089</v>
      </c>
      <c r="F71" s="13">
        <f>SUM('Condensed Age Ranges'!E71:F71)</f>
        <v>905898</v>
      </c>
      <c r="G71" s="13">
        <f>SUM('Condensed Age Ranges'!G71:H71)</f>
        <v>969645</v>
      </c>
      <c r="H71" s="13">
        <f>SUM('Condensed Age Ranges'!I71:J71)</f>
        <v>693199</v>
      </c>
      <c r="I71" s="15">
        <f>'Final Sheet1'!S70+'Final Sheet1'!T70</f>
        <v>163689</v>
      </c>
      <c r="J71" s="16">
        <v>4.0999999999999996</v>
      </c>
      <c r="K71">
        <v>249998.1</v>
      </c>
      <c r="L71">
        <v>4.05</v>
      </c>
      <c r="M71">
        <v>4.53</v>
      </c>
      <c r="N71" s="13">
        <f t="shared" si="2"/>
        <v>3571520</v>
      </c>
      <c r="O71">
        <f t="shared" si="3"/>
        <v>40.538386877295942</v>
      </c>
      <c r="P71">
        <v>171.1825</v>
      </c>
      <c r="Q71">
        <v>170.58500000000001</v>
      </c>
    </row>
    <row r="72" spans="1:17" x14ac:dyDescent="0.3">
      <c r="A72" t="s">
        <v>28</v>
      </c>
      <c r="B72">
        <v>2019</v>
      </c>
      <c r="E72" s="13">
        <f>SUM('Condensed Age Ranges'!C72:D72)</f>
        <v>829582</v>
      </c>
      <c r="F72" s="13">
        <f>SUM('Condensed Age Ranges'!E72:F72)</f>
        <v>907815</v>
      </c>
      <c r="G72" s="13">
        <f>SUM('Condensed Age Ranges'!G72:H72)</f>
        <v>952158</v>
      </c>
      <c r="H72" s="13">
        <f>SUM('Condensed Age Ranges'!I72:J72)</f>
        <v>710591</v>
      </c>
      <c r="I72" s="15">
        <f>'Final Sheet1'!S71+'Final Sheet1'!T71</f>
        <v>165141</v>
      </c>
      <c r="J72">
        <v>3.5</v>
      </c>
      <c r="K72">
        <v>251495.1</v>
      </c>
      <c r="L72">
        <v>3.5</v>
      </c>
      <c r="M72">
        <v>4.09</v>
      </c>
      <c r="N72" s="13">
        <f t="shared" si="2"/>
        <v>3565287</v>
      </c>
      <c r="O72">
        <f t="shared" si="3"/>
        <v>40.73064861258014</v>
      </c>
      <c r="P72">
        <v>175.33250000000001</v>
      </c>
      <c r="Q72">
        <v>174.72750000000002</v>
      </c>
    </row>
    <row r="73" spans="1:17" x14ac:dyDescent="0.3">
      <c r="A73" s="8" t="s">
        <v>29</v>
      </c>
      <c r="B73" s="8">
        <v>2010</v>
      </c>
      <c r="C73" s="8"/>
      <c r="D73" s="8"/>
      <c r="E73" s="13">
        <f>SUM('Condensed Age Ranges'!C73:D73)</f>
        <v>233247</v>
      </c>
      <c r="F73" s="13">
        <f>SUM('Condensed Age Ranges'!E73:F73)</f>
        <v>230035</v>
      </c>
      <c r="G73" s="13">
        <f>SUM('Condensed Age Ranges'!G73:H73)</f>
        <v>252567</v>
      </c>
      <c r="H73" s="13">
        <f>SUM('Condensed Age Ranges'!I73:J73)</f>
        <v>150539</v>
      </c>
      <c r="I73" s="15">
        <f>'Final Sheet1'!S72+'Final Sheet1'!T72</f>
        <v>33205</v>
      </c>
      <c r="J73" s="16">
        <v>8.4</v>
      </c>
      <c r="K73">
        <v>60577.2</v>
      </c>
      <c r="L73">
        <v>4.43</v>
      </c>
      <c r="M73">
        <v>4.9800000000000004</v>
      </c>
      <c r="N73" s="13">
        <f t="shared" si="2"/>
        <v>899593</v>
      </c>
      <c r="O73">
        <f t="shared" si="3"/>
        <v>38.671744889077615</v>
      </c>
      <c r="P73" s="8">
        <v>186.8725</v>
      </c>
      <c r="Q73" s="8">
        <v>186.52499999999998</v>
      </c>
    </row>
    <row r="74" spans="1:17" x14ac:dyDescent="0.3">
      <c r="A74" t="s">
        <v>29</v>
      </c>
      <c r="B74">
        <v>2011</v>
      </c>
      <c r="E74" s="13">
        <f>SUM('Condensed Age Ranges'!C74:D74)</f>
        <v>231899</v>
      </c>
      <c r="F74" s="13">
        <f>SUM('Condensed Age Ranges'!E74:F74)</f>
        <v>232005</v>
      </c>
      <c r="G74" s="13">
        <f>SUM('Condensed Age Ranges'!G74:H74)</f>
        <v>253626</v>
      </c>
      <c r="H74" s="13">
        <f>SUM('Condensed Age Ranges'!I74:J74)</f>
        <v>155788</v>
      </c>
      <c r="I74" s="15">
        <f>'Final Sheet1'!S73+'Final Sheet1'!T73</f>
        <v>34063</v>
      </c>
      <c r="J74" s="16">
        <v>7.5</v>
      </c>
      <c r="K74">
        <v>62919.3</v>
      </c>
      <c r="L74">
        <v>4.0999999999999996</v>
      </c>
      <c r="M74">
        <v>4.79</v>
      </c>
      <c r="N74" s="13">
        <f t="shared" si="2"/>
        <v>907381</v>
      </c>
      <c r="O74">
        <f t="shared" si="3"/>
        <v>38.929948940963058</v>
      </c>
      <c r="P74">
        <v>175.2175</v>
      </c>
      <c r="Q74">
        <v>174.8775</v>
      </c>
    </row>
    <row r="75" spans="1:17" x14ac:dyDescent="0.3">
      <c r="A75" t="s">
        <v>29</v>
      </c>
      <c r="B75">
        <v>2012</v>
      </c>
      <c r="E75" s="13">
        <f>SUM('Condensed Age Ranges'!C75:D75)</f>
        <v>231022</v>
      </c>
      <c r="F75" s="13">
        <f>SUM('Condensed Age Ranges'!E75:F75)</f>
        <v>234065</v>
      </c>
      <c r="G75" s="13">
        <f>SUM('Condensed Age Ranges'!G75:H75)</f>
        <v>253777</v>
      </c>
      <c r="H75" s="13">
        <f>SUM('Condensed Age Ranges'!I75:J75)</f>
        <v>161412</v>
      </c>
      <c r="I75" s="15">
        <f>'Final Sheet1'!S74+'Final Sheet1'!T74</f>
        <v>34903</v>
      </c>
      <c r="J75" s="16">
        <v>7.2</v>
      </c>
      <c r="K75">
        <v>62354.6</v>
      </c>
      <c r="L75">
        <v>3.23</v>
      </c>
      <c r="M75">
        <v>3.94</v>
      </c>
      <c r="N75" s="13">
        <f t="shared" si="2"/>
        <v>915179</v>
      </c>
      <c r="O75">
        <f t="shared" si="3"/>
        <v>39.168815062408555</v>
      </c>
      <c r="P75">
        <v>174.11750000000001</v>
      </c>
      <c r="Q75">
        <v>173.79500000000002</v>
      </c>
    </row>
    <row r="76" spans="1:17" x14ac:dyDescent="0.3">
      <c r="A76" t="s">
        <v>29</v>
      </c>
      <c r="B76">
        <v>2013</v>
      </c>
      <c r="E76" s="13">
        <f>SUM('Condensed Age Ranges'!C76:D76)</f>
        <v>229472</v>
      </c>
      <c r="F76" s="13">
        <f>SUM('Condensed Age Ranges'!E76:F76)</f>
        <v>237332</v>
      </c>
      <c r="G76" s="13">
        <f>SUM('Condensed Age Ranges'!G76:H76)</f>
        <v>252797</v>
      </c>
      <c r="H76" s="13">
        <f>SUM('Condensed Age Ranges'!I76:J76)</f>
        <v>168321</v>
      </c>
      <c r="I76" s="15">
        <f>'Final Sheet1'!S75+'Final Sheet1'!T75</f>
        <v>35654</v>
      </c>
      <c r="J76" s="16">
        <v>6.7</v>
      </c>
      <c r="K76">
        <v>60235.8</v>
      </c>
      <c r="L76">
        <v>3.21</v>
      </c>
      <c r="M76">
        <v>4.05</v>
      </c>
      <c r="N76" s="13">
        <f t="shared" si="2"/>
        <v>923576</v>
      </c>
      <c r="O76">
        <f t="shared" si="3"/>
        <v>39.437608816166723</v>
      </c>
      <c r="P76">
        <v>180.3775</v>
      </c>
      <c r="Q76">
        <v>180.10499999999999</v>
      </c>
    </row>
    <row r="77" spans="1:17" x14ac:dyDescent="0.3">
      <c r="A77" t="s">
        <v>29</v>
      </c>
      <c r="B77">
        <v>2014</v>
      </c>
      <c r="E77" s="13">
        <f>SUM('Condensed Age Ranges'!C77:D77)</f>
        <v>228604</v>
      </c>
      <c r="F77" s="13">
        <f>SUM('Condensed Age Ranges'!E77:F77)</f>
        <v>240356</v>
      </c>
      <c r="G77" s="13">
        <f>SUM('Condensed Age Ranges'!G77:H77)</f>
        <v>251533</v>
      </c>
      <c r="H77" s="13">
        <f>SUM('Condensed Age Ranges'!I77:J77)</f>
        <v>175570</v>
      </c>
      <c r="I77" s="15">
        <f>'Final Sheet1'!S76+'Final Sheet1'!T76</f>
        <v>36424</v>
      </c>
      <c r="J77" s="16">
        <v>5.7</v>
      </c>
      <c r="K77">
        <v>64940.1</v>
      </c>
      <c r="L77">
        <v>3.48</v>
      </c>
      <c r="M77">
        <v>4.37</v>
      </c>
      <c r="N77" s="13">
        <f t="shared" si="2"/>
        <v>932487</v>
      </c>
      <c r="O77">
        <f t="shared" si="3"/>
        <v>39.690932420505597</v>
      </c>
      <c r="P77">
        <v>180.52499999999998</v>
      </c>
      <c r="Q77">
        <v>180.29499999999999</v>
      </c>
    </row>
    <row r="78" spans="1:17" x14ac:dyDescent="0.3">
      <c r="A78" t="s">
        <v>29</v>
      </c>
      <c r="B78">
        <v>2015</v>
      </c>
      <c r="E78" s="13">
        <f>SUM('Condensed Age Ranges'!C78:D78)</f>
        <v>228546</v>
      </c>
      <c r="F78" s="13">
        <f>SUM('Condensed Age Ranges'!E78:F78)</f>
        <v>242354</v>
      </c>
      <c r="G78" s="13">
        <f>SUM('Condensed Age Ranges'!G78:H78)</f>
        <v>250059</v>
      </c>
      <c r="H78" s="13">
        <f>SUM('Condensed Age Ranges'!I78:J78)</f>
        <v>182983</v>
      </c>
      <c r="I78" s="15">
        <f>'Final Sheet1'!S77+'Final Sheet1'!T77</f>
        <v>37310</v>
      </c>
      <c r="J78" s="16">
        <v>4.9000000000000004</v>
      </c>
      <c r="K78">
        <v>66793.5</v>
      </c>
      <c r="L78">
        <v>3.23</v>
      </c>
      <c r="M78">
        <v>4.03</v>
      </c>
      <c r="N78" s="13">
        <f t="shared" si="2"/>
        <v>941252</v>
      </c>
      <c r="O78">
        <f t="shared" si="3"/>
        <v>39.933215546952354</v>
      </c>
      <c r="P78">
        <v>185.80500000000001</v>
      </c>
      <c r="Q78">
        <v>185.59500000000003</v>
      </c>
    </row>
    <row r="79" spans="1:17" x14ac:dyDescent="0.3">
      <c r="A79" t="s">
        <v>29</v>
      </c>
      <c r="B79">
        <v>2016</v>
      </c>
      <c r="E79" s="13">
        <f>SUM('Condensed Age Ranges'!C79:D79)</f>
        <v>228676</v>
      </c>
      <c r="F79" s="13">
        <f>SUM('Condensed Age Ranges'!E79:F79)</f>
        <v>243418</v>
      </c>
      <c r="G79" s="13">
        <f>SUM('Condensed Age Ranges'!G79:H79)</f>
        <v>247569</v>
      </c>
      <c r="H79" s="13">
        <f>SUM('Condensed Age Ranges'!I79:J79)</f>
        <v>190988</v>
      </c>
      <c r="I79" s="15">
        <f>'Final Sheet1'!S78+'Final Sheet1'!T78</f>
        <v>38270</v>
      </c>
      <c r="J79" s="16">
        <v>4.5</v>
      </c>
      <c r="K79">
        <v>63001.3</v>
      </c>
      <c r="L79">
        <v>3.09</v>
      </c>
      <c r="M79">
        <v>3.78</v>
      </c>
      <c r="N79" s="13">
        <f t="shared" si="2"/>
        <v>948921</v>
      </c>
      <c r="O79">
        <f t="shared" si="3"/>
        <v>40.187259529507728</v>
      </c>
      <c r="P79">
        <v>191.07500000000002</v>
      </c>
      <c r="Q79">
        <v>190.82749999999999</v>
      </c>
    </row>
    <row r="80" spans="1:17" x14ac:dyDescent="0.3">
      <c r="A80" t="s">
        <v>29</v>
      </c>
      <c r="B80">
        <v>2017</v>
      </c>
      <c r="E80" s="13">
        <f>SUM('Condensed Age Ranges'!C80:D80)</f>
        <v>228917</v>
      </c>
      <c r="F80" s="13">
        <f>SUM('Condensed Age Ranges'!E80:F80)</f>
        <v>244231</v>
      </c>
      <c r="G80" s="13">
        <f>SUM('Condensed Age Ranges'!G80:H80)</f>
        <v>245156</v>
      </c>
      <c r="H80" s="13">
        <f>SUM('Condensed Age Ranges'!I80:J80)</f>
        <v>199361</v>
      </c>
      <c r="I80" s="15">
        <f>'Final Sheet1'!S79+'Final Sheet1'!T79</f>
        <v>39158</v>
      </c>
      <c r="J80" s="16">
        <v>4.5</v>
      </c>
      <c r="K80">
        <v>60801.2</v>
      </c>
      <c r="L80">
        <v>3.43</v>
      </c>
      <c r="M80">
        <v>4.13</v>
      </c>
      <c r="N80" s="13">
        <f t="shared" si="2"/>
        <v>956823</v>
      </c>
      <c r="O80">
        <f t="shared" si="3"/>
        <v>40.445064029606314</v>
      </c>
      <c r="P80">
        <v>194.26250000000002</v>
      </c>
      <c r="Q80">
        <v>194.0325</v>
      </c>
    </row>
    <row r="81" spans="1:17" x14ac:dyDescent="0.3">
      <c r="A81" t="s">
        <v>29</v>
      </c>
      <c r="B81">
        <v>2018</v>
      </c>
      <c r="E81" s="13">
        <f>SUM('Condensed Age Ranges'!C81:D81)</f>
        <v>229077</v>
      </c>
      <c r="F81" s="13">
        <f>SUM('Condensed Age Ranges'!E81:F81)</f>
        <v>245028</v>
      </c>
      <c r="G81" s="13">
        <f>SUM('Condensed Age Ranges'!G81:H81)</f>
        <v>243322</v>
      </c>
      <c r="H81" s="13">
        <f>SUM('Condensed Age Ranges'!I81:J81)</f>
        <v>207807</v>
      </c>
      <c r="I81" s="15">
        <f>'Final Sheet1'!S80+'Final Sheet1'!T80</f>
        <v>40245</v>
      </c>
      <c r="J81" s="16">
        <v>3.8</v>
      </c>
      <c r="K81">
        <v>61735.1</v>
      </c>
      <c r="L81">
        <v>4.13</v>
      </c>
      <c r="M81">
        <v>4.5599999999999996</v>
      </c>
      <c r="N81" s="13">
        <f t="shared" si="2"/>
        <v>965479</v>
      </c>
      <c r="O81">
        <f t="shared" si="3"/>
        <v>40.718035296469424</v>
      </c>
      <c r="P81">
        <v>204.98</v>
      </c>
      <c r="Q81">
        <v>204.73999999999998</v>
      </c>
    </row>
    <row r="82" spans="1:17" x14ac:dyDescent="0.3">
      <c r="A82" t="s">
        <v>29</v>
      </c>
      <c r="B82">
        <v>2019</v>
      </c>
      <c r="E82" s="13">
        <f>SUM('Condensed Age Ranges'!C82:D82)</f>
        <v>228912</v>
      </c>
      <c r="F82" s="13">
        <f>SUM('Condensed Age Ranges'!E82:F82)</f>
        <v>245608</v>
      </c>
      <c r="G82" s="13">
        <f>SUM('Condensed Age Ranges'!G82:H82)</f>
        <v>241923</v>
      </c>
      <c r="H82" s="13">
        <f>SUM('Condensed Age Ranges'!I82:J82)</f>
        <v>215925</v>
      </c>
      <c r="I82" s="15">
        <f>'Final Sheet1'!S81+'Final Sheet1'!T81</f>
        <v>41396</v>
      </c>
      <c r="J82">
        <v>3.7</v>
      </c>
      <c r="K82">
        <v>64262.400000000001</v>
      </c>
      <c r="L82">
        <v>3.67</v>
      </c>
      <c r="M82">
        <v>4.28</v>
      </c>
      <c r="N82" s="13">
        <f t="shared" si="2"/>
        <v>973764</v>
      </c>
      <c r="O82">
        <f t="shared" si="3"/>
        <v>40.99631532897088</v>
      </c>
      <c r="P82">
        <v>211.935</v>
      </c>
      <c r="Q82">
        <v>211.68</v>
      </c>
    </row>
    <row r="83" spans="1:17" x14ac:dyDescent="0.3">
      <c r="A83" s="8" t="s">
        <v>30</v>
      </c>
      <c r="B83" s="8">
        <v>2010</v>
      </c>
      <c r="C83" s="8"/>
      <c r="D83" s="8"/>
      <c r="E83" s="13">
        <f>SUM('Condensed Age Ranges'!C83:D83)</f>
        <v>124208</v>
      </c>
      <c r="F83" s="13">
        <f>SUM('Condensed Age Ranges'!E83:F83)</f>
        <v>233447</v>
      </c>
      <c r="G83" s="13">
        <f>SUM('Condensed Age Ranges'!G83:H83)</f>
        <v>148415</v>
      </c>
      <c r="H83" s="13">
        <f>SUM('Condensed Age Ranges'!I83:J83)</f>
        <v>79049</v>
      </c>
      <c r="I83" s="15">
        <f>'Final Sheet1'!S82+'Final Sheet1'!T82</f>
        <v>20107</v>
      </c>
      <c r="J83" s="16">
        <v>9.4</v>
      </c>
      <c r="K83">
        <v>109986.5</v>
      </c>
      <c r="L83">
        <v>4.26</v>
      </c>
      <c r="M83">
        <v>4.83</v>
      </c>
      <c r="N83" s="13">
        <f t="shared" si="2"/>
        <v>605226</v>
      </c>
      <c r="O83">
        <f t="shared" si="3"/>
        <v>37.368198821597218</v>
      </c>
      <c r="P83" s="8">
        <v>316.01749999999998</v>
      </c>
      <c r="Q83" s="8">
        <v>313.71249999999998</v>
      </c>
    </row>
    <row r="84" spans="1:17" x14ac:dyDescent="0.3">
      <c r="A84" t="s">
        <v>30</v>
      </c>
      <c r="B84">
        <v>2011</v>
      </c>
      <c r="E84" s="13">
        <f>SUM('Condensed Age Ranges'!C84:D84)</f>
        <v>126793</v>
      </c>
      <c r="F84" s="13">
        <f>SUM('Condensed Age Ranges'!E84:F84)</f>
        <v>240377</v>
      </c>
      <c r="G84" s="13">
        <f>SUM('Condensed Age Ranges'!G84:H84)</f>
        <v>150988</v>
      </c>
      <c r="H84" s="13">
        <f>SUM('Condensed Age Ranges'!I84:J84)</f>
        <v>81452</v>
      </c>
      <c r="I84" s="15">
        <f>'Final Sheet1'!S83+'Final Sheet1'!T83</f>
        <v>20190</v>
      </c>
      <c r="J84" s="16">
        <v>10.199999999999999</v>
      </c>
      <c r="K84">
        <v>111646.5</v>
      </c>
      <c r="L84">
        <v>3.78</v>
      </c>
      <c r="M84">
        <v>4.5</v>
      </c>
      <c r="N84" s="13">
        <f t="shared" si="2"/>
        <v>619800</v>
      </c>
      <c r="O84">
        <f t="shared" si="3"/>
        <v>37.3453130041949</v>
      </c>
      <c r="P84">
        <v>323.97749999999996</v>
      </c>
      <c r="Q84">
        <v>321.52500000000003</v>
      </c>
    </row>
    <row r="85" spans="1:17" x14ac:dyDescent="0.3">
      <c r="A85" t="s">
        <v>30</v>
      </c>
      <c r="B85">
        <v>2012</v>
      </c>
      <c r="E85" s="13">
        <f>SUM('Condensed Age Ranges'!C85:D85)</f>
        <v>130411</v>
      </c>
      <c r="F85" s="13">
        <f>SUM('Condensed Age Ranges'!E85:F85)</f>
        <v>247571</v>
      </c>
      <c r="G85" s="13">
        <f>SUM('Condensed Age Ranges'!G85:H85)</f>
        <v>152597</v>
      </c>
      <c r="H85" s="13">
        <f>SUM('Condensed Age Ranges'!I85:J85)</f>
        <v>83969</v>
      </c>
      <c r="I85" s="15">
        <f>'Final Sheet1'!S84+'Final Sheet1'!T84</f>
        <v>20376</v>
      </c>
      <c r="J85" s="16">
        <v>9</v>
      </c>
      <c r="K85">
        <v>112157</v>
      </c>
      <c r="L85">
        <v>3.02</v>
      </c>
      <c r="M85">
        <v>3.73</v>
      </c>
      <c r="N85" s="13">
        <f t="shared" si="2"/>
        <v>634924</v>
      </c>
      <c r="O85">
        <f t="shared" si="3"/>
        <v>37.269981919095827</v>
      </c>
      <c r="P85">
        <v>347.1925</v>
      </c>
      <c r="Q85">
        <v>344.60249999999996</v>
      </c>
    </row>
    <row r="86" spans="1:17" x14ac:dyDescent="0.3">
      <c r="A86" t="s">
        <v>30</v>
      </c>
      <c r="B86">
        <v>2013</v>
      </c>
      <c r="E86" s="13">
        <f>SUM('Condensed Age Ranges'!C86:D86)</f>
        <v>134294</v>
      </c>
      <c r="F86" s="13">
        <f>SUM('Condensed Age Ranges'!E86:F86)</f>
        <v>254981</v>
      </c>
      <c r="G86" s="13">
        <f>SUM('Condensed Age Ranges'!G86:H86)</f>
        <v>154348</v>
      </c>
      <c r="H86" s="13">
        <f>SUM('Condensed Age Ranges'!I86:J86)</f>
        <v>86396</v>
      </c>
      <c r="I86" s="15">
        <f>'Final Sheet1'!S85+'Final Sheet1'!T85</f>
        <v>20562</v>
      </c>
      <c r="J86" s="16">
        <v>8.5</v>
      </c>
      <c r="K86">
        <v>112332.4</v>
      </c>
      <c r="L86">
        <v>3.18</v>
      </c>
      <c r="M86">
        <v>3.94</v>
      </c>
      <c r="N86" s="13">
        <f t="shared" si="2"/>
        <v>650581</v>
      </c>
      <c r="O86">
        <f t="shared" si="3"/>
        <v>37.182534534516073</v>
      </c>
      <c r="P86">
        <v>390.29999999999995</v>
      </c>
      <c r="Q86">
        <v>387.35</v>
      </c>
    </row>
    <row r="87" spans="1:17" x14ac:dyDescent="0.3">
      <c r="A87" t="s">
        <v>30</v>
      </c>
      <c r="B87">
        <v>2014</v>
      </c>
      <c r="E87" s="13">
        <f>SUM('Condensed Age Ranges'!C87:D87)</f>
        <v>137197</v>
      </c>
      <c r="F87" s="13">
        <f>SUM('Condensed Age Ranges'!E87:F87)</f>
        <v>260348</v>
      </c>
      <c r="G87" s="13">
        <f>SUM('Condensed Age Ranges'!G87:H87)</f>
        <v>154895</v>
      </c>
      <c r="H87" s="13">
        <f>SUM('Condensed Age Ranges'!I87:J87)</f>
        <v>89137</v>
      </c>
      <c r="I87" s="15">
        <f>'Final Sheet1'!S86+'Final Sheet1'!T86</f>
        <v>20751</v>
      </c>
      <c r="J87" s="16">
        <v>7.8</v>
      </c>
      <c r="K87">
        <v>114553.60000000001</v>
      </c>
      <c r="L87">
        <v>3.36</v>
      </c>
      <c r="M87">
        <v>4.2699999999999996</v>
      </c>
      <c r="N87" s="13">
        <f t="shared" si="2"/>
        <v>662328</v>
      </c>
      <c r="O87">
        <f t="shared" si="3"/>
        <v>37.156509312606445</v>
      </c>
      <c r="P87">
        <v>418.65999999999997</v>
      </c>
      <c r="Q87">
        <v>415.6225</v>
      </c>
    </row>
    <row r="88" spans="1:17" x14ac:dyDescent="0.3">
      <c r="A88" t="s">
        <v>30</v>
      </c>
      <c r="B88">
        <v>2015</v>
      </c>
      <c r="E88" s="13">
        <f>SUM('Condensed Age Ranges'!C88:D88)</f>
        <v>140288</v>
      </c>
      <c r="F88" s="13">
        <f>SUM('Condensed Age Ranges'!E88:F88)</f>
        <v>266759</v>
      </c>
      <c r="G88" s="13">
        <f>SUM('Condensed Age Ranges'!G88:H88)</f>
        <v>155375</v>
      </c>
      <c r="H88" s="13">
        <f>SUM('Condensed Age Ranges'!I88:J88)</f>
        <v>91918</v>
      </c>
      <c r="I88" s="15">
        <f>'Final Sheet1'!S87+'Final Sheet1'!T87</f>
        <v>21060</v>
      </c>
      <c r="J88" s="16">
        <v>6.9</v>
      </c>
      <c r="K88">
        <v>116808.4</v>
      </c>
      <c r="L88">
        <v>3.19</v>
      </c>
      <c r="M88">
        <v>3.93</v>
      </c>
      <c r="N88" s="13">
        <f t="shared" si="2"/>
        <v>675400</v>
      </c>
      <c r="O88">
        <f t="shared" si="3"/>
        <v>37.12109860823216</v>
      </c>
      <c r="P88">
        <v>447.01750000000004</v>
      </c>
      <c r="Q88">
        <v>443.63249999999994</v>
      </c>
    </row>
    <row r="89" spans="1:17" x14ac:dyDescent="0.3">
      <c r="A89" t="s">
        <v>30</v>
      </c>
      <c r="B89">
        <v>2016</v>
      </c>
      <c r="E89" s="13">
        <f>SUM('Condensed Age Ranges'!C89:D89)</f>
        <v>142212</v>
      </c>
      <c r="F89" s="13">
        <f>SUM('Condensed Age Ranges'!E89:F89)</f>
        <v>272472</v>
      </c>
      <c r="G89" s="13">
        <f>SUM('Condensed Age Ranges'!G89:H89)</f>
        <v>155830</v>
      </c>
      <c r="H89" s="13">
        <f>SUM('Condensed Age Ranges'!I89:J89)</f>
        <v>94027</v>
      </c>
      <c r="I89" s="15">
        <f>'Final Sheet1'!S88+'Final Sheet1'!T88</f>
        <v>21274</v>
      </c>
      <c r="J89" s="16">
        <v>6.1</v>
      </c>
      <c r="K89">
        <v>119644.3</v>
      </c>
      <c r="L89">
        <v>3.04</v>
      </c>
      <c r="M89">
        <v>3.7</v>
      </c>
      <c r="N89" s="13">
        <f t="shared" si="2"/>
        <v>685815</v>
      </c>
      <c r="O89">
        <f t="shared" si="3"/>
        <v>37.10284770674307</v>
      </c>
      <c r="P89">
        <v>465.99</v>
      </c>
      <c r="Q89">
        <v>462.435</v>
      </c>
    </row>
    <row r="90" spans="1:17" x14ac:dyDescent="0.3">
      <c r="A90" t="s">
        <v>30</v>
      </c>
      <c r="B90">
        <v>2017</v>
      </c>
      <c r="E90" s="13">
        <f>SUM('Condensed Age Ranges'!C90:D90)</f>
        <v>145661</v>
      </c>
      <c r="F90" s="13">
        <f>SUM('Condensed Age Ranges'!E90:F90)</f>
        <v>276599</v>
      </c>
      <c r="G90" s="13">
        <f>SUM('Condensed Age Ranges'!G90:H90)</f>
        <v>155544</v>
      </c>
      <c r="H90" s="13">
        <f>SUM('Condensed Age Ranges'!I90:J90)</f>
        <v>95632</v>
      </c>
      <c r="I90" s="15">
        <f>'Final Sheet1'!S89+'Final Sheet1'!T89</f>
        <v>21470</v>
      </c>
      <c r="J90" s="16">
        <v>6.1</v>
      </c>
      <c r="K90">
        <v>120898.9</v>
      </c>
      <c r="L90">
        <v>3.41</v>
      </c>
      <c r="M90">
        <v>4.09</v>
      </c>
      <c r="N90" s="13">
        <f t="shared" si="2"/>
        <v>694906</v>
      </c>
      <c r="O90">
        <f t="shared" si="3"/>
        <v>37.003928588902674</v>
      </c>
      <c r="P90">
        <v>500.45249999999999</v>
      </c>
      <c r="Q90">
        <v>496.6275</v>
      </c>
    </row>
    <row r="91" spans="1:17" x14ac:dyDescent="0.3">
      <c r="A91" t="s">
        <v>30</v>
      </c>
      <c r="B91">
        <v>2018</v>
      </c>
      <c r="E91" s="13">
        <f>SUM('Condensed Age Ranges'!C91:D91)</f>
        <v>147834</v>
      </c>
      <c r="F91" s="13">
        <f>SUM('Condensed Age Ranges'!E91:F91)</f>
        <v>279093</v>
      </c>
      <c r="G91" s="13">
        <f>SUM('Condensed Age Ranges'!G91:H91)</f>
        <v>155572</v>
      </c>
      <c r="H91" s="13">
        <f>SUM('Condensed Age Ranges'!I91:J91)</f>
        <v>97286</v>
      </c>
      <c r="I91" s="15">
        <f>'Final Sheet1'!S90+'Final Sheet1'!T90</f>
        <v>21762</v>
      </c>
      <c r="J91" s="16">
        <v>5.6</v>
      </c>
      <c r="K91">
        <v>123836.1</v>
      </c>
      <c r="L91">
        <v>3.99</v>
      </c>
      <c r="M91">
        <v>4.4800000000000004</v>
      </c>
      <c r="N91" s="13">
        <f t="shared" si="2"/>
        <v>701547</v>
      </c>
      <c r="O91">
        <f t="shared" si="3"/>
        <v>36.989150406173785</v>
      </c>
      <c r="P91">
        <v>531.74249999999995</v>
      </c>
      <c r="Q91">
        <v>527.63249999999994</v>
      </c>
    </row>
    <row r="92" spans="1:17" x14ac:dyDescent="0.3">
      <c r="A92" t="s">
        <v>30</v>
      </c>
      <c r="B92">
        <v>2019</v>
      </c>
      <c r="E92" s="13">
        <f>SUM('Condensed Age Ranges'!C92:D92)</f>
        <v>149337</v>
      </c>
      <c r="F92" s="13">
        <f>SUM('Condensed Age Ranges'!E92:F92)</f>
        <v>279746</v>
      </c>
      <c r="G92" s="13">
        <f>SUM('Condensed Age Ranges'!G92:H92)</f>
        <v>156075</v>
      </c>
      <c r="H92" s="13">
        <f>SUM('Condensed Age Ranges'!I92:J92)</f>
        <v>98477</v>
      </c>
      <c r="I92" s="15">
        <f>'Final Sheet1'!S91+'Final Sheet1'!T91</f>
        <v>22114</v>
      </c>
      <c r="J92">
        <v>5.4</v>
      </c>
      <c r="K92">
        <v>124990.3</v>
      </c>
      <c r="L92">
        <v>3.46</v>
      </c>
      <c r="M92">
        <v>4.1399999999999997</v>
      </c>
      <c r="N92" s="13">
        <f t="shared" si="2"/>
        <v>705749</v>
      </c>
      <c r="O92">
        <f t="shared" si="3"/>
        <v>37.011405613043728</v>
      </c>
      <c r="P92">
        <v>550.505</v>
      </c>
      <c r="Q92">
        <v>546.29750000000001</v>
      </c>
    </row>
    <row r="93" spans="1:17" x14ac:dyDescent="0.3">
      <c r="A93" s="8" t="s">
        <v>31</v>
      </c>
      <c r="B93" s="8">
        <v>2010</v>
      </c>
      <c r="C93" s="8"/>
      <c r="D93" s="8"/>
      <c r="E93" s="13">
        <f>SUM('Condensed Age Ranges'!C93:D93)</f>
        <v>4502829</v>
      </c>
      <c r="F93" s="13">
        <f>SUM('Condensed Age Ranges'!E93:F93)</f>
        <v>4713156</v>
      </c>
      <c r="G93" s="13">
        <f>SUM('Condensed Age Ranges'!G93:H93)</f>
        <v>5208277</v>
      </c>
      <c r="H93" s="13">
        <f>SUM('Condensed Age Ranges'!I93:J93)</f>
        <v>3498110</v>
      </c>
      <c r="I93" s="15">
        <f>'Final Sheet1'!S92+'Final Sheet1'!T92</f>
        <v>923165</v>
      </c>
      <c r="J93" s="16">
        <v>11.1</v>
      </c>
      <c r="K93">
        <v>775039.5</v>
      </c>
      <c r="L93">
        <v>4.28</v>
      </c>
      <c r="M93">
        <v>4.74</v>
      </c>
      <c r="N93" s="13">
        <f t="shared" si="2"/>
        <v>18845537</v>
      </c>
      <c r="O93">
        <f t="shared" si="3"/>
        <v>40.392181926150471</v>
      </c>
      <c r="P93" s="8">
        <v>177.96</v>
      </c>
      <c r="Q93" s="8">
        <v>177.535</v>
      </c>
    </row>
    <row r="94" spans="1:17" x14ac:dyDescent="0.3">
      <c r="A94" t="s">
        <v>31</v>
      </c>
      <c r="B94">
        <v>2011</v>
      </c>
      <c r="E94" s="13">
        <f>SUM('Condensed Age Ranges'!C94:D94)</f>
        <v>4484509</v>
      </c>
      <c r="F94" s="13">
        <f>SUM('Condensed Age Ranges'!E94:F94)</f>
        <v>4774521</v>
      </c>
      <c r="G94" s="13">
        <f>SUM('Condensed Age Ranges'!G94:H94)</f>
        <v>5246801</v>
      </c>
      <c r="H94" s="13">
        <f>SUM('Condensed Age Ranges'!I94:J94)</f>
        <v>3601263</v>
      </c>
      <c r="I94" s="15">
        <f>'Final Sheet1'!S93+'Final Sheet1'!T93</f>
        <v>946143</v>
      </c>
      <c r="J94" s="16">
        <v>10</v>
      </c>
      <c r="K94">
        <v>772021.3</v>
      </c>
      <c r="L94">
        <v>3.76</v>
      </c>
      <c r="M94">
        <v>4.45</v>
      </c>
      <c r="N94" s="13">
        <f t="shared" si="2"/>
        <v>19053237</v>
      </c>
      <c r="O94">
        <f t="shared" si="3"/>
        <v>40.616604307184126</v>
      </c>
      <c r="P94">
        <v>167.47499999999999</v>
      </c>
      <c r="Q94">
        <v>167.07750000000001</v>
      </c>
    </row>
    <row r="95" spans="1:17" x14ac:dyDescent="0.3">
      <c r="A95" t="s">
        <v>31</v>
      </c>
      <c r="B95">
        <v>2012</v>
      </c>
      <c r="E95" s="13">
        <f>SUM('Condensed Age Ranges'!C95:D95)</f>
        <v>4480062</v>
      </c>
      <c r="F95" s="13">
        <f>SUM('Condensed Age Ranges'!E95:F95)</f>
        <v>4851396</v>
      </c>
      <c r="G95" s="13">
        <f>SUM('Condensed Age Ranges'!G95:H95)</f>
        <v>5283908</v>
      </c>
      <c r="H95" s="13">
        <f>SUM('Condensed Age Ranges'!I95:J95)</f>
        <v>3713225</v>
      </c>
      <c r="I95" s="15">
        <f>'Final Sheet1'!S94+'Final Sheet1'!T94</f>
        <v>969231</v>
      </c>
      <c r="J95" s="16">
        <v>8.5</v>
      </c>
      <c r="K95">
        <v>778545</v>
      </c>
      <c r="L95">
        <v>3.11</v>
      </c>
      <c r="M95">
        <v>3.81</v>
      </c>
      <c r="N95" s="13">
        <f t="shared" si="2"/>
        <v>19297822</v>
      </c>
      <c r="O95">
        <f t="shared" si="3"/>
        <v>40.817248158885498</v>
      </c>
      <c r="P95">
        <v>178.69</v>
      </c>
      <c r="Q95">
        <v>178.26</v>
      </c>
    </row>
    <row r="96" spans="1:17" x14ac:dyDescent="0.3">
      <c r="A96" t="s">
        <v>31</v>
      </c>
      <c r="B96">
        <v>2013</v>
      </c>
      <c r="E96" s="13">
        <f>SUM('Condensed Age Ranges'!C96:D96)</f>
        <v>4494301</v>
      </c>
      <c r="F96" s="13">
        <f>SUM('Condensed Age Ranges'!E96:F96)</f>
        <v>4920470</v>
      </c>
      <c r="G96" s="13">
        <f>SUM('Condensed Age Ranges'!G96:H96)</f>
        <v>5306711</v>
      </c>
      <c r="H96" s="13">
        <f>SUM('Condensed Age Ranges'!I96:J96)</f>
        <v>3835924</v>
      </c>
      <c r="I96" s="15">
        <f>'Final Sheet1'!S95+'Final Sheet1'!T95</f>
        <v>988215</v>
      </c>
      <c r="J96" s="16">
        <v>7.2</v>
      </c>
      <c r="K96">
        <v>794842.1</v>
      </c>
      <c r="L96">
        <v>3.25</v>
      </c>
      <c r="M96">
        <v>4.05</v>
      </c>
      <c r="N96" s="13">
        <f t="shared" si="2"/>
        <v>19545621</v>
      </c>
      <c r="O96">
        <f t="shared" si="3"/>
        <v>40.987539459605813</v>
      </c>
      <c r="P96">
        <v>198.85999999999999</v>
      </c>
      <c r="Q96">
        <v>198.39249999999998</v>
      </c>
    </row>
    <row r="97" spans="1:17" x14ac:dyDescent="0.3">
      <c r="A97" t="s">
        <v>31</v>
      </c>
      <c r="B97">
        <v>2014</v>
      </c>
      <c r="E97" s="13">
        <f>SUM('Condensed Age Ranges'!C97:D97)</f>
        <v>4518227</v>
      </c>
      <c r="F97" s="13">
        <f>SUM('Condensed Age Ranges'!E97:F97)</f>
        <v>5007151</v>
      </c>
      <c r="G97" s="13">
        <f>SUM('Condensed Age Ranges'!G97:H97)</f>
        <v>5331269</v>
      </c>
      <c r="H97" s="13">
        <f>SUM('Condensed Age Ranges'!I97:J97)</f>
        <v>3981056</v>
      </c>
      <c r="I97" s="15">
        <f>'Final Sheet1'!S96+'Final Sheet1'!T96</f>
        <v>1008208</v>
      </c>
      <c r="J97" s="16">
        <v>6.3</v>
      </c>
      <c r="K97">
        <v>817233.5</v>
      </c>
      <c r="L97">
        <v>3.4</v>
      </c>
      <c r="M97">
        <v>4.3</v>
      </c>
      <c r="N97" s="13">
        <f t="shared" si="2"/>
        <v>19845911</v>
      </c>
      <c r="O97">
        <f t="shared" si="3"/>
        <v>41.162786555880452</v>
      </c>
      <c r="P97">
        <v>214.755</v>
      </c>
      <c r="Q97">
        <v>214.25749999999999</v>
      </c>
    </row>
    <row r="98" spans="1:17" x14ac:dyDescent="0.3">
      <c r="A98" t="s">
        <v>31</v>
      </c>
      <c r="B98">
        <v>2015</v>
      </c>
      <c r="E98" s="13">
        <f>SUM('Condensed Age Ranges'!C98:D98)</f>
        <v>4565764</v>
      </c>
      <c r="F98" s="13">
        <f>SUM('Condensed Age Ranges'!E98:F98)</f>
        <v>5106976</v>
      </c>
      <c r="G98" s="13">
        <f>SUM('Condensed Age Ranges'!G98:H98)</f>
        <v>5366584</v>
      </c>
      <c r="H98" s="13">
        <f>SUM('Condensed Age Ranges'!I98:J98)</f>
        <v>4134806</v>
      </c>
      <c r="I98" s="15">
        <f>'Final Sheet1'!S97+'Final Sheet1'!T97</f>
        <v>1034912</v>
      </c>
      <c r="J98" s="16">
        <v>5.5</v>
      </c>
      <c r="K98">
        <v>852242.4</v>
      </c>
      <c r="L98">
        <v>3.24</v>
      </c>
      <c r="M98">
        <v>3.98</v>
      </c>
      <c r="N98" s="13">
        <f t="shared" si="2"/>
        <v>20209042</v>
      </c>
      <c r="O98">
        <f t="shared" si="3"/>
        <v>41.318781711671441</v>
      </c>
      <c r="P98">
        <v>234.58</v>
      </c>
      <c r="Q98">
        <v>234.04750000000001</v>
      </c>
    </row>
    <row r="99" spans="1:17" x14ac:dyDescent="0.3">
      <c r="A99" t="s">
        <v>31</v>
      </c>
      <c r="B99">
        <v>2016</v>
      </c>
      <c r="E99" s="13">
        <f>SUM('Condensed Age Ranges'!C99:D99)</f>
        <v>4628015</v>
      </c>
      <c r="F99" s="13">
        <f>SUM('Condensed Age Ranges'!E99:F99)</f>
        <v>5214823</v>
      </c>
      <c r="G99" s="13">
        <f>SUM('Condensed Age Ranges'!G99:H99)</f>
        <v>5410010</v>
      </c>
      <c r="H99" s="13">
        <f>SUM('Condensed Age Ranges'!I99:J99)</f>
        <v>4294778</v>
      </c>
      <c r="I99" s="15">
        <f>'Final Sheet1'!S98+'Final Sheet1'!T98</f>
        <v>1065851</v>
      </c>
      <c r="J99" s="16">
        <v>4.8</v>
      </c>
      <c r="K99">
        <v>881539.2</v>
      </c>
      <c r="L99">
        <v>3.05</v>
      </c>
      <c r="M99">
        <v>3.74</v>
      </c>
      <c r="N99" s="13">
        <f t="shared" si="2"/>
        <v>20613477</v>
      </c>
      <c r="O99">
        <f t="shared" si="3"/>
        <v>41.462356011069843</v>
      </c>
      <c r="P99">
        <v>256.85000000000002</v>
      </c>
      <c r="Q99">
        <v>256.26750000000004</v>
      </c>
    </row>
    <row r="100" spans="1:17" x14ac:dyDescent="0.3">
      <c r="A100" t="s">
        <v>31</v>
      </c>
      <c r="B100">
        <v>2017</v>
      </c>
      <c r="E100" s="13">
        <f>SUM('Condensed Age Ranges'!C100:D100)</f>
        <v>4676055</v>
      </c>
      <c r="F100" s="13">
        <f>SUM('Condensed Age Ranges'!E100:F100)</f>
        <v>5299017</v>
      </c>
      <c r="G100" s="13">
        <f>SUM('Condensed Age Ranges'!G100:H100)</f>
        <v>5440253</v>
      </c>
      <c r="H100" s="13">
        <f>SUM('Condensed Age Ranges'!I100:J100)</f>
        <v>4451326</v>
      </c>
      <c r="I100" s="15">
        <f>'Final Sheet1'!S99+'Final Sheet1'!T99</f>
        <v>1096962</v>
      </c>
      <c r="J100" s="16">
        <v>4.2</v>
      </c>
      <c r="K100">
        <v>912966.2</v>
      </c>
      <c r="L100">
        <v>3.39</v>
      </c>
      <c r="M100">
        <v>4.12</v>
      </c>
      <c r="N100" s="13">
        <f t="shared" si="2"/>
        <v>20963613</v>
      </c>
      <c r="O100">
        <f t="shared" si="3"/>
        <v>41.626649685815131</v>
      </c>
      <c r="P100">
        <v>278.85249999999996</v>
      </c>
      <c r="Q100">
        <v>278.22500000000002</v>
      </c>
    </row>
    <row r="101" spans="1:17" x14ac:dyDescent="0.3">
      <c r="A101" t="s">
        <v>31</v>
      </c>
      <c r="B101">
        <v>2018</v>
      </c>
      <c r="E101" s="13">
        <f>SUM('Condensed Age Ranges'!C101:D101)</f>
        <v>4704922</v>
      </c>
      <c r="F101" s="13">
        <f>SUM('Condensed Age Ranges'!E101:F101)</f>
        <v>5355976</v>
      </c>
      <c r="G101" s="13">
        <f>SUM('Condensed Age Ranges'!G101:H101)</f>
        <v>5455456</v>
      </c>
      <c r="H101" s="13">
        <f>SUM('Condensed Age Ranges'!I101:J101)</f>
        <v>4598796</v>
      </c>
      <c r="I101" s="15">
        <f>'Final Sheet1'!S100+'Final Sheet1'!T100</f>
        <v>1129167</v>
      </c>
      <c r="J101" s="16">
        <v>3.6</v>
      </c>
      <c r="K101">
        <v>943463.4</v>
      </c>
      <c r="L101">
        <v>4.07</v>
      </c>
      <c r="M101">
        <v>4.55</v>
      </c>
      <c r="N101" s="13">
        <f t="shared" si="2"/>
        <v>21244317</v>
      </c>
      <c r="O101">
        <f t="shared" si="3"/>
        <v>41.815354195665599</v>
      </c>
      <c r="P101">
        <v>300.77</v>
      </c>
      <c r="Q101">
        <v>300.07499999999993</v>
      </c>
    </row>
    <row r="102" spans="1:17" x14ac:dyDescent="0.3">
      <c r="A102" t="s">
        <v>31</v>
      </c>
      <c r="B102">
        <v>2019</v>
      </c>
      <c r="E102" s="13">
        <f>SUM('Condensed Age Ranges'!C102:D102)</f>
        <v>4714575</v>
      </c>
      <c r="F102" s="13">
        <f>SUM('Condensed Age Ranges'!E102:F102)</f>
        <v>5394285</v>
      </c>
      <c r="G102" s="13">
        <f>SUM('Condensed Age Ranges'!G102:H102)</f>
        <v>5462695</v>
      </c>
      <c r="H102" s="13">
        <f>SUM('Condensed Age Ranges'!I102:J102)</f>
        <v>4744581</v>
      </c>
      <c r="I102" s="15">
        <f>'Final Sheet1'!S101+'Final Sheet1'!T101</f>
        <v>1161601</v>
      </c>
      <c r="J102">
        <v>3.2</v>
      </c>
      <c r="K102">
        <v>971619.2</v>
      </c>
      <c r="L102">
        <v>3.52</v>
      </c>
      <c r="M102">
        <v>4.17</v>
      </c>
      <c r="N102" s="13">
        <f t="shared" si="2"/>
        <v>21477737</v>
      </c>
      <c r="O102">
        <f t="shared" si="3"/>
        <v>42.03458385769413</v>
      </c>
      <c r="P102">
        <v>318.32249999999999</v>
      </c>
      <c r="Q102">
        <v>317.58499999999998</v>
      </c>
    </row>
    <row r="103" spans="1:17" x14ac:dyDescent="0.3">
      <c r="A103" s="8" t="s">
        <v>32</v>
      </c>
      <c r="B103" s="8">
        <v>2010</v>
      </c>
      <c r="C103" s="8"/>
      <c r="D103" s="8"/>
      <c r="E103" s="13">
        <f>SUM('Condensed Age Ranges'!C103:D103)</f>
        <v>2780390</v>
      </c>
      <c r="F103" s="13">
        <f>SUM('Condensed Age Ranges'!E103:F103)</f>
        <v>2715404</v>
      </c>
      <c r="G103" s="13">
        <f>SUM('Condensed Age Ranges'!G103:H103)</f>
        <v>2674100</v>
      </c>
      <c r="H103" s="13">
        <f>SUM('Condensed Age Ranges'!I103:J103)</f>
        <v>1296980</v>
      </c>
      <c r="I103" s="15">
        <f>'Final Sheet1'!S102+'Final Sheet1'!T102</f>
        <v>245007</v>
      </c>
      <c r="J103" s="16">
        <v>10.5</v>
      </c>
      <c r="K103">
        <v>433727.2</v>
      </c>
      <c r="L103">
        <v>4.2</v>
      </c>
      <c r="M103">
        <v>4.8</v>
      </c>
      <c r="N103" s="13">
        <f t="shared" si="2"/>
        <v>9711881</v>
      </c>
      <c r="O103">
        <f t="shared" si="3"/>
        <v>36.023070916952136</v>
      </c>
      <c r="P103" s="8">
        <v>160.0625</v>
      </c>
      <c r="Q103" s="8">
        <v>159.54750000000001</v>
      </c>
    </row>
    <row r="104" spans="1:17" x14ac:dyDescent="0.3">
      <c r="A104" t="s">
        <v>32</v>
      </c>
      <c r="B104">
        <v>2011</v>
      </c>
      <c r="E104" s="13">
        <f>SUM('Condensed Age Ranges'!C104:D104)</f>
        <v>2774831</v>
      </c>
      <c r="F104" s="13">
        <f>SUM('Condensed Age Ranges'!E104:F104)</f>
        <v>2720905</v>
      </c>
      <c r="G104" s="13">
        <f>SUM('Condensed Age Ranges'!G104:H104)</f>
        <v>2706230</v>
      </c>
      <c r="H104" s="13">
        <f>SUM('Condensed Age Ranges'!I104:J104)</f>
        <v>1349838</v>
      </c>
      <c r="I104" s="15">
        <f>'Final Sheet1'!S103+'Final Sheet1'!T103</f>
        <v>250627</v>
      </c>
      <c r="J104" s="16">
        <v>10.199999999999999</v>
      </c>
      <c r="K104">
        <v>441626.7</v>
      </c>
      <c r="L104">
        <v>3.78</v>
      </c>
      <c r="M104">
        <v>4.55</v>
      </c>
      <c r="N104" s="13">
        <f t="shared" si="2"/>
        <v>9802431</v>
      </c>
      <c r="O104">
        <f t="shared" si="3"/>
        <v>36.287224363017707</v>
      </c>
      <c r="P104" s="7">
        <v>148.48749999999998</v>
      </c>
      <c r="Q104" s="7">
        <v>148.05250000000001</v>
      </c>
    </row>
    <row r="105" spans="1:17" x14ac:dyDescent="0.3">
      <c r="A105" t="s">
        <v>32</v>
      </c>
      <c r="B105">
        <v>2012</v>
      </c>
      <c r="E105" s="13">
        <f>SUM('Condensed Age Ranges'!C105:D105)</f>
        <v>2771210</v>
      </c>
      <c r="F105" s="13">
        <f>SUM('Condensed Age Ranges'!E105:F105)</f>
        <v>2739442</v>
      </c>
      <c r="G105" s="13">
        <f>SUM('Condensed Age Ranges'!G105:H105)</f>
        <v>2728576</v>
      </c>
      <c r="H105" s="13">
        <f>SUM('Condensed Age Ranges'!I105:J105)</f>
        <v>1404508</v>
      </c>
      <c r="I105" s="15">
        <f>'Final Sheet1'!S104+'Final Sheet1'!T104</f>
        <v>257694</v>
      </c>
      <c r="J105" s="16">
        <v>9.1999999999999993</v>
      </c>
      <c r="K105">
        <v>447764.7</v>
      </c>
      <c r="L105">
        <v>3.06</v>
      </c>
      <c r="M105">
        <v>3.73</v>
      </c>
      <c r="N105" s="13">
        <f t="shared" si="2"/>
        <v>9901430</v>
      </c>
      <c r="O105">
        <f t="shared" si="3"/>
        <v>36.53228291267019</v>
      </c>
      <c r="P105">
        <v>152.9325</v>
      </c>
      <c r="Q105">
        <v>152.44499999999999</v>
      </c>
    </row>
    <row r="106" spans="1:17" x14ac:dyDescent="0.3">
      <c r="A106" t="s">
        <v>32</v>
      </c>
      <c r="B106">
        <v>2013</v>
      </c>
      <c r="E106" s="13">
        <f>SUM('Condensed Age Ranges'!C106:D106)</f>
        <v>2765254</v>
      </c>
      <c r="F106" s="13">
        <f>SUM('Condensed Age Ranges'!E106:F106)</f>
        <v>2746032</v>
      </c>
      <c r="G106" s="13">
        <f>SUM('Condensed Age Ranges'!G106:H106)</f>
        <v>2738168</v>
      </c>
      <c r="H106" s="13">
        <f>SUM('Condensed Age Ranges'!I106:J106)</f>
        <v>1459644</v>
      </c>
      <c r="I106" s="15">
        <f>'Final Sheet1'!S105+'Final Sheet1'!T105</f>
        <v>263381</v>
      </c>
      <c r="J106" s="16">
        <v>8.1999999999999993</v>
      </c>
      <c r="K106">
        <v>454908.9</v>
      </c>
      <c r="L106">
        <v>3.23</v>
      </c>
      <c r="M106">
        <v>4.01</v>
      </c>
      <c r="N106" s="13">
        <f t="shared" si="2"/>
        <v>9972479</v>
      </c>
      <c r="O106">
        <f t="shared" si="3"/>
        <v>36.766165764801308</v>
      </c>
      <c r="P106">
        <v>167.63249999999999</v>
      </c>
      <c r="Q106">
        <v>167.12</v>
      </c>
    </row>
    <row r="107" spans="1:17" x14ac:dyDescent="0.3">
      <c r="A107" t="s">
        <v>32</v>
      </c>
      <c r="B107">
        <v>2014</v>
      </c>
      <c r="E107" s="13">
        <f>SUM('Condensed Age Ranges'!C107:D107)</f>
        <v>2766663</v>
      </c>
      <c r="F107" s="13">
        <f>SUM('Condensed Age Ranges'!E107:F107)</f>
        <v>2769633</v>
      </c>
      <c r="G107" s="13">
        <f>SUM('Condensed Age Ranges'!G107:H107)</f>
        <v>2742487</v>
      </c>
      <c r="H107" s="13">
        <f>SUM('Condensed Age Ranges'!I107:J107)</f>
        <v>1518711</v>
      </c>
      <c r="I107" s="15">
        <f>'Final Sheet1'!S106+'Final Sheet1'!T106</f>
        <v>269784</v>
      </c>
      <c r="J107" s="16">
        <v>7.1</v>
      </c>
      <c r="K107">
        <v>470009.7</v>
      </c>
      <c r="L107">
        <v>3.37</v>
      </c>
      <c r="M107">
        <v>4.29</v>
      </c>
      <c r="N107" s="13">
        <f t="shared" si="2"/>
        <v>10067278</v>
      </c>
      <c r="O107">
        <f t="shared" si="3"/>
        <v>36.973512899911974</v>
      </c>
      <c r="P107">
        <v>180.01499999999999</v>
      </c>
      <c r="Q107">
        <v>179.4975</v>
      </c>
    </row>
    <row r="108" spans="1:17" x14ac:dyDescent="0.3">
      <c r="A108" t="s">
        <v>32</v>
      </c>
      <c r="B108">
        <v>2015</v>
      </c>
      <c r="E108" s="13">
        <f>SUM('Condensed Age Ranges'!C108:D108)</f>
        <v>2775713</v>
      </c>
      <c r="F108" s="13">
        <f>SUM('Condensed Age Ranges'!E108:F108)</f>
        <v>2796409</v>
      </c>
      <c r="G108" s="13">
        <f>SUM('Condensed Age Ranges'!G108:H108)</f>
        <v>2750091</v>
      </c>
      <c r="H108" s="13">
        <f>SUM('Condensed Age Ranges'!I108:J108)</f>
        <v>1577755</v>
      </c>
      <c r="I108" s="15">
        <f>'Final Sheet1'!S107+'Final Sheet1'!T107</f>
        <v>278479</v>
      </c>
      <c r="J108" s="16">
        <v>6</v>
      </c>
      <c r="K108">
        <v>489182.3</v>
      </c>
      <c r="L108">
        <v>3.21</v>
      </c>
      <c r="M108">
        <v>3.94</v>
      </c>
      <c r="N108" s="13">
        <f t="shared" si="2"/>
        <v>10178447</v>
      </c>
      <c r="O108">
        <f t="shared" si="3"/>
        <v>37.168492501852199</v>
      </c>
      <c r="P108">
        <v>191.5325</v>
      </c>
      <c r="Q108">
        <v>190.97749999999999</v>
      </c>
    </row>
    <row r="109" spans="1:17" x14ac:dyDescent="0.3">
      <c r="A109" t="s">
        <v>32</v>
      </c>
      <c r="B109">
        <v>2016</v>
      </c>
      <c r="E109" s="13">
        <f>SUM('Condensed Age Ranges'!C109:D109)</f>
        <v>2789254</v>
      </c>
      <c r="F109" s="13">
        <f>SUM('Condensed Age Ranges'!E109:F109)</f>
        <v>2833547</v>
      </c>
      <c r="G109" s="13">
        <f>SUM('Condensed Age Ranges'!G109:H109)</f>
        <v>2754751</v>
      </c>
      <c r="H109" s="13">
        <f>SUM('Condensed Age Ranges'!I109:J109)</f>
        <v>1637103</v>
      </c>
      <c r="I109" s="15">
        <f>'Final Sheet1'!S108+'Final Sheet1'!T108</f>
        <v>287235</v>
      </c>
      <c r="J109" s="16">
        <v>5.4</v>
      </c>
      <c r="K109">
        <v>506816.2</v>
      </c>
      <c r="L109">
        <v>3.03</v>
      </c>
      <c r="M109">
        <v>3.71</v>
      </c>
      <c r="N109" s="13">
        <f t="shared" si="2"/>
        <v>10301890</v>
      </c>
      <c r="O109">
        <f t="shared" si="3"/>
        <v>37.336969963763927</v>
      </c>
      <c r="P109">
        <v>204.00000000000003</v>
      </c>
      <c r="Q109">
        <v>203.4025</v>
      </c>
    </row>
    <row r="110" spans="1:17" x14ac:dyDescent="0.3">
      <c r="A110" t="s">
        <v>32</v>
      </c>
      <c r="B110">
        <v>2017</v>
      </c>
      <c r="E110" s="13">
        <f>SUM('Condensed Age Ranges'!C110:D110)</f>
        <v>2795856</v>
      </c>
      <c r="F110" s="13">
        <f>SUM('Condensed Age Ranges'!E110:F110)</f>
        <v>2862687</v>
      </c>
      <c r="G110" s="13">
        <f>SUM('Condensed Age Ranges'!G110:H110)</f>
        <v>2757006</v>
      </c>
      <c r="H110" s="13">
        <f>SUM('Condensed Age Ranges'!I110:J110)</f>
        <v>1699217</v>
      </c>
      <c r="I110" s="15">
        <f>'Final Sheet1'!S109+'Final Sheet1'!T109</f>
        <v>295564</v>
      </c>
      <c r="J110" s="16">
        <v>4.7</v>
      </c>
      <c r="K110">
        <v>524874.69999999995</v>
      </c>
      <c r="L110">
        <v>3.41</v>
      </c>
      <c r="M110">
        <v>4.1100000000000003</v>
      </c>
      <c r="N110" s="13">
        <f t="shared" si="2"/>
        <v>10410330</v>
      </c>
      <c r="O110">
        <f t="shared" si="3"/>
        <v>37.530051112692874</v>
      </c>
      <c r="P110">
        <v>218.15750000000003</v>
      </c>
      <c r="Q110">
        <v>217.5025</v>
      </c>
    </row>
    <row r="111" spans="1:17" x14ac:dyDescent="0.3">
      <c r="A111" t="s">
        <v>32</v>
      </c>
      <c r="B111">
        <v>2018</v>
      </c>
      <c r="E111" s="13">
        <f>SUM('Condensed Age Ranges'!C111:D111)</f>
        <v>2799078</v>
      </c>
      <c r="F111" s="13">
        <f>SUM('Condensed Age Ranges'!E111:F111)</f>
        <v>2889526</v>
      </c>
      <c r="G111" s="13">
        <f>SUM('Condensed Age Ranges'!G111:H111)</f>
        <v>2759999</v>
      </c>
      <c r="H111" s="13">
        <f>SUM('Condensed Age Ranges'!I111:J111)</f>
        <v>1757249</v>
      </c>
      <c r="I111" s="15">
        <f>'Final Sheet1'!S110+'Final Sheet1'!T110</f>
        <v>305279</v>
      </c>
      <c r="J111" s="16">
        <v>3.9</v>
      </c>
      <c r="K111">
        <v>539300.30000000005</v>
      </c>
      <c r="L111">
        <v>4.04</v>
      </c>
      <c r="M111">
        <v>4.5199999999999996</v>
      </c>
      <c r="N111" s="13">
        <f t="shared" si="2"/>
        <v>10511131</v>
      </c>
      <c r="O111">
        <f t="shared" si="3"/>
        <v>37.724744273475423</v>
      </c>
      <c r="P111">
        <v>235.29500000000002</v>
      </c>
      <c r="Q111">
        <v>234.5925</v>
      </c>
    </row>
    <row r="112" spans="1:17" x14ac:dyDescent="0.3">
      <c r="A112" t="s">
        <v>32</v>
      </c>
      <c r="B112">
        <v>2019</v>
      </c>
      <c r="E112" s="13">
        <f>SUM('Condensed Age Ranges'!C112:D112)</f>
        <v>2801689</v>
      </c>
      <c r="F112" s="13">
        <f>SUM('Condensed Age Ranges'!E112:F112)</f>
        <v>2919659</v>
      </c>
      <c r="G112" s="13">
        <f>SUM('Condensed Age Ranges'!G112:H112)</f>
        <v>2762995</v>
      </c>
      <c r="H112" s="13">
        <f>SUM('Condensed Age Ranges'!I112:J112)</f>
        <v>1815688</v>
      </c>
      <c r="I112" s="15">
        <f>'Final Sheet1'!S111+'Final Sheet1'!T111</f>
        <v>317392</v>
      </c>
      <c r="J112">
        <v>3.6</v>
      </c>
      <c r="K112">
        <v>558277.30000000005</v>
      </c>
      <c r="L112">
        <v>3.54</v>
      </c>
      <c r="M112">
        <v>4.18</v>
      </c>
      <c r="N112" s="13">
        <f t="shared" si="2"/>
        <v>10617423</v>
      </c>
      <c r="O112">
        <f t="shared" si="3"/>
        <v>37.926611240787899</v>
      </c>
      <c r="P112">
        <v>249.72499999999999</v>
      </c>
      <c r="Q112">
        <v>248.96250000000001</v>
      </c>
    </row>
    <row r="113" spans="1:17" x14ac:dyDescent="0.3">
      <c r="A113" s="8" t="s">
        <v>33</v>
      </c>
      <c r="B113" s="8">
        <v>2010</v>
      </c>
      <c r="C113" s="8"/>
      <c r="D113" s="8"/>
      <c r="E113" s="13">
        <f>SUM('Condensed Age Ranges'!C113:D113)</f>
        <v>338351</v>
      </c>
      <c r="F113" s="13">
        <f>SUM('Condensed Age Ranges'!E113:F113)</f>
        <v>369590</v>
      </c>
      <c r="G113" s="13">
        <f>SUM('Condensed Age Ranges'!G113:H113)</f>
        <v>376356</v>
      </c>
      <c r="H113" s="13">
        <f>SUM('Condensed Age Ranges'!I113:J113)</f>
        <v>219247</v>
      </c>
      <c r="I113" s="15">
        <f>'Final Sheet1'!S112+'Final Sheet1'!T112</f>
        <v>60419</v>
      </c>
      <c r="J113" s="16">
        <v>6.9</v>
      </c>
      <c r="K113">
        <v>69628.100000000006</v>
      </c>
      <c r="L113">
        <v>4.0599999999999996</v>
      </c>
      <c r="M113">
        <v>4.6500000000000004</v>
      </c>
      <c r="N113" s="13">
        <f t="shared" si="2"/>
        <v>1363963</v>
      </c>
      <c r="O113">
        <f t="shared" si="3"/>
        <v>38.945442801600926</v>
      </c>
      <c r="P113" s="8">
        <v>177.20250000000001</v>
      </c>
      <c r="Q113" s="8">
        <v>177.13249999999999</v>
      </c>
    </row>
    <row r="114" spans="1:17" x14ac:dyDescent="0.3">
      <c r="A114" t="s">
        <v>33</v>
      </c>
      <c r="B114">
        <v>2011</v>
      </c>
      <c r="E114" s="13">
        <f>SUM('Condensed Age Ranges'!C114:D114)</f>
        <v>339076</v>
      </c>
      <c r="F114" s="13">
        <f>SUM('Condensed Age Ranges'!E114:F114)</f>
        <v>376036</v>
      </c>
      <c r="G114" s="13">
        <f>SUM('Condensed Age Ranges'!G114:H114)</f>
        <v>374801</v>
      </c>
      <c r="H114" s="13">
        <f>SUM('Condensed Age Ranges'!I114:J114)</f>
        <v>227109</v>
      </c>
      <c r="I114" s="15">
        <f>'Final Sheet1'!S113+'Final Sheet1'!T113</f>
        <v>62307</v>
      </c>
      <c r="J114" s="16">
        <v>6.8</v>
      </c>
      <c r="K114">
        <v>70646.600000000006</v>
      </c>
      <c r="L114">
        <v>3.69</v>
      </c>
      <c r="M114">
        <v>4.43</v>
      </c>
      <c r="N114" s="13">
        <f t="shared" si="2"/>
        <v>1379329</v>
      </c>
      <c r="O114">
        <f t="shared" si="3"/>
        <v>39.111121422082768</v>
      </c>
      <c r="P114">
        <v>166.53749999999999</v>
      </c>
      <c r="Q114">
        <v>166.44499999999999</v>
      </c>
    </row>
    <row r="115" spans="1:17" x14ac:dyDescent="0.3">
      <c r="A115" t="s">
        <v>33</v>
      </c>
      <c r="B115">
        <v>2012</v>
      </c>
      <c r="E115" s="13">
        <f>SUM('Condensed Age Ranges'!C115:D115)</f>
        <v>339938</v>
      </c>
      <c r="F115" s="13">
        <f>SUM('Condensed Age Ranges'!E115:F115)</f>
        <v>383372</v>
      </c>
      <c r="G115" s="13">
        <f>SUM('Condensed Age Ranges'!G115:H115)</f>
        <v>372259</v>
      </c>
      <c r="H115" s="13">
        <f>SUM('Condensed Age Ranges'!I115:J115)</f>
        <v>235119</v>
      </c>
      <c r="I115" s="15">
        <f>'Final Sheet1'!S114+'Final Sheet1'!T114</f>
        <v>64116</v>
      </c>
      <c r="J115" s="16">
        <v>6</v>
      </c>
      <c r="K115">
        <v>71905.3</v>
      </c>
      <c r="L115">
        <v>2.95</v>
      </c>
      <c r="M115">
        <v>3.7</v>
      </c>
      <c r="N115" s="13">
        <f t="shared" si="2"/>
        <v>1394804</v>
      </c>
      <c r="O115">
        <f t="shared" si="3"/>
        <v>39.257369494208504</v>
      </c>
      <c r="P115">
        <v>176.95000000000002</v>
      </c>
      <c r="Q115">
        <v>176.86750000000001</v>
      </c>
    </row>
    <row r="116" spans="1:17" x14ac:dyDescent="0.3">
      <c r="A116" t="s">
        <v>33</v>
      </c>
      <c r="B116">
        <v>2013</v>
      </c>
      <c r="E116" s="13">
        <f>SUM('Condensed Age Ranges'!C116:D116)</f>
        <v>340643</v>
      </c>
      <c r="F116" s="13">
        <f>SUM('Condensed Age Ranges'!E116:F116)</f>
        <v>390169</v>
      </c>
      <c r="G116" s="13">
        <f>SUM('Condensed Age Ranges'!G116:H116)</f>
        <v>368276</v>
      </c>
      <c r="H116" s="13">
        <f>SUM('Condensed Age Ranges'!I116:J116)</f>
        <v>243667</v>
      </c>
      <c r="I116" s="15">
        <f>'Final Sheet1'!S115+'Final Sheet1'!T115</f>
        <v>65488</v>
      </c>
      <c r="J116" s="16">
        <v>4.9000000000000004</v>
      </c>
      <c r="K116">
        <v>73063.199999999997</v>
      </c>
      <c r="L116">
        <v>3.13</v>
      </c>
      <c r="M116">
        <v>3.9</v>
      </c>
      <c r="N116" s="13">
        <f t="shared" si="2"/>
        <v>1408243</v>
      </c>
      <c r="O116">
        <f t="shared" si="3"/>
        <v>39.394545188578959</v>
      </c>
      <c r="P116">
        <v>193.63249999999999</v>
      </c>
      <c r="Q116">
        <v>193.52500000000001</v>
      </c>
    </row>
    <row r="117" spans="1:17" x14ac:dyDescent="0.3">
      <c r="A117" t="s">
        <v>33</v>
      </c>
      <c r="B117">
        <v>2014</v>
      </c>
      <c r="E117" s="13">
        <f>SUM('Condensed Age Ranges'!C117:D117)</f>
        <v>338861</v>
      </c>
      <c r="F117" s="13">
        <f>SUM('Condensed Age Ranges'!E117:F117)</f>
        <v>393444</v>
      </c>
      <c r="G117" s="13">
        <f>SUM('Condensed Age Ranges'!G117:H117)</f>
        <v>363644</v>
      </c>
      <c r="H117" s="13">
        <f>SUM('Condensed Age Ranges'!I117:J117)</f>
        <v>251992</v>
      </c>
      <c r="I117" s="15">
        <f>'Final Sheet1'!S116+'Final Sheet1'!T116</f>
        <v>66597</v>
      </c>
      <c r="J117" s="16">
        <v>4.4000000000000004</v>
      </c>
      <c r="K117">
        <v>73512.399999999994</v>
      </c>
      <c r="L117">
        <v>3.23</v>
      </c>
      <c r="M117">
        <v>4.24</v>
      </c>
      <c r="N117" s="13">
        <f t="shared" si="2"/>
        <v>1414538</v>
      </c>
      <c r="O117">
        <f t="shared" si="3"/>
        <v>39.589141118867076</v>
      </c>
      <c r="P117">
        <v>205.48500000000001</v>
      </c>
      <c r="Q117">
        <v>205.38</v>
      </c>
    </row>
    <row r="118" spans="1:17" x14ac:dyDescent="0.3">
      <c r="A118" t="s">
        <v>33</v>
      </c>
      <c r="B118">
        <v>2015</v>
      </c>
      <c r="E118" s="13">
        <f>SUM('Condensed Age Ranges'!C118:D118)</f>
        <v>338772</v>
      </c>
      <c r="F118" s="13">
        <f>SUM('Condensed Age Ranges'!E118:F118)</f>
        <v>396746</v>
      </c>
      <c r="G118" s="13">
        <f>SUM('Condensed Age Ranges'!G118:H118)</f>
        <v>358869</v>
      </c>
      <c r="H118" s="13">
        <f>SUM('Condensed Age Ranges'!I118:J118)</f>
        <v>260020</v>
      </c>
      <c r="I118" s="15">
        <f>'Final Sheet1'!S117+'Final Sheet1'!T117</f>
        <v>67645</v>
      </c>
      <c r="J118" s="16">
        <v>3.6</v>
      </c>
      <c r="K118">
        <v>75869.5</v>
      </c>
      <c r="L118">
        <v>3.03</v>
      </c>
      <c r="M118">
        <v>3.83</v>
      </c>
      <c r="N118" s="13">
        <f t="shared" si="2"/>
        <v>1422052</v>
      </c>
      <c r="O118">
        <f t="shared" si="3"/>
        <v>39.736642190299655</v>
      </c>
      <c r="P118">
        <v>217.05</v>
      </c>
      <c r="Q118">
        <v>216.935</v>
      </c>
    </row>
    <row r="119" spans="1:17" x14ac:dyDescent="0.3">
      <c r="A119" t="s">
        <v>33</v>
      </c>
      <c r="B119">
        <v>2016</v>
      </c>
      <c r="E119" s="13">
        <f>SUM('Condensed Age Ranges'!C119:D119)</f>
        <v>337541</v>
      </c>
      <c r="F119" s="13">
        <f>SUM('Condensed Age Ranges'!E119:F119)</f>
        <v>398296</v>
      </c>
      <c r="G119" s="13">
        <f>SUM('Condensed Age Ranges'!G119:H119)</f>
        <v>355108</v>
      </c>
      <c r="H119" s="13">
        <f>SUM('Condensed Age Ranges'!I119:J119)</f>
        <v>267980</v>
      </c>
      <c r="I119" s="15">
        <f>'Final Sheet1'!S118+'Final Sheet1'!T118</f>
        <v>68634</v>
      </c>
      <c r="J119" s="16">
        <v>3</v>
      </c>
      <c r="K119">
        <v>77303.899999999994</v>
      </c>
      <c r="L119">
        <v>2.93</v>
      </c>
      <c r="M119">
        <v>3.61</v>
      </c>
      <c r="N119" s="13">
        <f t="shared" si="2"/>
        <v>1427559</v>
      </c>
      <c r="O119">
        <f t="shared" si="3"/>
        <v>39.923195818876835</v>
      </c>
      <c r="P119">
        <v>224.8775</v>
      </c>
      <c r="Q119">
        <v>224.76250000000002</v>
      </c>
    </row>
    <row r="120" spans="1:17" x14ac:dyDescent="0.3">
      <c r="A120" t="s">
        <v>33</v>
      </c>
      <c r="B120">
        <v>2017</v>
      </c>
      <c r="E120" s="13">
        <f>SUM('Condensed Age Ranges'!C120:D120)</f>
        <v>335556</v>
      </c>
      <c r="F120" s="13">
        <f>SUM('Condensed Age Ranges'!E120:F120)</f>
        <v>393952</v>
      </c>
      <c r="G120" s="13">
        <f>SUM('Condensed Age Ranges'!G120:H120)</f>
        <v>350356</v>
      </c>
      <c r="H120" s="13">
        <f>SUM('Condensed Age Ranges'!I120:J120)</f>
        <v>275093</v>
      </c>
      <c r="I120" s="15">
        <f>'Final Sheet1'!S119+'Final Sheet1'!T119</f>
        <v>69436</v>
      </c>
      <c r="J120" s="16">
        <v>2.4</v>
      </c>
      <c r="K120">
        <v>78941.600000000006</v>
      </c>
      <c r="L120">
        <v>3.21</v>
      </c>
      <c r="M120">
        <v>3.92</v>
      </c>
      <c r="N120" s="13">
        <f t="shared" si="2"/>
        <v>1424393</v>
      </c>
      <c r="O120">
        <f t="shared" si="3"/>
        <v>40.138509175487386</v>
      </c>
      <c r="P120">
        <v>239.80500000000001</v>
      </c>
      <c r="Q120">
        <v>239.66499999999999</v>
      </c>
    </row>
    <row r="121" spans="1:17" x14ac:dyDescent="0.3">
      <c r="A121" t="s">
        <v>33</v>
      </c>
      <c r="B121" s="7">
        <v>2018</v>
      </c>
      <c r="C121" s="7"/>
      <c r="D121" s="7"/>
      <c r="E121" s="13">
        <f>SUM('Condensed Age Ranges'!C121:D121)</f>
        <v>332959</v>
      </c>
      <c r="F121" s="13">
        <f>SUM('Condensed Age Ranges'!E121:F121)</f>
        <v>390135</v>
      </c>
      <c r="G121" s="13">
        <f>SUM('Condensed Age Ranges'!G121:H121)</f>
        <v>345940</v>
      </c>
      <c r="H121" s="13">
        <f>SUM('Condensed Age Ranges'!I121:J121)</f>
        <v>281336</v>
      </c>
      <c r="I121" s="15">
        <f>'Final Sheet1'!S120+'Final Sheet1'!T120</f>
        <v>70223</v>
      </c>
      <c r="J121" s="16">
        <v>2.4</v>
      </c>
      <c r="K121">
        <v>79854.7</v>
      </c>
      <c r="L121">
        <v>3.73</v>
      </c>
      <c r="M121">
        <v>4.25</v>
      </c>
      <c r="N121" s="13">
        <f t="shared" si="2"/>
        <v>1420593</v>
      </c>
      <c r="O121">
        <f t="shared" si="3"/>
        <v>40.347889930472697</v>
      </c>
      <c r="P121">
        <v>250.3775</v>
      </c>
      <c r="Q121">
        <v>250.22749999999999</v>
      </c>
    </row>
    <row r="122" spans="1:17" x14ac:dyDescent="0.3">
      <c r="A122" t="s">
        <v>33</v>
      </c>
      <c r="B122" s="7">
        <v>2019</v>
      </c>
      <c r="C122" s="7"/>
      <c r="D122" s="7"/>
      <c r="E122" s="13">
        <f>SUM('Condensed Age Ranges'!C122:D122)</f>
        <v>330092</v>
      </c>
      <c r="F122" s="13">
        <f>SUM('Condensed Age Ranges'!E122:F122)</f>
        <v>385516</v>
      </c>
      <c r="G122" s="13">
        <f>SUM('Condensed Age Ranges'!G122:H122)</f>
        <v>342637</v>
      </c>
      <c r="H122" s="13">
        <f>SUM('Condensed Age Ranges'!I122:J122)</f>
        <v>286770</v>
      </c>
      <c r="I122" s="15">
        <f>'Final Sheet1'!S121+'Final Sheet1'!T121</f>
        <v>70857</v>
      </c>
      <c r="J122">
        <v>2.5</v>
      </c>
      <c r="K122">
        <v>79175.399999999994</v>
      </c>
      <c r="L122">
        <v>3.38</v>
      </c>
      <c r="M122">
        <v>3.97</v>
      </c>
      <c r="N122" s="13">
        <f t="shared" si="2"/>
        <v>1415872</v>
      </c>
      <c r="O122">
        <f t="shared" si="3"/>
        <v>40.556270270193913</v>
      </c>
      <c r="P122">
        <v>261.3075</v>
      </c>
      <c r="Q122">
        <v>261.15499999999997</v>
      </c>
    </row>
    <row r="123" spans="1:17" x14ac:dyDescent="0.3">
      <c r="A123" s="8" t="s">
        <v>34</v>
      </c>
      <c r="B123" s="8">
        <v>2010</v>
      </c>
      <c r="C123" s="8"/>
      <c r="D123" s="8"/>
      <c r="E123" s="13">
        <f>SUM('Condensed Age Ranges'!C123:D123)</f>
        <v>475084</v>
      </c>
      <c r="F123" s="13">
        <f>SUM('Condensed Age Ranges'!E123:F123)</f>
        <v>414342</v>
      </c>
      <c r="G123" s="13">
        <f>SUM('Condensed Age Ranges'!G123:H123)</f>
        <v>400875</v>
      </c>
      <c r="H123" s="13">
        <f>SUM('Condensed Age Ranges'!I123:J123)</f>
        <v>229313</v>
      </c>
      <c r="I123" s="15">
        <f>'Final Sheet1'!S122+'Final Sheet1'!T122</f>
        <v>51132</v>
      </c>
      <c r="J123" s="16">
        <v>9</v>
      </c>
      <c r="K123">
        <v>58281.8</v>
      </c>
      <c r="L123">
        <v>3.92</v>
      </c>
      <c r="M123">
        <v>4.57</v>
      </c>
      <c r="N123" s="13">
        <f t="shared" si="2"/>
        <v>1570746</v>
      </c>
      <c r="O123">
        <f t="shared" si="3"/>
        <v>36.201380108559881</v>
      </c>
      <c r="P123" s="8">
        <v>200.86</v>
      </c>
      <c r="Q123" s="8">
        <v>199.64499999999998</v>
      </c>
    </row>
    <row r="124" spans="1:17" x14ac:dyDescent="0.3">
      <c r="A124" t="s">
        <v>34</v>
      </c>
      <c r="B124" s="7">
        <v>2011</v>
      </c>
      <c r="C124" s="7"/>
      <c r="D124" s="7"/>
      <c r="E124" s="13">
        <f>SUM('Condensed Age Ranges'!C124:D124)</f>
        <v>473836</v>
      </c>
      <c r="F124" s="13">
        <f>SUM('Condensed Age Ranges'!E124:F124)</f>
        <v>416874</v>
      </c>
      <c r="G124" s="13">
        <f>SUM('Condensed Age Ranges'!G124:H124)</f>
        <v>402243</v>
      </c>
      <c r="H124" s="13">
        <f>SUM('Condensed Age Ranges'!I124:J124)</f>
        <v>239271</v>
      </c>
      <c r="I124" s="15">
        <f>'Final Sheet1'!S123+'Final Sheet1'!T123</f>
        <v>51686</v>
      </c>
      <c r="J124" s="16">
        <v>8.3000000000000007</v>
      </c>
      <c r="K124">
        <v>58226.2</v>
      </c>
      <c r="L124">
        <v>3.67</v>
      </c>
      <c r="M124">
        <v>4.5</v>
      </c>
      <c r="N124" s="13">
        <f t="shared" si="2"/>
        <v>1583910</v>
      </c>
      <c r="O124">
        <f t="shared" si="3"/>
        <v>36.449607616594378</v>
      </c>
      <c r="P124">
        <v>181.52249999999998</v>
      </c>
      <c r="Q124">
        <v>180.44749999999999</v>
      </c>
    </row>
    <row r="125" spans="1:17" x14ac:dyDescent="0.3">
      <c r="A125" t="s">
        <v>34</v>
      </c>
      <c r="B125" s="7">
        <v>2012</v>
      </c>
      <c r="C125" s="7"/>
      <c r="D125" s="7"/>
      <c r="E125" s="13">
        <f>SUM('Condensed Age Ranges'!C125:D125)</f>
        <v>472242</v>
      </c>
      <c r="F125" s="13">
        <f>SUM('Condensed Age Ranges'!E125:F125)</f>
        <v>419369</v>
      </c>
      <c r="G125" s="13">
        <f>SUM('Condensed Age Ranges'!G125:H125)</f>
        <v>401584</v>
      </c>
      <c r="H125" s="13">
        <f>SUM('Condensed Age Ranges'!I125:J125)</f>
        <v>249825</v>
      </c>
      <c r="I125" s="15">
        <f>'Final Sheet1'!S124+'Final Sheet1'!T124</f>
        <v>52304</v>
      </c>
      <c r="J125" s="16">
        <v>7.2</v>
      </c>
      <c r="K125">
        <v>58323.9</v>
      </c>
      <c r="L125">
        <v>3.14</v>
      </c>
      <c r="M125">
        <v>3.84</v>
      </c>
      <c r="N125" s="13">
        <f t="shared" si="2"/>
        <v>1595324</v>
      </c>
      <c r="O125">
        <f t="shared" si="3"/>
        <v>36.697730366997547</v>
      </c>
      <c r="P125">
        <v>195.9725</v>
      </c>
      <c r="Q125">
        <v>194.7775</v>
      </c>
    </row>
    <row r="126" spans="1:17" x14ac:dyDescent="0.3">
      <c r="A126" t="s">
        <v>34</v>
      </c>
      <c r="B126" s="7">
        <v>2013</v>
      </c>
      <c r="C126" s="7"/>
      <c r="D126" s="7"/>
      <c r="E126" s="13">
        <f>SUM('Condensed Age Ranges'!C126:D126)</f>
        <v>472827</v>
      </c>
      <c r="F126" s="13">
        <f>SUM('Condensed Age Ranges'!E126:F126)</f>
        <v>423954</v>
      </c>
      <c r="G126" s="13">
        <f>SUM('Condensed Age Ranges'!G126:H126)</f>
        <v>400321</v>
      </c>
      <c r="H126" s="13">
        <f>SUM('Condensed Age Ranges'!I126:J126)</f>
        <v>260919</v>
      </c>
      <c r="I126" s="15">
        <f>'Final Sheet1'!S125+'Final Sheet1'!T125</f>
        <v>53185</v>
      </c>
      <c r="J126" s="16">
        <v>6.1</v>
      </c>
      <c r="K126">
        <v>60631.199999999997</v>
      </c>
      <c r="L126">
        <v>3.3</v>
      </c>
      <c r="M126">
        <v>4.05</v>
      </c>
      <c r="N126" s="13">
        <f t="shared" si="2"/>
        <v>1611206</v>
      </c>
      <c r="O126">
        <f t="shared" si="3"/>
        <v>36.909609634025692</v>
      </c>
      <c r="P126">
        <v>213.91749999999999</v>
      </c>
      <c r="Q126">
        <v>212.67750000000001</v>
      </c>
    </row>
    <row r="127" spans="1:17" x14ac:dyDescent="0.3">
      <c r="A127" t="s">
        <v>34</v>
      </c>
      <c r="B127" s="7">
        <v>2014</v>
      </c>
      <c r="C127" s="7"/>
      <c r="D127" s="7"/>
      <c r="E127" s="13">
        <f>SUM('Condensed Age Ranges'!C127:D127)</f>
        <v>475405</v>
      </c>
      <c r="F127" s="13">
        <f>SUM('Condensed Age Ranges'!E127:F127)</f>
        <v>429218</v>
      </c>
      <c r="G127" s="13">
        <f>SUM('Condensed Age Ranges'!G127:H127)</f>
        <v>400105</v>
      </c>
      <c r="H127" s="13">
        <f>SUM('Condensed Age Ranges'!I127:J127)</f>
        <v>272462</v>
      </c>
      <c r="I127" s="15">
        <f>'Final Sheet1'!S126+'Final Sheet1'!T126</f>
        <v>53922</v>
      </c>
      <c r="J127" s="16">
        <v>4.8</v>
      </c>
      <c r="K127">
        <v>62454</v>
      </c>
      <c r="L127">
        <v>3.48</v>
      </c>
      <c r="M127">
        <v>4.3499999999999996</v>
      </c>
      <c r="N127" s="13">
        <f t="shared" si="2"/>
        <v>1631112</v>
      </c>
      <c r="O127">
        <f t="shared" si="3"/>
        <v>37.093072088244092</v>
      </c>
      <c r="P127">
        <v>225.07250000000002</v>
      </c>
      <c r="Q127">
        <v>223.77499999999998</v>
      </c>
    </row>
    <row r="128" spans="1:17" x14ac:dyDescent="0.3">
      <c r="A128" t="s">
        <v>34</v>
      </c>
      <c r="B128" s="7">
        <v>2015</v>
      </c>
      <c r="C128" s="7"/>
      <c r="D128" s="7"/>
      <c r="E128" s="13">
        <f>SUM('Condensed Age Ranges'!C128:D128)</f>
        <v>478085</v>
      </c>
      <c r="F128" s="13">
        <f>SUM('Condensed Age Ranges'!E128:F128)</f>
        <v>433171</v>
      </c>
      <c r="G128" s="13">
        <f>SUM('Condensed Age Ranges'!G128:H128)</f>
        <v>400987</v>
      </c>
      <c r="H128" s="13">
        <f>SUM('Condensed Age Ranges'!I128:J128)</f>
        <v>283644</v>
      </c>
      <c r="I128" s="15">
        <f>'Final Sheet1'!S127+'Final Sheet1'!T127</f>
        <v>55172</v>
      </c>
      <c r="J128" s="16">
        <v>4.2</v>
      </c>
      <c r="K128">
        <v>63081.2</v>
      </c>
      <c r="L128">
        <v>3.27</v>
      </c>
      <c r="M128">
        <v>3.97</v>
      </c>
      <c r="N128" s="13">
        <f t="shared" si="2"/>
        <v>1651059</v>
      </c>
      <c r="O128">
        <f t="shared" si="3"/>
        <v>37.292481068211373</v>
      </c>
      <c r="P128">
        <v>240.49</v>
      </c>
      <c r="Q128">
        <v>239.07999999999998</v>
      </c>
    </row>
    <row r="129" spans="1:17" x14ac:dyDescent="0.3">
      <c r="A129" t="s">
        <v>34</v>
      </c>
      <c r="B129" s="7">
        <v>2016</v>
      </c>
      <c r="C129" s="7"/>
      <c r="D129" s="7"/>
      <c r="E129" s="13">
        <f>SUM('Condensed Age Ranges'!C129:D129)</f>
        <v>483243</v>
      </c>
      <c r="F129" s="13">
        <f>SUM('Condensed Age Ranges'!E129:F129)</f>
        <v>442662</v>
      </c>
      <c r="G129" s="13">
        <f>SUM('Condensed Age Ranges'!G129:H129)</f>
        <v>403575</v>
      </c>
      <c r="H129" s="13">
        <f>SUM('Condensed Age Ranges'!I129:J129)</f>
        <v>296614</v>
      </c>
      <c r="I129" s="15">
        <f>'Final Sheet1'!S128+'Final Sheet1'!T128</f>
        <v>56286</v>
      </c>
      <c r="J129" s="16">
        <v>3.8</v>
      </c>
      <c r="K129">
        <v>65479</v>
      </c>
      <c r="L129">
        <v>3.08</v>
      </c>
      <c r="M129">
        <v>3.75</v>
      </c>
      <c r="N129" s="13">
        <f t="shared" si="2"/>
        <v>1682380</v>
      </c>
      <c r="O129">
        <f t="shared" si="3"/>
        <v>37.461978268880991</v>
      </c>
      <c r="P129">
        <v>260.3</v>
      </c>
      <c r="Q129">
        <v>258.73250000000002</v>
      </c>
    </row>
    <row r="130" spans="1:17" x14ac:dyDescent="0.3">
      <c r="A130" t="s">
        <v>34</v>
      </c>
      <c r="B130" s="7">
        <v>2017</v>
      </c>
      <c r="C130" s="7"/>
      <c r="D130" s="7"/>
      <c r="E130" s="13">
        <f>SUM('Condensed Age Ranges'!C130:D130)</f>
        <v>489002</v>
      </c>
      <c r="F130" s="13">
        <f>SUM('Condensed Age Ranges'!E130:F130)</f>
        <v>452929</v>
      </c>
      <c r="G130" s="13">
        <f>SUM('Condensed Age Ranges'!G130:H130)</f>
        <v>407773</v>
      </c>
      <c r="H130" s="13">
        <f>SUM('Condensed Age Ranges'!I130:J130)</f>
        <v>310397</v>
      </c>
      <c r="I130" s="15">
        <f>'Final Sheet1'!S129+'Final Sheet1'!T129</f>
        <v>57614</v>
      </c>
      <c r="J130" s="16">
        <v>3.2</v>
      </c>
      <c r="K130">
        <v>66980.5</v>
      </c>
      <c r="L130">
        <v>3.44</v>
      </c>
      <c r="M130">
        <v>4.1100000000000003</v>
      </c>
      <c r="N130" s="13">
        <f t="shared" si="2"/>
        <v>1717715</v>
      </c>
      <c r="O130">
        <f t="shared" si="3"/>
        <v>37.643887082548616</v>
      </c>
      <c r="P130">
        <v>286.53750000000002</v>
      </c>
      <c r="Q130">
        <v>284.82499999999999</v>
      </c>
    </row>
    <row r="131" spans="1:17" x14ac:dyDescent="0.3">
      <c r="A131" t="s">
        <v>34</v>
      </c>
      <c r="B131" s="7">
        <v>2018</v>
      </c>
      <c r="C131" s="7"/>
      <c r="D131" s="7"/>
      <c r="E131" s="13">
        <f>SUM('Condensed Age Ranges'!C131:D131)</f>
        <v>492219</v>
      </c>
      <c r="F131" s="13">
        <f>SUM('Condensed Age Ranges'!E131:F131)</f>
        <v>461738</v>
      </c>
      <c r="G131" s="13">
        <f>SUM('Condensed Age Ranges'!G131:H131)</f>
        <v>413226</v>
      </c>
      <c r="H131" s="13">
        <f>SUM('Condensed Age Ranges'!I131:J131)</f>
        <v>323928</v>
      </c>
      <c r="I131" s="15">
        <f>'Final Sheet1'!S130+'Final Sheet1'!T130</f>
        <v>59425</v>
      </c>
      <c r="J131" s="16">
        <v>2.8</v>
      </c>
      <c r="K131">
        <v>71075.399999999994</v>
      </c>
      <c r="L131">
        <v>4.12</v>
      </c>
      <c r="M131">
        <v>4.5599999999999996</v>
      </c>
      <c r="N131" s="13">
        <f t="shared" si="2"/>
        <v>1750536</v>
      </c>
      <c r="O131">
        <f t="shared" si="3"/>
        <v>37.88334515828295</v>
      </c>
      <c r="P131">
        <v>322.94749999999999</v>
      </c>
      <c r="Q131">
        <v>320.93</v>
      </c>
    </row>
    <row r="132" spans="1:17" x14ac:dyDescent="0.3">
      <c r="A132" t="s">
        <v>34</v>
      </c>
      <c r="B132" s="7">
        <v>2019</v>
      </c>
      <c r="C132" s="7"/>
      <c r="D132" s="7"/>
      <c r="E132" s="13">
        <f>SUM('Condensed Age Ranges'!C132:D132)</f>
        <v>496173</v>
      </c>
      <c r="F132" s="13">
        <f>SUM('Condensed Age Ranges'!E132:F132)</f>
        <v>471157</v>
      </c>
      <c r="G132" s="13">
        <f>SUM('Condensed Age Ranges'!G132:H132)</f>
        <v>420246</v>
      </c>
      <c r="H132" s="13">
        <f>SUM('Condensed Age Ranges'!I132:J132)</f>
        <v>337626</v>
      </c>
      <c r="I132" s="15">
        <f>'Final Sheet1'!S131+'Final Sheet1'!T131</f>
        <v>61863</v>
      </c>
      <c r="J132">
        <v>3</v>
      </c>
      <c r="K132">
        <v>73912</v>
      </c>
      <c r="L132">
        <v>3.66</v>
      </c>
      <c r="M132">
        <v>4.25</v>
      </c>
      <c r="N132" s="13">
        <f t="shared" ref="N132:N195" si="4">SUM(E132:I132)</f>
        <v>1787065</v>
      </c>
      <c r="O132">
        <f t="shared" si="3"/>
        <v>38.128615355345218</v>
      </c>
      <c r="P132">
        <v>362.39249999999998</v>
      </c>
      <c r="Q132">
        <v>360.13750000000005</v>
      </c>
    </row>
    <row r="133" spans="1:17" x14ac:dyDescent="0.3">
      <c r="A133" s="8" t="s">
        <v>35</v>
      </c>
      <c r="B133" s="8">
        <v>2010</v>
      </c>
      <c r="C133" s="8"/>
      <c r="D133" s="8"/>
      <c r="E133" s="13">
        <f>SUM('Condensed Age Ranges'!C133:D133)</f>
        <v>3490249</v>
      </c>
      <c r="F133" s="13">
        <f>SUM('Condensed Age Ranges'!E133:F133)</f>
        <v>3510048</v>
      </c>
      <c r="G133" s="13">
        <f>SUM('Condensed Age Ranges'!G133:H133)</f>
        <v>3551339</v>
      </c>
      <c r="H133" s="13">
        <f>SUM('Condensed Age Ranges'!I133:J133)</f>
        <v>1815912</v>
      </c>
      <c r="I133" s="15">
        <f>'Final Sheet1'!S132+'Final Sheet1'!T132</f>
        <v>472955</v>
      </c>
      <c r="J133" s="16">
        <v>10.4</v>
      </c>
      <c r="K133">
        <v>698179.6</v>
      </c>
      <c r="L133">
        <v>4.2699999999999996</v>
      </c>
      <c r="M133">
        <v>4.78</v>
      </c>
      <c r="N133" s="13">
        <f t="shared" si="4"/>
        <v>12840503</v>
      </c>
      <c r="O133">
        <f t="shared" ref="O133:O196" si="5">SUM(E133*$E$2,F133*$F$2,G133*$G$2,H133*$H$2,I133*$I$2)/N133</f>
        <v>37.296211916308884</v>
      </c>
      <c r="P133" s="8">
        <v>176.07999999999998</v>
      </c>
      <c r="Q133" s="8">
        <v>175.48750000000001</v>
      </c>
    </row>
    <row r="134" spans="1:17" x14ac:dyDescent="0.3">
      <c r="A134" t="s">
        <v>35</v>
      </c>
      <c r="B134">
        <v>2011</v>
      </c>
      <c r="E134" s="13">
        <f>SUM('Condensed Age Ranges'!C134:D134)</f>
        <v>3456390</v>
      </c>
      <c r="F134" s="13">
        <f>SUM('Condensed Age Ranges'!E134:F134)</f>
        <v>3505345</v>
      </c>
      <c r="G134" s="13">
        <f>SUM('Condensed Age Ranges'!G134:H134)</f>
        <v>3555819</v>
      </c>
      <c r="H134" s="13">
        <f>SUM('Condensed Age Ranges'!I134:J134)</f>
        <v>1871928</v>
      </c>
      <c r="I134" s="15">
        <f>'Final Sheet1'!S133+'Final Sheet1'!T133</f>
        <v>477972</v>
      </c>
      <c r="J134" s="16">
        <v>9.6999999999999993</v>
      </c>
      <c r="K134">
        <v>711283.4</v>
      </c>
      <c r="L134">
        <v>3.76</v>
      </c>
      <c r="M134">
        <v>4.5599999999999996</v>
      </c>
      <c r="N134" s="13">
        <f t="shared" si="4"/>
        <v>12867454</v>
      </c>
      <c r="O134">
        <f t="shared" si="5"/>
        <v>37.535245045367951</v>
      </c>
      <c r="P134">
        <v>165.57999999999998</v>
      </c>
      <c r="Q134">
        <v>165.04749999999999</v>
      </c>
    </row>
    <row r="135" spans="1:17" x14ac:dyDescent="0.3">
      <c r="A135" t="s">
        <v>35</v>
      </c>
      <c r="B135">
        <v>2012</v>
      </c>
      <c r="E135" s="13">
        <f>SUM('Condensed Age Ranges'!C135:D135)</f>
        <v>3417238</v>
      </c>
      <c r="F135" s="13">
        <f>SUM('Condensed Age Ranges'!E135:F135)</f>
        <v>3509431</v>
      </c>
      <c r="G135" s="13">
        <f>SUM('Condensed Age Ranges'!G135:H135)</f>
        <v>3544080</v>
      </c>
      <c r="H135" s="13">
        <f>SUM('Condensed Age Ranges'!I135:J135)</f>
        <v>1930564</v>
      </c>
      <c r="I135" s="15">
        <f>'Final Sheet1'!S134+'Final Sheet1'!T134</f>
        <v>481197</v>
      </c>
      <c r="J135" s="16">
        <v>9</v>
      </c>
      <c r="K135">
        <v>726399.1</v>
      </c>
      <c r="L135">
        <v>3.11</v>
      </c>
      <c r="M135">
        <v>3.82</v>
      </c>
      <c r="N135" s="13">
        <f t="shared" si="4"/>
        <v>12882510</v>
      </c>
      <c r="O135">
        <f t="shared" si="5"/>
        <v>37.764370336215535</v>
      </c>
      <c r="P135">
        <v>163.97500000000002</v>
      </c>
      <c r="Q135">
        <v>163.42750000000001</v>
      </c>
    </row>
    <row r="136" spans="1:17" x14ac:dyDescent="0.3">
      <c r="A136" t="s">
        <v>35</v>
      </c>
      <c r="B136">
        <v>2013</v>
      </c>
      <c r="E136" s="13">
        <f>SUM('Condensed Age Ranges'!C136:D136)</f>
        <v>3376957</v>
      </c>
      <c r="F136" s="13">
        <f>SUM('Condensed Age Ranges'!E136:F136)</f>
        <v>3524943</v>
      </c>
      <c r="G136" s="13">
        <f>SUM('Condensed Age Ranges'!G136:H136)</f>
        <v>3519553</v>
      </c>
      <c r="H136" s="13">
        <f>SUM('Condensed Age Ranges'!I136:J136)</f>
        <v>1990629</v>
      </c>
      <c r="I136" s="15">
        <f>'Final Sheet1'!S135+'Final Sheet1'!T135</f>
        <v>483047</v>
      </c>
      <c r="J136" s="16">
        <v>9</v>
      </c>
      <c r="K136">
        <v>726125</v>
      </c>
      <c r="L136">
        <v>3.38</v>
      </c>
      <c r="M136">
        <v>4.1100000000000003</v>
      </c>
      <c r="N136" s="13">
        <f t="shared" si="4"/>
        <v>12895129</v>
      </c>
      <c r="O136">
        <f t="shared" si="5"/>
        <v>37.974997690988587</v>
      </c>
      <c r="P136">
        <v>170.1275</v>
      </c>
      <c r="Q136">
        <v>169.55250000000001</v>
      </c>
    </row>
    <row r="137" spans="1:17" x14ac:dyDescent="0.3">
      <c r="A137" t="s">
        <v>35</v>
      </c>
      <c r="B137">
        <v>2014</v>
      </c>
      <c r="E137" s="13">
        <f>SUM('Condensed Age Ranges'!C137:D137)</f>
        <v>3335376</v>
      </c>
      <c r="F137" s="13">
        <f>SUM('Condensed Age Ranges'!E137:F137)</f>
        <v>3528819</v>
      </c>
      <c r="G137" s="13">
        <f>SUM('Condensed Age Ranges'!G137:H137)</f>
        <v>3482658</v>
      </c>
      <c r="H137" s="13">
        <f>SUM('Condensed Age Ranges'!I137:J137)</f>
        <v>2052570</v>
      </c>
      <c r="I137" s="15">
        <f>'Final Sheet1'!S136+'Final Sheet1'!T136</f>
        <v>485070</v>
      </c>
      <c r="J137" s="16">
        <v>7.1</v>
      </c>
      <c r="K137">
        <v>741194</v>
      </c>
      <c r="L137">
        <v>3.42</v>
      </c>
      <c r="M137">
        <v>4.32</v>
      </c>
      <c r="N137" s="13">
        <f t="shared" si="4"/>
        <v>12884493</v>
      </c>
      <c r="O137">
        <f t="shared" si="5"/>
        <v>38.190277917803982</v>
      </c>
      <c r="P137">
        <v>175.73000000000002</v>
      </c>
      <c r="Q137">
        <v>175.1525</v>
      </c>
    </row>
    <row r="138" spans="1:17" x14ac:dyDescent="0.3">
      <c r="A138" t="s">
        <v>35</v>
      </c>
      <c r="B138">
        <v>2015</v>
      </c>
      <c r="E138" s="13">
        <f>SUM('Condensed Age Ranges'!C138:D138)</f>
        <v>3297373</v>
      </c>
      <c r="F138" s="13">
        <f>SUM('Condensed Age Ranges'!E138:F138)</f>
        <v>3520968</v>
      </c>
      <c r="G138" s="13">
        <f>SUM('Condensed Age Ranges'!G138:H138)</f>
        <v>3440251</v>
      </c>
      <c r="H138" s="13">
        <f>SUM('Condensed Age Ranges'!I138:J138)</f>
        <v>2113075</v>
      </c>
      <c r="I138" s="15">
        <f>'Final Sheet1'!S137+'Final Sheet1'!T137</f>
        <v>487246</v>
      </c>
      <c r="J138" s="16">
        <v>6</v>
      </c>
      <c r="K138">
        <v>751754.9</v>
      </c>
      <c r="L138">
        <v>3.23</v>
      </c>
      <c r="M138">
        <v>3.92</v>
      </c>
      <c r="N138" s="13">
        <f t="shared" si="4"/>
        <v>12858913</v>
      </c>
      <c r="O138">
        <f t="shared" si="5"/>
        <v>38.398319243625025</v>
      </c>
      <c r="P138">
        <v>180.64249999999998</v>
      </c>
      <c r="Q138">
        <v>180.05250000000001</v>
      </c>
    </row>
    <row r="139" spans="1:17" x14ac:dyDescent="0.3">
      <c r="A139" t="s">
        <v>35</v>
      </c>
      <c r="B139">
        <v>2016</v>
      </c>
      <c r="E139" s="13">
        <f>SUM('Condensed Age Ranges'!C139:D139)</f>
        <v>3260087</v>
      </c>
      <c r="F139" s="13">
        <f>SUM('Condensed Age Ranges'!E139:F139)</f>
        <v>3507047</v>
      </c>
      <c r="G139" s="13">
        <f>SUM('Condensed Age Ranges'!G139:H139)</f>
        <v>3390740</v>
      </c>
      <c r="H139" s="13">
        <f>SUM('Condensed Age Ranges'!I139:J139)</f>
        <v>2170793</v>
      </c>
      <c r="I139" s="15">
        <f>'Final Sheet1'!S138+'Final Sheet1'!T138</f>
        <v>491860</v>
      </c>
      <c r="J139" s="16">
        <v>5.8</v>
      </c>
      <c r="K139">
        <v>749333.5</v>
      </c>
      <c r="L139">
        <v>3.1</v>
      </c>
      <c r="M139">
        <v>3.75</v>
      </c>
      <c r="N139" s="13">
        <f t="shared" si="4"/>
        <v>12820527</v>
      </c>
      <c r="O139">
        <f t="shared" si="5"/>
        <v>38.605944708825149</v>
      </c>
      <c r="P139">
        <v>186.79500000000002</v>
      </c>
      <c r="Q139">
        <v>186.1925</v>
      </c>
    </row>
    <row r="140" spans="1:17" x14ac:dyDescent="0.3">
      <c r="A140" t="s">
        <v>35</v>
      </c>
      <c r="B140">
        <v>2017</v>
      </c>
      <c r="E140" s="13">
        <f>SUM('Condensed Age Ranges'!C140:D140)</f>
        <v>3223517</v>
      </c>
      <c r="F140" s="13">
        <f>SUM('Condensed Age Ranges'!E140:F140)</f>
        <v>3487636</v>
      </c>
      <c r="G140" s="13">
        <f>SUM('Condensed Age Ranges'!G140:H140)</f>
        <v>3341525</v>
      </c>
      <c r="H140" s="13">
        <f>SUM('Condensed Age Ranges'!I140:J140)</f>
        <v>2230764</v>
      </c>
      <c r="I140" s="15">
        <f>'Final Sheet1'!S139+'Final Sheet1'!T139</f>
        <v>495386</v>
      </c>
      <c r="J140" s="16">
        <v>4.9000000000000004</v>
      </c>
      <c r="K140">
        <v>755594.7</v>
      </c>
      <c r="L140">
        <v>3.4</v>
      </c>
      <c r="M140">
        <v>4.08</v>
      </c>
      <c r="N140" s="13">
        <f t="shared" si="4"/>
        <v>12778828</v>
      </c>
      <c r="O140">
        <f t="shared" si="5"/>
        <v>38.818901780351062</v>
      </c>
      <c r="P140">
        <v>193.48499999999999</v>
      </c>
      <c r="Q140">
        <v>192.85750000000002</v>
      </c>
    </row>
    <row r="141" spans="1:17" x14ac:dyDescent="0.3">
      <c r="A141" t="s">
        <v>35</v>
      </c>
      <c r="B141">
        <v>2018</v>
      </c>
      <c r="E141" s="13">
        <f>SUM('Condensed Age Ranges'!C141:D141)</f>
        <v>3183543</v>
      </c>
      <c r="F141" s="13">
        <f>SUM('Condensed Age Ranges'!E141:F141)</f>
        <v>3462460</v>
      </c>
      <c r="G141" s="13">
        <f>SUM('Condensed Age Ranges'!G141:H141)</f>
        <v>3288797</v>
      </c>
      <c r="H141" s="13">
        <f>SUM('Condensed Age Ranges'!I141:J141)</f>
        <v>2286323</v>
      </c>
      <c r="I141" s="15">
        <f>'Final Sheet1'!S140+'Final Sheet1'!T140</f>
        <v>501948</v>
      </c>
      <c r="J141" s="16">
        <v>4.3</v>
      </c>
      <c r="K141">
        <v>774065</v>
      </c>
      <c r="L141">
        <v>4.09</v>
      </c>
      <c r="M141">
        <v>4.5199999999999996</v>
      </c>
      <c r="N141" s="13">
        <f t="shared" si="4"/>
        <v>12723071</v>
      </c>
      <c r="O141">
        <f t="shared" si="5"/>
        <v>39.042988009734444</v>
      </c>
      <c r="P141">
        <v>199.685</v>
      </c>
      <c r="Q141">
        <v>199</v>
      </c>
    </row>
    <row r="142" spans="1:17" x14ac:dyDescent="0.3">
      <c r="A142" t="s">
        <v>35</v>
      </c>
      <c r="B142">
        <v>2019</v>
      </c>
      <c r="E142" s="13">
        <f>SUM('Condensed Age Ranges'!C142:D142)</f>
        <v>3145309</v>
      </c>
      <c r="F142" s="13">
        <f>SUM('Condensed Age Ranges'!E142:F142)</f>
        <v>3438028</v>
      </c>
      <c r="G142" s="13">
        <f>SUM('Condensed Age Ranges'!G142:H142)</f>
        <v>3241570</v>
      </c>
      <c r="H142" s="13">
        <f>SUM('Condensed Age Ranges'!I142:J142)</f>
        <v>2338743</v>
      </c>
      <c r="I142" s="15">
        <f>'Final Sheet1'!S141+'Final Sheet1'!T141</f>
        <v>508171</v>
      </c>
      <c r="J142">
        <v>4</v>
      </c>
      <c r="K142">
        <v>777653.8</v>
      </c>
      <c r="L142">
        <v>3.69</v>
      </c>
      <c r="M142">
        <v>4.25</v>
      </c>
      <c r="N142" s="13">
        <f t="shared" si="4"/>
        <v>12671821</v>
      </c>
      <c r="O142">
        <f t="shared" si="5"/>
        <v>39.260115022142436</v>
      </c>
      <c r="P142">
        <v>204.86500000000001</v>
      </c>
      <c r="Q142">
        <v>204.1525</v>
      </c>
    </row>
    <row r="143" spans="1:17" x14ac:dyDescent="0.3">
      <c r="A143" s="8" t="s">
        <v>36</v>
      </c>
      <c r="B143" s="8">
        <v>2010</v>
      </c>
      <c r="C143" s="8"/>
      <c r="D143" s="8"/>
      <c r="E143" s="13">
        <f>SUM('Condensed Age Ranges'!C143:D143)</f>
        <v>1803720</v>
      </c>
      <c r="F143" s="13">
        <f>SUM('Condensed Age Ranges'!E143:F143)</f>
        <v>1697275</v>
      </c>
      <c r="G143" s="13">
        <f>SUM('Condensed Age Ranges'!G143:H143)</f>
        <v>1790866</v>
      </c>
      <c r="H143" s="13">
        <f>SUM('Condensed Age Ranges'!I143:J143)</f>
        <v>960470</v>
      </c>
      <c r="I143" s="15">
        <f>'Final Sheet1'!S142+'Final Sheet1'!T142</f>
        <v>238101</v>
      </c>
      <c r="J143" s="16">
        <v>10.4</v>
      </c>
      <c r="K143">
        <v>297517.3</v>
      </c>
      <c r="L143">
        <v>4.29</v>
      </c>
      <c r="M143">
        <v>4.8899999999999997</v>
      </c>
      <c r="N143" s="13">
        <f t="shared" si="4"/>
        <v>6490432</v>
      </c>
      <c r="O143">
        <f t="shared" si="5"/>
        <v>37.415701990252728</v>
      </c>
      <c r="P143" s="8">
        <v>157.0275</v>
      </c>
      <c r="Q143" s="8">
        <v>156.35249999999999</v>
      </c>
    </row>
    <row r="144" spans="1:17" x14ac:dyDescent="0.3">
      <c r="A144" t="s">
        <v>36</v>
      </c>
      <c r="B144">
        <v>2011</v>
      </c>
      <c r="E144" s="13">
        <f>SUM('Condensed Age Ranges'!C144:D144)</f>
        <v>1792320</v>
      </c>
      <c r="F144" s="13">
        <f>SUM('Condensed Age Ranges'!E144:F144)</f>
        <v>1700880</v>
      </c>
      <c r="G144" s="13">
        <f>SUM('Condensed Age Ranges'!G144:H144)</f>
        <v>1793970</v>
      </c>
      <c r="H144" s="13">
        <f>SUM('Condensed Age Ranges'!I144:J144)</f>
        <v>988909</v>
      </c>
      <c r="I144" s="15">
        <f>'Final Sheet1'!S143+'Final Sheet1'!T143</f>
        <v>240449</v>
      </c>
      <c r="J144" s="16">
        <v>9.1</v>
      </c>
      <c r="K144">
        <v>299064.5</v>
      </c>
      <c r="L144">
        <v>3.89</v>
      </c>
      <c r="M144">
        <v>4.6399999999999997</v>
      </c>
      <c r="N144" s="13">
        <f t="shared" si="4"/>
        <v>6516528</v>
      </c>
      <c r="O144">
        <f t="shared" si="5"/>
        <v>37.623080189327816</v>
      </c>
      <c r="P144">
        <v>155.5975</v>
      </c>
      <c r="Q144">
        <v>154.95500000000001</v>
      </c>
    </row>
    <row r="145" spans="1:17" x14ac:dyDescent="0.3">
      <c r="A145" t="s">
        <v>36</v>
      </c>
      <c r="B145">
        <v>2012</v>
      </c>
      <c r="E145" s="13">
        <f>SUM('Condensed Age Ranges'!C145:D145)</f>
        <v>1778085</v>
      </c>
      <c r="F145" s="13">
        <f>SUM('Condensed Age Ranges'!E145:F145)</f>
        <v>1710632</v>
      </c>
      <c r="G145" s="13">
        <f>SUM('Condensed Age Ranges'!G145:H145)</f>
        <v>1787236</v>
      </c>
      <c r="H145" s="13">
        <f>SUM('Condensed Age Ranges'!I145:J145)</f>
        <v>1019755</v>
      </c>
      <c r="I145" s="15">
        <f>'Final Sheet1'!S144+'Final Sheet1'!T144</f>
        <v>241995</v>
      </c>
      <c r="J145" s="16">
        <v>8.3000000000000007</v>
      </c>
      <c r="K145">
        <v>300513.90000000002</v>
      </c>
      <c r="L145">
        <v>3.12</v>
      </c>
      <c r="M145">
        <v>3.81</v>
      </c>
      <c r="N145" s="13">
        <f t="shared" si="4"/>
        <v>6537703</v>
      </c>
      <c r="O145">
        <f t="shared" si="5"/>
        <v>37.82156837042001</v>
      </c>
      <c r="P145">
        <v>157.16000000000003</v>
      </c>
      <c r="Q145">
        <v>156.5275</v>
      </c>
    </row>
    <row r="146" spans="1:17" x14ac:dyDescent="0.3">
      <c r="A146" t="s">
        <v>36</v>
      </c>
      <c r="B146">
        <v>2013</v>
      </c>
      <c r="E146" s="13">
        <f>SUM('Condensed Age Ranges'!C146:D146)</f>
        <v>1772586</v>
      </c>
      <c r="F146" s="13">
        <f>SUM('Condensed Age Ranges'!E146:F146)</f>
        <v>1725128</v>
      </c>
      <c r="G146" s="13">
        <f>SUM('Condensed Age Ranges'!G146:H146)</f>
        <v>1776238</v>
      </c>
      <c r="H146" s="13">
        <f>SUM('Condensed Age Ranges'!I146:J146)</f>
        <v>1052043</v>
      </c>
      <c r="I146" s="15">
        <f>'Final Sheet1'!S145+'Final Sheet1'!T145</f>
        <v>242718</v>
      </c>
      <c r="J146" s="16">
        <v>7.7</v>
      </c>
      <c r="K146">
        <v>307279.09999999998</v>
      </c>
      <c r="L146">
        <v>3.33</v>
      </c>
      <c r="M146">
        <v>4.09</v>
      </c>
      <c r="N146" s="13">
        <f t="shared" si="4"/>
        <v>6568713</v>
      </c>
      <c r="O146">
        <f t="shared" si="5"/>
        <v>37.968266005837066</v>
      </c>
      <c r="P146">
        <v>163.24250000000001</v>
      </c>
      <c r="Q146">
        <v>162.5975</v>
      </c>
    </row>
    <row r="147" spans="1:17" x14ac:dyDescent="0.3">
      <c r="A147" t="s">
        <v>36</v>
      </c>
      <c r="B147">
        <v>2014</v>
      </c>
      <c r="E147" s="13">
        <f>SUM('Condensed Age Ranges'!C147:D147)</f>
        <v>1766277</v>
      </c>
      <c r="F147" s="13">
        <f>SUM('Condensed Age Ranges'!E147:F147)</f>
        <v>1737018</v>
      </c>
      <c r="G147" s="13">
        <f>SUM('Condensed Age Ranges'!G147:H147)</f>
        <v>1760059</v>
      </c>
      <c r="H147" s="13">
        <f>SUM('Condensed Age Ranges'!I147:J147)</f>
        <v>1086737</v>
      </c>
      <c r="I147" s="15">
        <f>'Final Sheet1'!S146+'Final Sheet1'!T146</f>
        <v>243553</v>
      </c>
      <c r="J147" s="16">
        <v>6</v>
      </c>
      <c r="K147">
        <v>316783.09999999998</v>
      </c>
      <c r="L147">
        <v>3.45</v>
      </c>
      <c r="M147">
        <v>4.3600000000000003</v>
      </c>
      <c r="N147" s="13">
        <f t="shared" si="4"/>
        <v>6593644</v>
      </c>
      <c r="O147">
        <f t="shared" si="5"/>
        <v>38.123806729632356</v>
      </c>
      <c r="P147">
        <v>167.61499999999998</v>
      </c>
      <c r="Q147">
        <v>166.95000000000002</v>
      </c>
    </row>
    <row r="148" spans="1:17" x14ac:dyDescent="0.3">
      <c r="A148" t="s">
        <v>36</v>
      </c>
      <c r="B148">
        <v>2015</v>
      </c>
      <c r="E148" s="13">
        <f>SUM('Condensed Age Ranges'!C148:D148)</f>
        <v>1759877</v>
      </c>
      <c r="F148" s="13">
        <f>SUM('Condensed Age Ranges'!E148:F148)</f>
        <v>1742685</v>
      </c>
      <c r="G148" s="13">
        <f>SUM('Condensed Age Ranges'!G148:H148)</f>
        <v>1741610</v>
      </c>
      <c r="H148" s="13">
        <f>SUM('Condensed Age Ranges'!I148:J148)</f>
        <v>1119245</v>
      </c>
      <c r="I148" s="15">
        <f>'Final Sheet1'!S147+'Final Sheet1'!T147</f>
        <v>245005</v>
      </c>
      <c r="J148" s="16">
        <v>4.8</v>
      </c>
      <c r="K148">
        <v>313751.2</v>
      </c>
      <c r="L148">
        <v>3.22</v>
      </c>
      <c r="M148">
        <v>3.96</v>
      </c>
      <c r="N148" s="13">
        <f t="shared" si="4"/>
        <v>6608422</v>
      </c>
      <c r="O148">
        <f t="shared" si="5"/>
        <v>38.277017796381649</v>
      </c>
      <c r="P148">
        <v>174.08749999999998</v>
      </c>
      <c r="Q148">
        <v>173.39500000000001</v>
      </c>
    </row>
    <row r="149" spans="1:17" x14ac:dyDescent="0.3">
      <c r="A149" t="s">
        <v>36</v>
      </c>
      <c r="B149">
        <v>2016</v>
      </c>
      <c r="E149" s="13">
        <f>SUM('Condensed Age Ranges'!C149:D149)</f>
        <v>1758389</v>
      </c>
      <c r="F149" s="13">
        <f>SUM('Condensed Age Ranges'!E149:F149)</f>
        <v>1754639</v>
      </c>
      <c r="G149" s="13">
        <f>SUM('Condensed Age Ranges'!G149:H149)</f>
        <v>1720748</v>
      </c>
      <c r="H149" s="13">
        <f>SUM('Condensed Age Ranges'!I149:J149)</f>
        <v>1153006</v>
      </c>
      <c r="I149" s="15">
        <f>'Final Sheet1'!S148+'Final Sheet1'!T148</f>
        <v>247522</v>
      </c>
      <c r="J149" s="16">
        <v>4.4000000000000004</v>
      </c>
      <c r="K149">
        <v>319601.5</v>
      </c>
      <c r="L149">
        <v>3.07</v>
      </c>
      <c r="M149">
        <v>3.74</v>
      </c>
      <c r="N149" s="13">
        <f t="shared" si="4"/>
        <v>6634304</v>
      </c>
      <c r="O149">
        <f t="shared" si="5"/>
        <v>38.408981409353565</v>
      </c>
      <c r="P149">
        <v>182.345</v>
      </c>
      <c r="Q149">
        <v>181.60500000000002</v>
      </c>
    </row>
    <row r="150" spans="1:17" x14ac:dyDescent="0.3">
      <c r="A150" t="s">
        <v>36</v>
      </c>
      <c r="B150">
        <v>2017</v>
      </c>
      <c r="E150" s="13">
        <f>SUM('Condensed Age Ranges'!C150:D150)</f>
        <v>1755859</v>
      </c>
      <c r="F150" s="13">
        <f>SUM('Condensed Age Ranges'!E150:F150)</f>
        <v>1763282</v>
      </c>
      <c r="G150" s="13">
        <f>SUM('Condensed Age Ranges'!G150:H150)</f>
        <v>1702046</v>
      </c>
      <c r="H150" s="13">
        <f>SUM('Condensed Age Ranges'!I150:J150)</f>
        <v>1187863</v>
      </c>
      <c r="I150" s="15">
        <f>'Final Sheet1'!S149+'Final Sheet1'!T149</f>
        <v>249028</v>
      </c>
      <c r="J150" s="16">
        <v>3.6</v>
      </c>
      <c r="K150">
        <v>325841.7</v>
      </c>
      <c r="L150">
        <v>3.43</v>
      </c>
      <c r="M150">
        <v>4.12</v>
      </c>
      <c r="N150" s="13">
        <f t="shared" si="4"/>
        <v>6658078</v>
      </c>
      <c r="O150">
        <f t="shared" si="5"/>
        <v>38.550556932496136</v>
      </c>
      <c r="P150">
        <v>192.23750000000001</v>
      </c>
      <c r="Q150">
        <v>191.465</v>
      </c>
    </row>
    <row r="151" spans="1:17" x14ac:dyDescent="0.3">
      <c r="A151" t="s">
        <v>36</v>
      </c>
      <c r="B151">
        <v>2018</v>
      </c>
      <c r="E151" s="13">
        <f>SUM('Condensed Age Ranges'!C151:D151)</f>
        <v>1756657</v>
      </c>
      <c r="F151" s="13">
        <f>SUM('Condensed Age Ranges'!E151:F151)</f>
        <v>1777520</v>
      </c>
      <c r="G151" s="13">
        <f>SUM('Condensed Age Ranges'!G151:H151)</f>
        <v>1686415</v>
      </c>
      <c r="H151" s="13">
        <f>SUM('Condensed Age Ranges'!I151:J151)</f>
        <v>1221893</v>
      </c>
      <c r="I151" s="15">
        <f>'Final Sheet1'!S150+'Final Sheet1'!T150</f>
        <v>253012</v>
      </c>
      <c r="J151" s="16">
        <v>3.4</v>
      </c>
      <c r="K151">
        <v>337149.6</v>
      </c>
      <c r="L151">
        <v>4.1500000000000004</v>
      </c>
      <c r="M151">
        <v>4.58</v>
      </c>
      <c r="N151" s="13">
        <f t="shared" si="4"/>
        <v>6695497</v>
      </c>
      <c r="O151">
        <f t="shared" si="5"/>
        <v>38.687226280588284</v>
      </c>
      <c r="P151">
        <v>206.73000000000002</v>
      </c>
      <c r="Q151">
        <v>205.88499999999999</v>
      </c>
    </row>
    <row r="152" spans="1:17" x14ac:dyDescent="0.3">
      <c r="A152" t="s">
        <v>36</v>
      </c>
      <c r="B152">
        <v>2019</v>
      </c>
      <c r="E152" s="13">
        <f>SUM('Condensed Age Ranges'!C152:D152)</f>
        <v>1755070</v>
      </c>
      <c r="F152" s="13">
        <f>SUM('Condensed Age Ranges'!E152:F152)</f>
        <v>1790601</v>
      </c>
      <c r="G152" s="13">
        <f>SUM('Condensed Age Ranges'!G152:H152)</f>
        <v>1674389</v>
      </c>
      <c r="H152" s="13">
        <f>SUM('Condensed Age Ranges'!I152:J152)</f>
        <v>1254835</v>
      </c>
      <c r="I152" s="15">
        <f>'Final Sheet1'!S151+'Final Sheet1'!T151</f>
        <v>257324</v>
      </c>
      <c r="J152">
        <v>3.3</v>
      </c>
      <c r="K152">
        <v>338350.1</v>
      </c>
      <c r="L152">
        <v>3.65</v>
      </c>
      <c r="M152">
        <v>4.24</v>
      </c>
      <c r="N152" s="13">
        <f t="shared" si="4"/>
        <v>6732219</v>
      </c>
      <c r="O152">
        <f t="shared" si="5"/>
        <v>38.837376279648659</v>
      </c>
      <c r="P152">
        <v>220.6875</v>
      </c>
      <c r="Q152">
        <v>219.78750000000002</v>
      </c>
    </row>
    <row r="153" spans="1:17" x14ac:dyDescent="0.3">
      <c r="A153" s="8" t="s">
        <v>37</v>
      </c>
      <c r="B153" s="8">
        <v>2010</v>
      </c>
      <c r="C153" s="8"/>
      <c r="D153" s="8"/>
      <c r="E153" s="13">
        <f>SUM('Condensed Age Ranges'!C153:D153)</f>
        <v>820960</v>
      </c>
      <c r="F153" s="13">
        <f>SUM('Condensed Age Ranges'!E153:F153)</f>
        <v>774421</v>
      </c>
      <c r="G153" s="13">
        <f>SUM('Condensed Age Ranges'!G153:H153)</f>
        <v>831291</v>
      </c>
      <c r="H153" s="13">
        <f>SUM('Condensed Age Ranges'!I153:J153)</f>
        <v>478843</v>
      </c>
      <c r="I153" s="15">
        <f>'Final Sheet1'!S152+'Final Sheet1'!T152</f>
        <v>145230</v>
      </c>
      <c r="J153" s="16">
        <v>6</v>
      </c>
      <c r="K153">
        <v>150148.4</v>
      </c>
      <c r="L153">
        <v>4.18</v>
      </c>
      <c r="M153">
        <v>4.7699999999999996</v>
      </c>
      <c r="N153" s="13">
        <f t="shared" si="4"/>
        <v>3050745</v>
      </c>
      <c r="O153">
        <f t="shared" si="5"/>
        <v>38.488166824824759</v>
      </c>
      <c r="P153" s="8">
        <v>194.47750000000002</v>
      </c>
      <c r="Q153" s="8">
        <v>193.23000000000002</v>
      </c>
    </row>
    <row r="154" spans="1:17" x14ac:dyDescent="0.3">
      <c r="A154" t="s">
        <v>37</v>
      </c>
      <c r="B154">
        <v>2011</v>
      </c>
      <c r="E154" s="13">
        <f>SUM('Condensed Age Ranges'!C154:D154)</f>
        <v>820205</v>
      </c>
      <c r="F154" s="13">
        <f>SUM('Condensed Age Ranges'!E154:F154)</f>
        <v>780780</v>
      </c>
      <c r="G154" s="13">
        <f>SUM('Condensed Age Ranges'!G154:H154)</f>
        <v>828121</v>
      </c>
      <c r="H154" s="13">
        <f>SUM('Condensed Age Ranges'!I154:J154)</f>
        <v>491532</v>
      </c>
      <c r="I154" s="15">
        <f>'Final Sheet1'!S153+'Final Sheet1'!T153</f>
        <v>145698</v>
      </c>
      <c r="J154" s="16">
        <v>5.5</v>
      </c>
      <c r="K154">
        <v>152435.20000000001</v>
      </c>
      <c r="L154">
        <v>3.84</v>
      </c>
      <c r="M154">
        <v>4.5599999999999996</v>
      </c>
      <c r="N154" s="13">
        <f t="shared" si="4"/>
        <v>3066336</v>
      </c>
      <c r="O154">
        <f t="shared" si="5"/>
        <v>38.600711402794737</v>
      </c>
      <c r="P154">
        <v>191.71249999999998</v>
      </c>
      <c r="Q154">
        <v>190.4725</v>
      </c>
    </row>
    <row r="155" spans="1:17" x14ac:dyDescent="0.3">
      <c r="A155" t="s">
        <v>37</v>
      </c>
      <c r="B155">
        <v>2012</v>
      </c>
      <c r="E155" s="13">
        <f>SUM('Condensed Age Ranges'!C155:D155)</f>
        <v>817018</v>
      </c>
      <c r="F155" s="13">
        <f>SUM('Condensed Age Ranges'!E155:F155)</f>
        <v>787244</v>
      </c>
      <c r="G155" s="13">
        <f>SUM('Condensed Age Ranges'!G155:H155)</f>
        <v>820194</v>
      </c>
      <c r="H155" s="13">
        <f>SUM('Condensed Age Ranges'!I155:J155)</f>
        <v>505505</v>
      </c>
      <c r="I155" s="15">
        <f>'Final Sheet1'!S154+'Final Sheet1'!T154</f>
        <v>146229</v>
      </c>
      <c r="J155" s="16">
        <v>5</v>
      </c>
      <c r="K155">
        <v>158538.4</v>
      </c>
      <c r="L155">
        <v>3.06</v>
      </c>
      <c r="M155">
        <v>3.77</v>
      </c>
      <c r="N155" s="13">
        <f t="shared" si="4"/>
        <v>3076190</v>
      </c>
      <c r="O155">
        <f t="shared" si="5"/>
        <v>38.732014114862864</v>
      </c>
      <c r="P155">
        <v>196.69</v>
      </c>
      <c r="Q155">
        <v>195.435</v>
      </c>
    </row>
    <row r="156" spans="1:17" x14ac:dyDescent="0.3">
      <c r="A156" t="s">
        <v>37</v>
      </c>
      <c r="B156">
        <v>2013</v>
      </c>
      <c r="E156" s="13">
        <f>SUM('Condensed Age Ranges'!C156:D156)</f>
        <v>818214</v>
      </c>
      <c r="F156" s="13">
        <f>SUM('Condensed Age Ranges'!E156:F156)</f>
        <v>798141</v>
      </c>
      <c r="G156" s="13">
        <f>SUM('Condensed Age Ranges'!G156:H156)</f>
        <v>811161</v>
      </c>
      <c r="H156" s="13">
        <f>SUM('Condensed Age Ranges'!I156:J156)</f>
        <v>520092</v>
      </c>
      <c r="I156" s="15">
        <f>'Final Sheet1'!S155+'Final Sheet1'!T155</f>
        <v>145389</v>
      </c>
      <c r="J156" s="16">
        <v>4.7</v>
      </c>
      <c r="K156">
        <v>158480.79999999999</v>
      </c>
      <c r="L156">
        <v>3.21</v>
      </c>
      <c r="M156">
        <v>4</v>
      </c>
      <c r="N156" s="13">
        <f t="shared" si="4"/>
        <v>3092997</v>
      </c>
      <c r="O156">
        <f t="shared" si="5"/>
        <v>38.789278166128192</v>
      </c>
      <c r="P156">
        <v>202.95</v>
      </c>
      <c r="Q156">
        <v>201.63500000000002</v>
      </c>
    </row>
    <row r="157" spans="1:17" x14ac:dyDescent="0.3">
      <c r="A157" t="s">
        <v>37</v>
      </c>
      <c r="B157">
        <v>2014</v>
      </c>
      <c r="E157" s="13">
        <f>SUM('Condensed Age Ranges'!C157:D157)</f>
        <v>820219</v>
      </c>
      <c r="F157" s="13">
        <f>SUM('Condensed Age Ranges'!E157:F157)</f>
        <v>808258</v>
      </c>
      <c r="G157" s="13">
        <f>SUM('Condensed Age Ranges'!G157:H157)</f>
        <v>800432</v>
      </c>
      <c r="H157" s="13">
        <f>SUM('Condensed Age Ranges'!I157:J157)</f>
        <v>535405</v>
      </c>
      <c r="I157" s="15">
        <f>'Final Sheet1'!S156+'Final Sheet1'!T156</f>
        <v>145036</v>
      </c>
      <c r="J157" s="16">
        <v>4.2</v>
      </c>
      <c r="K157">
        <v>166619.20000000001</v>
      </c>
      <c r="L157">
        <v>3.4</v>
      </c>
      <c r="M157">
        <v>4.3099999999999996</v>
      </c>
      <c r="N157" s="13">
        <f t="shared" si="4"/>
        <v>3109350</v>
      </c>
      <c r="O157">
        <f t="shared" si="5"/>
        <v>38.849207390612186</v>
      </c>
      <c r="P157">
        <v>208.3175</v>
      </c>
      <c r="Q157">
        <v>206.97500000000002</v>
      </c>
    </row>
    <row r="158" spans="1:17" x14ac:dyDescent="0.3">
      <c r="A158" t="s">
        <v>37</v>
      </c>
      <c r="B158">
        <v>2015</v>
      </c>
      <c r="E158" s="13">
        <f>SUM('Condensed Age Ranges'!C158:D158)</f>
        <v>820881</v>
      </c>
      <c r="F158" s="13">
        <f>SUM('Condensed Age Ranges'!E158:F158)</f>
        <v>813844</v>
      </c>
      <c r="G158" s="13">
        <f>SUM('Condensed Age Ranges'!G158:H158)</f>
        <v>790448</v>
      </c>
      <c r="H158" s="13">
        <f>SUM('Condensed Age Ranges'!I158:J158)</f>
        <v>550752</v>
      </c>
      <c r="I158" s="15">
        <f>'Final Sheet1'!S157+'Final Sheet1'!T157</f>
        <v>145035</v>
      </c>
      <c r="J158" s="16">
        <v>3.8</v>
      </c>
      <c r="K158">
        <v>171126.5</v>
      </c>
      <c r="L158">
        <v>3.16</v>
      </c>
      <c r="M158">
        <v>3.9</v>
      </c>
      <c r="N158" s="13">
        <f t="shared" si="4"/>
        <v>3120960</v>
      </c>
      <c r="O158">
        <f t="shared" si="5"/>
        <v>38.942883760125092</v>
      </c>
      <c r="P158">
        <v>215.60499999999999</v>
      </c>
      <c r="Q158">
        <v>214.22250000000003</v>
      </c>
    </row>
    <row r="159" spans="1:17" x14ac:dyDescent="0.3">
      <c r="A159" t="s">
        <v>37</v>
      </c>
      <c r="B159">
        <v>2016</v>
      </c>
      <c r="E159" s="13">
        <f>SUM('Condensed Age Ranges'!C159:D159)</f>
        <v>821510</v>
      </c>
      <c r="F159" s="13">
        <f>SUM('Condensed Age Ranges'!E159:F159)</f>
        <v>819434</v>
      </c>
      <c r="G159" s="13">
        <f>SUM('Condensed Age Ranges'!G159:H159)</f>
        <v>779632</v>
      </c>
      <c r="H159" s="13">
        <f>SUM('Condensed Age Ranges'!I159:J159)</f>
        <v>565283</v>
      </c>
      <c r="I159" s="15">
        <f>'Final Sheet1'!S158+'Final Sheet1'!T158</f>
        <v>145512</v>
      </c>
      <c r="J159" s="16">
        <v>3.6</v>
      </c>
      <c r="K159">
        <v>170389.1</v>
      </c>
      <c r="L159">
        <v>2.99</v>
      </c>
      <c r="M159">
        <v>3.67</v>
      </c>
      <c r="N159" s="13">
        <f t="shared" si="4"/>
        <v>3131371</v>
      </c>
      <c r="O159">
        <f t="shared" si="5"/>
        <v>39.032462298462875</v>
      </c>
      <c r="P159">
        <v>224.3175</v>
      </c>
      <c r="Q159">
        <v>222.88</v>
      </c>
    </row>
    <row r="160" spans="1:17" x14ac:dyDescent="0.3">
      <c r="A160" t="s">
        <v>37</v>
      </c>
      <c r="B160">
        <v>2017</v>
      </c>
      <c r="E160" s="13">
        <f>SUM('Condensed Age Ranges'!C160:D160)</f>
        <v>821818</v>
      </c>
      <c r="F160" s="13">
        <f>SUM('Condensed Age Ranges'!E160:F160)</f>
        <v>823553</v>
      </c>
      <c r="G160" s="13">
        <f>SUM('Condensed Age Ranges'!G160:H160)</f>
        <v>770321</v>
      </c>
      <c r="H160" s="13">
        <f>SUM('Condensed Age Ranges'!I160:J160)</f>
        <v>580813</v>
      </c>
      <c r="I160" s="15">
        <f>'Final Sheet1'!S159+'Final Sheet1'!T159</f>
        <v>145045</v>
      </c>
      <c r="J160" s="16">
        <v>3.1</v>
      </c>
      <c r="K160">
        <v>170182.7</v>
      </c>
      <c r="L160">
        <v>3.35</v>
      </c>
      <c r="M160">
        <v>4.04</v>
      </c>
      <c r="N160" s="13">
        <f t="shared" si="4"/>
        <v>3141550</v>
      </c>
      <c r="O160">
        <f t="shared" si="5"/>
        <v>39.129825245499831</v>
      </c>
      <c r="P160">
        <v>233.53</v>
      </c>
      <c r="Q160">
        <v>232.04</v>
      </c>
    </row>
    <row r="161" spans="1:17" x14ac:dyDescent="0.3">
      <c r="A161" t="s">
        <v>37</v>
      </c>
      <c r="B161">
        <v>2018</v>
      </c>
      <c r="E161" s="13">
        <f>SUM('Condensed Age Ranges'!C161:D161)</f>
        <v>819149</v>
      </c>
      <c r="F161" s="13">
        <f>SUM('Condensed Age Ranges'!E161:F161)</f>
        <v>825125</v>
      </c>
      <c r="G161" s="13">
        <f>SUM('Condensed Age Ranges'!G161:H161)</f>
        <v>762437</v>
      </c>
      <c r="H161" s="13">
        <f>SUM('Condensed Age Ranges'!I161:J161)</f>
        <v>596167</v>
      </c>
      <c r="I161" s="15">
        <f>'Final Sheet1'!S160+'Final Sheet1'!T160</f>
        <v>145740</v>
      </c>
      <c r="J161" s="16">
        <v>2.5</v>
      </c>
      <c r="K161">
        <v>172929.4</v>
      </c>
      <c r="L161">
        <v>4.03</v>
      </c>
      <c r="M161">
        <v>4.4800000000000004</v>
      </c>
      <c r="N161" s="13">
        <f t="shared" si="4"/>
        <v>3148618</v>
      </c>
      <c r="O161">
        <f t="shared" si="5"/>
        <v>39.282390242322187</v>
      </c>
      <c r="P161">
        <v>244.15499999999997</v>
      </c>
      <c r="Q161">
        <v>242.57499999999999</v>
      </c>
    </row>
    <row r="162" spans="1:17" x14ac:dyDescent="0.3">
      <c r="A162" t="s">
        <v>37</v>
      </c>
      <c r="B162" s="7">
        <v>2019</v>
      </c>
      <c r="C162" s="7"/>
      <c r="D162" s="7"/>
      <c r="E162" s="13">
        <f>SUM('Condensed Age Ranges'!C162:D162)</f>
        <v>816335</v>
      </c>
      <c r="F162" s="13">
        <f>SUM('Condensed Age Ranges'!E162:F162)</f>
        <v>824634</v>
      </c>
      <c r="G162" s="13">
        <f>SUM('Condensed Age Ranges'!G162:H162)</f>
        <v>756285</v>
      </c>
      <c r="H162" s="13">
        <f>SUM('Condensed Age Ranges'!I162:J162)</f>
        <v>611126</v>
      </c>
      <c r="I162" s="15">
        <f>'Final Sheet1'!S161+'Final Sheet1'!T161</f>
        <v>146690</v>
      </c>
      <c r="J162">
        <v>2.6</v>
      </c>
      <c r="K162">
        <v>172906</v>
      </c>
      <c r="L162">
        <v>3.69</v>
      </c>
      <c r="M162">
        <v>4.2300000000000004</v>
      </c>
      <c r="N162" s="13">
        <f t="shared" si="4"/>
        <v>3155070</v>
      </c>
      <c r="O162">
        <f t="shared" si="5"/>
        <v>39.447587533715577</v>
      </c>
      <c r="P162">
        <v>252.28</v>
      </c>
      <c r="Q162">
        <v>250.65750000000003</v>
      </c>
    </row>
    <row r="163" spans="1:17" x14ac:dyDescent="0.3">
      <c r="A163" s="8" t="s">
        <v>38</v>
      </c>
      <c r="B163" s="8">
        <v>2010</v>
      </c>
      <c r="C163" s="8"/>
      <c r="D163" s="8"/>
      <c r="E163" s="13">
        <f>SUM('Condensed Age Ranges'!C163:D163)</f>
        <v>811577</v>
      </c>
      <c r="F163" s="13">
        <f>SUM('Condensed Age Ranges'!E163:F163)</f>
        <v>756068</v>
      </c>
      <c r="G163" s="13">
        <f>SUM('Condensed Age Ranges'!G163:H163)</f>
        <v>762913</v>
      </c>
      <c r="H163" s="13">
        <f>SUM('Condensed Age Ranges'!I163:J163)</f>
        <v>410966</v>
      </c>
      <c r="I163" s="15">
        <f>'Final Sheet1'!S162+'Final Sheet1'!T162</f>
        <v>116666</v>
      </c>
      <c r="J163" s="16">
        <v>7.1</v>
      </c>
      <c r="K163">
        <v>135723.20000000001</v>
      </c>
      <c r="L163">
        <v>4.17</v>
      </c>
      <c r="M163">
        <v>4.82</v>
      </c>
      <c r="N163" s="13">
        <f t="shared" si="4"/>
        <v>2858190</v>
      </c>
      <c r="O163">
        <f t="shared" si="5"/>
        <v>37.176299686165024</v>
      </c>
      <c r="P163" s="8">
        <v>191.73500000000001</v>
      </c>
      <c r="Q163" s="8">
        <v>191.1575</v>
      </c>
    </row>
    <row r="164" spans="1:17" x14ac:dyDescent="0.3">
      <c r="A164" t="s">
        <v>38</v>
      </c>
      <c r="B164" s="7">
        <v>2011</v>
      </c>
      <c r="C164" s="7"/>
      <c r="D164" s="7"/>
      <c r="E164" s="13">
        <f>SUM('Condensed Age Ranges'!C164:D164)</f>
        <v>810893</v>
      </c>
      <c r="F164" s="13">
        <f>SUM('Condensed Age Ranges'!E164:F164)</f>
        <v>758201</v>
      </c>
      <c r="G164" s="13">
        <f>SUM('Condensed Age Ranges'!G164:H164)</f>
        <v>759693</v>
      </c>
      <c r="H164" s="13">
        <f>SUM('Condensed Age Ranges'!I164:J164)</f>
        <v>423009</v>
      </c>
      <c r="I164" s="15">
        <f>'Final Sheet1'!S163+'Final Sheet1'!T163</f>
        <v>117429</v>
      </c>
      <c r="J164" s="16">
        <v>6.5</v>
      </c>
      <c r="K164">
        <v>139579.4</v>
      </c>
      <c r="L164">
        <v>3.81</v>
      </c>
      <c r="M164">
        <v>4.5599999999999996</v>
      </c>
      <c r="N164" s="13">
        <f t="shared" si="4"/>
        <v>2869225</v>
      </c>
      <c r="O164">
        <f t="shared" si="5"/>
        <v>37.311750385557076</v>
      </c>
      <c r="P164">
        <v>185.29250000000002</v>
      </c>
      <c r="Q164">
        <v>184.78</v>
      </c>
    </row>
    <row r="165" spans="1:17" x14ac:dyDescent="0.3">
      <c r="A165" t="s">
        <v>38</v>
      </c>
      <c r="B165" s="7">
        <v>2012</v>
      </c>
      <c r="C165" s="7"/>
      <c r="D165" s="7"/>
      <c r="E165" s="13">
        <f>SUM('Condensed Age Ranges'!C165:D165)</f>
        <v>809271</v>
      </c>
      <c r="F165" s="13">
        <f>SUM('Condensed Age Ranges'!E165:F165)</f>
        <v>768500</v>
      </c>
      <c r="G165" s="13">
        <f>SUM('Condensed Age Ranges'!G165:H165)</f>
        <v>753462</v>
      </c>
      <c r="H165" s="13">
        <f>SUM('Condensed Age Ranges'!I165:J165)</f>
        <v>435783</v>
      </c>
      <c r="I165" s="15">
        <f>'Final Sheet1'!S164+'Final Sheet1'!T164</f>
        <v>118241</v>
      </c>
      <c r="J165" s="16">
        <v>5.7</v>
      </c>
      <c r="K165">
        <v>141818.20000000001</v>
      </c>
      <c r="L165">
        <v>3.08</v>
      </c>
      <c r="M165">
        <v>3.77</v>
      </c>
      <c r="N165" s="13">
        <f t="shared" si="4"/>
        <v>2885257</v>
      </c>
      <c r="O165">
        <f t="shared" si="5"/>
        <v>37.429108394850097</v>
      </c>
      <c r="P165">
        <v>189.66249999999999</v>
      </c>
      <c r="Q165">
        <v>189.16500000000002</v>
      </c>
    </row>
    <row r="166" spans="1:17" x14ac:dyDescent="0.3">
      <c r="A166" t="s">
        <v>38</v>
      </c>
      <c r="B166" s="7">
        <v>2013</v>
      </c>
      <c r="C166" s="7"/>
      <c r="D166" s="7"/>
      <c r="E166" s="13">
        <f>SUM('Condensed Age Ranges'!C166:D166)</f>
        <v>806460</v>
      </c>
      <c r="F166" s="13">
        <f>SUM('Condensed Age Ranges'!E166:F166)</f>
        <v>774746</v>
      </c>
      <c r="G166" s="13">
        <f>SUM('Condensed Age Ranges'!G166:H166)</f>
        <v>744178</v>
      </c>
      <c r="H166" s="13">
        <f>SUM('Condensed Age Ranges'!I166:J166)</f>
        <v>449441</v>
      </c>
      <c r="I166" s="15">
        <f>'Final Sheet1'!S165+'Final Sheet1'!T165</f>
        <v>118387</v>
      </c>
      <c r="J166" s="16">
        <v>5.3</v>
      </c>
      <c r="K166">
        <v>141723.4</v>
      </c>
      <c r="L166">
        <v>3.26</v>
      </c>
      <c r="M166">
        <v>4.04</v>
      </c>
      <c r="N166" s="13">
        <f t="shared" si="4"/>
        <v>2893212</v>
      </c>
      <c r="O166">
        <f t="shared" si="5"/>
        <v>37.554189772474331</v>
      </c>
      <c r="P166">
        <v>192.82749999999999</v>
      </c>
      <c r="Q166">
        <v>192.32750000000001</v>
      </c>
    </row>
    <row r="167" spans="1:17" x14ac:dyDescent="0.3">
      <c r="A167" t="s">
        <v>38</v>
      </c>
      <c r="B167" s="7">
        <v>2014</v>
      </c>
      <c r="C167" s="7"/>
      <c r="D167" s="7"/>
      <c r="E167" s="13">
        <f>SUM('Condensed Age Ranges'!C167:D167)</f>
        <v>803751</v>
      </c>
      <c r="F167" s="13">
        <f>SUM('Condensed Age Ranges'!E167:F167)</f>
        <v>780927</v>
      </c>
      <c r="G167" s="13">
        <f>SUM('Condensed Age Ranges'!G167:H167)</f>
        <v>733166</v>
      </c>
      <c r="H167" s="13">
        <f>SUM('Condensed Age Ranges'!I167:J167)</f>
        <v>463973</v>
      </c>
      <c r="I167" s="15">
        <f>'Final Sheet1'!S166+'Final Sheet1'!T166</f>
        <v>118658</v>
      </c>
      <c r="J167" s="16">
        <v>4.5</v>
      </c>
      <c r="K167">
        <v>145344.1</v>
      </c>
      <c r="L167">
        <v>3.38</v>
      </c>
      <c r="M167">
        <v>4.32</v>
      </c>
      <c r="N167" s="13">
        <f t="shared" si="4"/>
        <v>2900475</v>
      </c>
      <c r="O167">
        <f t="shared" si="5"/>
        <v>37.682362888837176</v>
      </c>
      <c r="P167">
        <v>201.0625</v>
      </c>
      <c r="Q167">
        <v>200.57</v>
      </c>
    </row>
    <row r="168" spans="1:17" x14ac:dyDescent="0.3">
      <c r="A168" t="s">
        <v>38</v>
      </c>
      <c r="B168" s="7">
        <v>2015</v>
      </c>
      <c r="C168" s="7"/>
      <c r="D168" s="7"/>
      <c r="E168" s="13">
        <f>SUM('Condensed Age Ranges'!C168:D168)</f>
        <v>801130</v>
      </c>
      <c r="F168" s="13">
        <f>SUM('Condensed Age Ranges'!E168:F168)</f>
        <v>787411</v>
      </c>
      <c r="G168" s="13">
        <f>SUM('Condensed Age Ranges'!G168:H168)</f>
        <v>723077</v>
      </c>
      <c r="H168" s="13">
        <f>SUM('Condensed Age Ranges'!I168:J168)</f>
        <v>478563</v>
      </c>
      <c r="I168" s="15">
        <f>'Final Sheet1'!S167+'Final Sheet1'!T167</f>
        <v>118830</v>
      </c>
      <c r="J168" s="16">
        <v>4.2</v>
      </c>
      <c r="K168">
        <v>148810.5</v>
      </c>
      <c r="L168">
        <v>3.19</v>
      </c>
      <c r="M168">
        <v>3.94</v>
      </c>
      <c r="N168" s="13">
        <f t="shared" si="4"/>
        <v>2909011</v>
      </c>
      <c r="O168">
        <f t="shared" si="5"/>
        <v>37.810908759024976</v>
      </c>
      <c r="P168">
        <v>207.57750000000001</v>
      </c>
      <c r="Q168">
        <v>207.035</v>
      </c>
    </row>
    <row r="169" spans="1:17" x14ac:dyDescent="0.3">
      <c r="A169" t="s">
        <v>38</v>
      </c>
      <c r="B169" s="7">
        <v>2016</v>
      </c>
      <c r="C169" s="7"/>
      <c r="D169" s="7"/>
      <c r="E169" s="13">
        <f>SUM('Condensed Age Ranges'!C169:D169)</f>
        <v>797307</v>
      </c>
      <c r="F169" s="13">
        <f>SUM('Condensed Age Ranges'!E169:F169)</f>
        <v>788779</v>
      </c>
      <c r="G169" s="13">
        <f>SUM('Condensed Age Ranges'!G169:H169)</f>
        <v>712512</v>
      </c>
      <c r="H169" s="13">
        <f>SUM('Condensed Age Ranges'!I169:J169)</f>
        <v>492960</v>
      </c>
      <c r="I169" s="15">
        <f>'Final Sheet1'!S168+'Final Sheet1'!T168</f>
        <v>119286</v>
      </c>
      <c r="J169" s="16">
        <v>4</v>
      </c>
      <c r="K169">
        <v>153695.29999999999</v>
      </c>
      <c r="L169">
        <v>3.07</v>
      </c>
      <c r="M169">
        <v>3.74</v>
      </c>
      <c r="N169" s="13">
        <f t="shared" si="4"/>
        <v>2910844</v>
      </c>
      <c r="O169">
        <f t="shared" si="5"/>
        <v>37.965885839296092</v>
      </c>
      <c r="P169">
        <v>218.3</v>
      </c>
      <c r="Q169">
        <v>217.7175</v>
      </c>
    </row>
    <row r="170" spans="1:17" x14ac:dyDescent="0.3">
      <c r="A170" t="s">
        <v>38</v>
      </c>
      <c r="B170" s="7">
        <v>2017</v>
      </c>
      <c r="C170" s="7"/>
      <c r="D170" s="7"/>
      <c r="E170" s="13">
        <f>SUM('Condensed Age Ranges'!C170:D170)</f>
        <v>792540</v>
      </c>
      <c r="F170" s="13">
        <f>SUM('Condensed Age Ranges'!E170:F170)</f>
        <v>786443</v>
      </c>
      <c r="G170" s="13">
        <f>SUM('Condensed Age Ranges'!G170:H170)</f>
        <v>702381</v>
      </c>
      <c r="H170" s="13">
        <f>SUM('Condensed Age Ranges'!I170:J170)</f>
        <v>507817</v>
      </c>
      <c r="I170" s="15">
        <f>'Final Sheet1'!S169+'Final Sheet1'!T169</f>
        <v>119537</v>
      </c>
      <c r="J170" s="16">
        <v>3.7</v>
      </c>
      <c r="K170">
        <v>155407.9</v>
      </c>
      <c r="L170">
        <v>3.42</v>
      </c>
      <c r="M170">
        <v>4.07</v>
      </c>
      <c r="N170" s="13">
        <f t="shared" si="4"/>
        <v>2908718</v>
      </c>
      <c r="O170">
        <f t="shared" si="5"/>
        <v>38.144290543118998</v>
      </c>
      <c r="P170">
        <v>227.91500000000002</v>
      </c>
      <c r="Q170">
        <v>227.24250000000001</v>
      </c>
    </row>
    <row r="171" spans="1:17" x14ac:dyDescent="0.3">
      <c r="A171" t="s">
        <v>38</v>
      </c>
      <c r="B171" s="7">
        <v>2018</v>
      </c>
      <c r="C171" s="7"/>
      <c r="D171" s="7"/>
      <c r="E171" s="13">
        <f>SUM('Condensed Age Ranges'!C171:D171)</f>
        <v>787399</v>
      </c>
      <c r="F171" s="13">
        <f>SUM('Condensed Age Ranges'!E171:F171)</f>
        <v>787794</v>
      </c>
      <c r="G171" s="13">
        <f>SUM('Condensed Age Ranges'!G171:H171)</f>
        <v>693534</v>
      </c>
      <c r="H171" s="13">
        <f>SUM('Condensed Age Ranges'!I171:J171)</f>
        <v>521858</v>
      </c>
      <c r="I171" s="15">
        <f>'Final Sheet1'!S170+'Final Sheet1'!T170</f>
        <v>120774</v>
      </c>
      <c r="J171" s="16">
        <v>3.4</v>
      </c>
      <c r="K171">
        <v>158906.29999999999</v>
      </c>
      <c r="L171">
        <v>4.0999999999999996</v>
      </c>
      <c r="M171">
        <v>4.5199999999999996</v>
      </c>
      <c r="N171" s="13">
        <f t="shared" si="4"/>
        <v>2911359</v>
      </c>
      <c r="O171">
        <f t="shared" si="5"/>
        <v>38.327484690139556</v>
      </c>
      <c r="P171">
        <v>240.26000000000002</v>
      </c>
      <c r="Q171">
        <v>239.54750000000001</v>
      </c>
    </row>
    <row r="172" spans="1:17" x14ac:dyDescent="0.3">
      <c r="A172" t="s">
        <v>38</v>
      </c>
      <c r="B172" s="7">
        <v>2019</v>
      </c>
      <c r="C172" s="7"/>
      <c r="D172" s="7"/>
      <c r="E172" s="13">
        <f>SUM('Condensed Age Ranges'!C172:D172)</f>
        <v>782091</v>
      </c>
      <c r="F172" s="13">
        <f>SUM('Condensed Age Ranges'!E172:F172)</f>
        <v>786671</v>
      </c>
      <c r="G172" s="13">
        <f>SUM('Condensed Age Ranges'!G172:H172)</f>
        <v>686192</v>
      </c>
      <c r="H172" s="13">
        <f>SUM('Condensed Age Ranges'!I172:J172)</f>
        <v>536421</v>
      </c>
      <c r="I172" s="15">
        <f>'Final Sheet1'!S171+'Final Sheet1'!T171</f>
        <v>121939</v>
      </c>
      <c r="J172">
        <v>3.1</v>
      </c>
      <c r="K172">
        <v>160182.29999999999</v>
      </c>
      <c r="L172">
        <v>3.76</v>
      </c>
      <c r="M172">
        <v>4.28</v>
      </c>
      <c r="N172" s="13">
        <f t="shared" si="4"/>
        <v>2913314</v>
      </c>
      <c r="O172">
        <f t="shared" si="5"/>
        <v>38.529742245429091</v>
      </c>
      <c r="P172">
        <v>252.5625</v>
      </c>
      <c r="Q172">
        <v>251.80250000000001</v>
      </c>
    </row>
    <row r="173" spans="1:17" x14ac:dyDescent="0.3">
      <c r="A173" s="8" t="s">
        <v>39</v>
      </c>
      <c r="B173" s="8">
        <v>2010</v>
      </c>
      <c r="C173" s="8"/>
      <c r="D173" s="8"/>
      <c r="E173" s="13">
        <f>SUM('Condensed Age Ranges'!C173:D173)</f>
        <v>1146066</v>
      </c>
      <c r="F173" s="13">
        <f>SUM('Condensed Age Ranges'!E173:F173)</f>
        <v>1144485</v>
      </c>
      <c r="G173" s="13">
        <f>SUM('Condensed Age Ranges'!G173:H173)</f>
        <v>1223934</v>
      </c>
      <c r="H173" s="13">
        <f>SUM('Condensed Age Ranges'!I173:J173)</f>
        <v>685485</v>
      </c>
      <c r="I173" s="15">
        <f>'Final Sheet1'!S172+'Final Sheet1'!T172</f>
        <v>148211</v>
      </c>
      <c r="J173" s="16">
        <v>10.199999999999999</v>
      </c>
      <c r="K173">
        <v>173780.1</v>
      </c>
      <c r="L173">
        <v>4.2699999999999996</v>
      </c>
      <c r="M173">
        <v>4.84</v>
      </c>
      <c r="N173" s="13">
        <f t="shared" si="4"/>
        <v>4348181</v>
      </c>
      <c r="O173">
        <f t="shared" si="5"/>
        <v>38.05586979934828</v>
      </c>
      <c r="P173" s="8">
        <v>185.70500000000001</v>
      </c>
      <c r="Q173" s="8">
        <v>186.13249999999999</v>
      </c>
    </row>
    <row r="174" spans="1:17" x14ac:dyDescent="0.3">
      <c r="A174" t="s">
        <v>39</v>
      </c>
      <c r="B174">
        <v>2011</v>
      </c>
      <c r="E174" s="13">
        <f>SUM('Condensed Age Ranges'!C174:D174)</f>
        <v>1140703</v>
      </c>
      <c r="F174" s="13">
        <f>SUM('Condensed Age Ranges'!E174:F174)</f>
        <v>1146953</v>
      </c>
      <c r="G174" s="13">
        <f>SUM('Condensed Age Ranges'!G174:H174)</f>
        <v>1226550</v>
      </c>
      <c r="H174" s="13">
        <f>SUM('Condensed Age Ranges'!I174:J174)</f>
        <v>705439</v>
      </c>
      <c r="I174" s="15">
        <f>'Final Sheet1'!S173+'Final Sheet1'!T173</f>
        <v>150176</v>
      </c>
      <c r="J174" s="16">
        <v>9.4</v>
      </c>
      <c r="K174">
        <v>175745.3</v>
      </c>
      <c r="L174">
        <v>3.96</v>
      </c>
      <c r="M174">
        <v>4.68</v>
      </c>
      <c r="N174" s="13">
        <f t="shared" si="4"/>
        <v>4369821</v>
      </c>
      <c r="O174">
        <f t="shared" si="5"/>
        <v>38.257628287291404</v>
      </c>
      <c r="P174">
        <v>182.07499999999999</v>
      </c>
      <c r="Q174">
        <v>182.5025</v>
      </c>
    </row>
    <row r="175" spans="1:17" x14ac:dyDescent="0.3">
      <c r="A175" t="s">
        <v>39</v>
      </c>
      <c r="B175">
        <v>2012</v>
      </c>
      <c r="E175" s="13">
        <f>SUM('Condensed Age Ranges'!C175:D175)</f>
        <v>1134186</v>
      </c>
      <c r="F175" s="13">
        <f>SUM('Condensed Age Ranges'!E175:F175)</f>
        <v>1151192</v>
      </c>
      <c r="G175" s="13">
        <f>SUM('Condensed Age Ranges'!G175:H175)</f>
        <v>1222782</v>
      </c>
      <c r="H175" s="13">
        <f>SUM('Condensed Age Ranges'!I175:J175)</f>
        <v>726208</v>
      </c>
      <c r="I175" s="15">
        <f>'Final Sheet1'!S174+'Final Sheet1'!T174</f>
        <v>151978</v>
      </c>
      <c r="J175" s="16">
        <v>8.1999999999999993</v>
      </c>
      <c r="K175">
        <v>178143.7</v>
      </c>
      <c r="L175">
        <v>3.17</v>
      </c>
      <c r="M175">
        <v>3.86</v>
      </c>
      <c r="N175" s="13">
        <f t="shared" si="4"/>
        <v>4386346</v>
      </c>
      <c r="O175">
        <f t="shared" si="5"/>
        <v>38.449366739422743</v>
      </c>
      <c r="P175">
        <v>184.92750000000001</v>
      </c>
      <c r="Q175">
        <v>185.35500000000002</v>
      </c>
    </row>
    <row r="176" spans="1:17" x14ac:dyDescent="0.3">
      <c r="A176" t="s">
        <v>39</v>
      </c>
      <c r="B176">
        <v>2013</v>
      </c>
      <c r="E176" s="13">
        <f>SUM('Condensed Age Ranges'!C176:D176)</f>
        <v>1132500</v>
      </c>
      <c r="F176" s="13">
        <f>SUM('Condensed Age Ranges'!E176:F176)</f>
        <v>1156848</v>
      </c>
      <c r="G176" s="13">
        <f>SUM('Condensed Age Ranges'!G176:H176)</f>
        <v>1215431</v>
      </c>
      <c r="H176" s="13">
        <f>SUM('Condensed Age Ranges'!I176:J176)</f>
        <v>746701</v>
      </c>
      <c r="I176" s="15">
        <f>'Final Sheet1'!S175+'Final Sheet1'!T175</f>
        <v>153179</v>
      </c>
      <c r="J176" s="16">
        <v>8</v>
      </c>
      <c r="K176">
        <v>181505.9</v>
      </c>
      <c r="L176">
        <v>3.31</v>
      </c>
      <c r="M176">
        <v>4.0599999999999996</v>
      </c>
      <c r="N176" s="13">
        <f t="shared" si="4"/>
        <v>4404659</v>
      </c>
      <c r="O176">
        <f t="shared" si="5"/>
        <v>38.587671599549481</v>
      </c>
      <c r="P176">
        <v>189.64</v>
      </c>
      <c r="Q176">
        <v>190.07999999999998</v>
      </c>
    </row>
    <row r="177" spans="1:17" x14ac:dyDescent="0.3">
      <c r="A177" t="s">
        <v>39</v>
      </c>
      <c r="B177">
        <v>2014</v>
      </c>
      <c r="E177" s="13">
        <f>SUM('Condensed Age Ranges'!C177:D177)</f>
        <v>1127629</v>
      </c>
      <c r="F177" s="13">
        <f>SUM('Condensed Age Ranges'!E177:F177)</f>
        <v>1159171</v>
      </c>
      <c r="G177" s="13">
        <f>SUM('Condensed Age Ranges'!G177:H177)</f>
        <v>1203104</v>
      </c>
      <c r="H177" s="13">
        <f>SUM('Condensed Age Ranges'!I177:J177)</f>
        <v>769151</v>
      </c>
      <c r="I177" s="15">
        <f>'Final Sheet1'!S176+'Final Sheet1'!T176</f>
        <v>155294</v>
      </c>
      <c r="J177" s="16">
        <v>6.5</v>
      </c>
      <c r="K177">
        <v>181471.8</v>
      </c>
      <c r="L177">
        <v>3.45</v>
      </c>
      <c r="M177">
        <v>4.3499999999999996</v>
      </c>
      <c r="N177" s="13">
        <f t="shared" si="4"/>
        <v>4414349</v>
      </c>
      <c r="O177">
        <f t="shared" si="5"/>
        <v>38.76396100534869</v>
      </c>
      <c r="P177">
        <v>193.67249999999999</v>
      </c>
      <c r="Q177">
        <v>194.13</v>
      </c>
    </row>
    <row r="178" spans="1:17" x14ac:dyDescent="0.3">
      <c r="A178" t="s">
        <v>39</v>
      </c>
      <c r="B178">
        <v>2015</v>
      </c>
      <c r="E178" s="13">
        <f>SUM('Condensed Age Ranges'!C178:D178)</f>
        <v>1125668</v>
      </c>
      <c r="F178" s="13">
        <f>SUM('Condensed Age Ranges'!E178:F178)</f>
        <v>1160759</v>
      </c>
      <c r="G178" s="13">
        <f>SUM('Condensed Age Ranges'!G178:H178)</f>
        <v>1191511</v>
      </c>
      <c r="H178" s="13">
        <f>SUM('Condensed Age Ranges'!I178:J178)</f>
        <v>790781</v>
      </c>
      <c r="I178" s="15">
        <f>'Final Sheet1'!S177+'Final Sheet1'!T177</f>
        <v>157257</v>
      </c>
      <c r="J178" s="16">
        <v>5.3</v>
      </c>
      <c r="K178">
        <v>182916</v>
      </c>
      <c r="L178">
        <v>3.25</v>
      </c>
      <c r="M178">
        <v>3.97</v>
      </c>
      <c r="N178" s="13">
        <f t="shared" si="4"/>
        <v>4425976</v>
      </c>
      <c r="O178">
        <f t="shared" si="5"/>
        <v>38.916197353984749</v>
      </c>
      <c r="P178">
        <v>201.57249999999999</v>
      </c>
      <c r="Q178">
        <v>202.05</v>
      </c>
    </row>
    <row r="179" spans="1:17" x14ac:dyDescent="0.3">
      <c r="A179" t="s">
        <v>39</v>
      </c>
      <c r="B179">
        <v>2016</v>
      </c>
      <c r="E179" s="13">
        <f>SUM('Condensed Age Ranges'!C179:D179)</f>
        <v>1125395</v>
      </c>
      <c r="F179" s="13">
        <f>SUM('Condensed Age Ranges'!E179:F179)</f>
        <v>1164107</v>
      </c>
      <c r="G179" s="13">
        <f>SUM('Condensed Age Ranges'!G179:H179)</f>
        <v>1177498</v>
      </c>
      <c r="H179" s="13">
        <f>SUM('Condensed Age Ranges'!I179:J179)</f>
        <v>811830</v>
      </c>
      <c r="I179" s="15">
        <f>'Final Sheet1'!S178+'Final Sheet1'!T178</f>
        <v>159352</v>
      </c>
      <c r="J179" s="16">
        <v>5.0999999999999996</v>
      </c>
      <c r="K179">
        <v>184115</v>
      </c>
      <c r="L179">
        <v>3.12</v>
      </c>
      <c r="M179">
        <v>3.77</v>
      </c>
      <c r="N179" s="13">
        <f t="shared" si="4"/>
        <v>4438182</v>
      </c>
      <c r="O179">
        <f t="shared" si="5"/>
        <v>39.044289981798855</v>
      </c>
      <c r="P179">
        <v>210.98249999999999</v>
      </c>
      <c r="Q179">
        <v>211.48</v>
      </c>
    </row>
    <row r="180" spans="1:17" x14ac:dyDescent="0.3">
      <c r="A180" t="s">
        <v>39</v>
      </c>
      <c r="B180">
        <v>2017</v>
      </c>
      <c r="E180" s="13">
        <f>SUM('Condensed Age Ranges'!C180:D180)</f>
        <v>1125512</v>
      </c>
      <c r="F180" s="13">
        <f>SUM('Condensed Age Ranges'!E180:F180)</f>
        <v>1167394</v>
      </c>
      <c r="G180" s="13">
        <f>SUM('Condensed Age Ranges'!G180:H180)</f>
        <v>1164869</v>
      </c>
      <c r="H180" s="13">
        <f>SUM('Condensed Age Ranges'!I180:J180)</f>
        <v>833264</v>
      </c>
      <c r="I180" s="15">
        <f>'Final Sheet1'!S179+'Final Sheet1'!T179</f>
        <v>161229</v>
      </c>
      <c r="J180" s="16">
        <v>4.9000000000000004</v>
      </c>
      <c r="K180">
        <v>185866.5</v>
      </c>
      <c r="L180">
        <v>3.44</v>
      </c>
      <c r="M180">
        <v>4.12</v>
      </c>
      <c r="N180" s="13">
        <f t="shared" si="4"/>
        <v>4452268</v>
      </c>
      <c r="O180">
        <f t="shared" si="5"/>
        <v>39.172802603077805</v>
      </c>
      <c r="P180">
        <v>223.67499999999998</v>
      </c>
      <c r="Q180">
        <v>224.17249999999999</v>
      </c>
    </row>
    <row r="181" spans="1:17" x14ac:dyDescent="0.3">
      <c r="A181" t="s">
        <v>39</v>
      </c>
      <c r="B181">
        <v>2018</v>
      </c>
      <c r="E181" s="13">
        <f>SUM('Condensed Age Ranges'!C181:D181)</f>
        <v>1123124</v>
      </c>
      <c r="F181" s="13">
        <f>SUM('Condensed Age Ranges'!E181:F181)</f>
        <v>1166817</v>
      </c>
      <c r="G181" s="13">
        <f>SUM('Condensed Age Ranges'!G181:H181)</f>
        <v>1152508</v>
      </c>
      <c r="H181" s="13">
        <f>SUM('Condensed Age Ranges'!I181:J181)</f>
        <v>854016</v>
      </c>
      <c r="I181" s="15">
        <f>'Final Sheet1'!S180+'Final Sheet1'!T180</f>
        <v>164688</v>
      </c>
      <c r="J181" s="16">
        <v>4.3</v>
      </c>
      <c r="K181">
        <v>188083.6</v>
      </c>
      <c r="L181">
        <v>4.16</v>
      </c>
      <c r="M181">
        <v>4.58</v>
      </c>
      <c r="N181" s="13">
        <f t="shared" si="4"/>
        <v>4461153</v>
      </c>
      <c r="O181">
        <f t="shared" si="5"/>
        <v>39.337928445852448</v>
      </c>
      <c r="P181">
        <v>234.78749999999999</v>
      </c>
      <c r="Q181">
        <v>235.315</v>
      </c>
    </row>
    <row r="182" spans="1:17" x14ac:dyDescent="0.3">
      <c r="A182" t="s">
        <v>39</v>
      </c>
      <c r="B182">
        <v>2019</v>
      </c>
      <c r="E182" s="13">
        <f>SUM('Condensed Age Ranges'!C182:D182)</f>
        <v>1118934</v>
      </c>
      <c r="F182" s="13">
        <f>SUM('Condensed Age Ranges'!E182:F182)</f>
        <v>1165819</v>
      </c>
      <c r="G182" s="13">
        <f>SUM('Condensed Age Ranges'!G182:H182)</f>
        <v>1141070</v>
      </c>
      <c r="H182" s="13">
        <f>SUM('Condensed Age Ranges'!I182:J182)</f>
        <v>873654</v>
      </c>
      <c r="I182" s="15">
        <f>'Final Sheet1'!S181+'Final Sheet1'!T181</f>
        <v>168196</v>
      </c>
      <c r="J182">
        <v>4.0999999999999996</v>
      </c>
      <c r="K182">
        <v>191355.5</v>
      </c>
      <c r="L182">
        <v>3.78</v>
      </c>
      <c r="M182">
        <v>4.3499999999999996</v>
      </c>
      <c r="N182" s="13">
        <f t="shared" si="4"/>
        <v>4467673</v>
      </c>
      <c r="O182">
        <f t="shared" si="5"/>
        <v>39.510526285160083</v>
      </c>
      <c r="P182">
        <v>246.48250000000002</v>
      </c>
      <c r="Q182">
        <v>247.00749999999999</v>
      </c>
    </row>
    <row r="183" spans="1:17" x14ac:dyDescent="0.3">
      <c r="A183" s="8" t="s">
        <v>40</v>
      </c>
      <c r="B183" s="8">
        <v>2010</v>
      </c>
      <c r="C183" s="8"/>
      <c r="D183" s="8"/>
      <c r="E183" s="13">
        <f>SUM('Condensed Age Ranges'!C183:D183)</f>
        <v>1252084</v>
      </c>
      <c r="F183" s="13">
        <f>SUM('Condensed Age Ranges'!E183:F183)</f>
        <v>1249585</v>
      </c>
      <c r="G183" s="13">
        <f>SUM('Condensed Age Ranges'!G183:H183)</f>
        <v>1236272</v>
      </c>
      <c r="H183" s="13">
        <f>SUM('Condensed Age Ranges'!I183:J183)</f>
        <v>662581</v>
      </c>
      <c r="I183" s="15">
        <f>'Final Sheet1'!S182+'Final Sheet1'!T182</f>
        <v>144010</v>
      </c>
      <c r="J183" s="16">
        <v>8</v>
      </c>
      <c r="K183">
        <v>246836.2</v>
      </c>
      <c r="L183">
        <v>4.28</v>
      </c>
      <c r="M183">
        <v>4.8600000000000003</v>
      </c>
      <c r="N183" s="13">
        <f t="shared" si="4"/>
        <v>4544532</v>
      </c>
      <c r="O183">
        <f t="shared" si="5"/>
        <v>37.021028567958155</v>
      </c>
      <c r="P183" s="8">
        <v>228.17749999999998</v>
      </c>
      <c r="Q183" s="8">
        <v>227.18</v>
      </c>
    </row>
    <row r="184" spans="1:17" x14ac:dyDescent="0.3">
      <c r="A184" t="s">
        <v>40</v>
      </c>
      <c r="B184">
        <v>2011</v>
      </c>
      <c r="E184" s="13">
        <f>SUM('Condensed Age Ranges'!C184:D184)</f>
        <v>1243458</v>
      </c>
      <c r="F184" s="13">
        <f>SUM('Condensed Age Ranges'!E184:F184)</f>
        <v>1265877</v>
      </c>
      <c r="G184" s="13">
        <f>SUM('Condensed Age Ranges'!G184:H184)</f>
        <v>1235443</v>
      </c>
      <c r="H184" s="13">
        <f>SUM('Condensed Age Ranges'!I184:J184)</f>
        <v>684201</v>
      </c>
      <c r="I184" s="15">
        <f>'Final Sheet1'!S183+'Final Sheet1'!T183</f>
        <v>146646</v>
      </c>
      <c r="J184" s="16">
        <v>7.8</v>
      </c>
      <c r="K184">
        <v>234975.7</v>
      </c>
      <c r="L184">
        <v>3.92</v>
      </c>
      <c r="M184">
        <v>4.74</v>
      </c>
      <c r="N184" s="13">
        <f t="shared" si="4"/>
        <v>4575625</v>
      </c>
      <c r="O184">
        <f t="shared" si="5"/>
        <v>37.224975932249691</v>
      </c>
      <c r="P184">
        <v>223.28500000000003</v>
      </c>
      <c r="Q184">
        <v>222.32999999999998</v>
      </c>
    </row>
    <row r="185" spans="1:17" x14ac:dyDescent="0.3">
      <c r="A185" t="s">
        <v>40</v>
      </c>
      <c r="B185">
        <v>2012</v>
      </c>
      <c r="E185" s="13">
        <f>SUM('Condensed Age Ranges'!C185:D185)</f>
        <v>1236741</v>
      </c>
      <c r="F185" s="13">
        <f>SUM('Condensed Age Ranges'!E185:F185)</f>
        <v>1279761</v>
      </c>
      <c r="G185" s="13">
        <f>SUM('Condensed Age Ranges'!G185:H185)</f>
        <v>1229186</v>
      </c>
      <c r="H185" s="13">
        <f>SUM('Condensed Age Ranges'!I185:J185)</f>
        <v>705978</v>
      </c>
      <c r="I185" s="15">
        <f>'Final Sheet1'!S184+'Final Sheet1'!T184</f>
        <v>149306</v>
      </c>
      <c r="J185" s="16">
        <v>7.1</v>
      </c>
      <c r="K185">
        <v>235384.7</v>
      </c>
      <c r="L185">
        <v>3.12</v>
      </c>
      <c r="M185">
        <v>3.84</v>
      </c>
      <c r="N185" s="13">
        <f t="shared" si="4"/>
        <v>4600972</v>
      </c>
      <c r="O185">
        <f t="shared" si="5"/>
        <v>37.405830115897253</v>
      </c>
      <c r="P185">
        <v>227.60249999999999</v>
      </c>
      <c r="Q185">
        <v>226.64</v>
      </c>
    </row>
    <row r="186" spans="1:17" x14ac:dyDescent="0.3">
      <c r="A186" t="s">
        <v>40</v>
      </c>
      <c r="B186">
        <v>2013</v>
      </c>
      <c r="E186" s="13">
        <f>SUM('Condensed Age Ranges'!C186:D186)</f>
        <v>1232177</v>
      </c>
      <c r="F186" s="13">
        <f>SUM('Condensed Age Ranges'!E186:F186)</f>
        <v>1293604</v>
      </c>
      <c r="G186" s="13">
        <f>SUM('Condensed Age Ranges'!G186:H186)</f>
        <v>1219901</v>
      </c>
      <c r="H186" s="13">
        <f>SUM('Condensed Age Ranges'!I186:J186)</f>
        <v>728256</v>
      </c>
      <c r="I186" s="15">
        <f>'Final Sheet1'!S185+'Final Sheet1'!T185</f>
        <v>150589</v>
      </c>
      <c r="J186" s="16">
        <v>6.7</v>
      </c>
      <c r="K186">
        <v>228452.8</v>
      </c>
      <c r="L186">
        <v>3.29</v>
      </c>
      <c r="M186">
        <v>4.04</v>
      </c>
      <c r="N186" s="13">
        <f t="shared" si="4"/>
        <v>4624527</v>
      </c>
      <c r="O186">
        <f t="shared" si="5"/>
        <v>37.553236471535357</v>
      </c>
      <c r="P186">
        <v>237.27499999999998</v>
      </c>
      <c r="Q186">
        <v>236.29250000000002</v>
      </c>
    </row>
    <row r="187" spans="1:17" x14ac:dyDescent="0.3">
      <c r="A187" t="s">
        <v>40</v>
      </c>
      <c r="B187">
        <v>2014</v>
      </c>
      <c r="E187" s="13">
        <f>SUM('Condensed Age Ranges'!C187:D187)</f>
        <v>1229655</v>
      </c>
      <c r="F187" s="13">
        <f>SUM('Condensed Age Ranges'!E187:F187)</f>
        <v>1303979</v>
      </c>
      <c r="G187" s="13">
        <f>SUM('Condensed Age Ranges'!G187:H187)</f>
        <v>1205363</v>
      </c>
      <c r="H187" s="13">
        <f>SUM('Condensed Age Ranges'!I187:J187)</f>
        <v>752721</v>
      </c>
      <c r="I187" s="15">
        <f>'Final Sheet1'!S186+'Final Sheet1'!T186</f>
        <v>152295</v>
      </c>
      <c r="J187" s="16">
        <v>6.4</v>
      </c>
      <c r="K187">
        <v>235355.1</v>
      </c>
      <c r="L187">
        <v>3.46</v>
      </c>
      <c r="M187">
        <v>4.34</v>
      </c>
      <c r="N187" s="13">
        <f t="shared" si="4"/>
        <v>4644013</v>
      </c>
      <c r="O187">
        <f t="shared" si="5"/>
        <v>37.698808336669167</v>
      </c>
      <c r="P187">
        <v>243.79500000000002</v>
      </c>
      <c r="Q187">
        <v>242.76500000000001</v>
      </c>
    </row>
    <row r="188" spans="1:17" x14ac:dyDescent="0.3">
      <c r="A188" t="s">
        <v>40</v>
      </c>
      <c r="B188">
        <v>2015</v>
      </c>
      <c r="E188" s="13">
        <f>SUM('Condensed Age Ranges'!C188:D188)</f>
        <v>1229369</v>
      </c>
      <c r="F188" s="13">
        <f>SUM('Condensed Age Ranges'!E188:F188)</f>
        <v>1310538</v>
      </c>
      <c r="G188" s="13">
        <f>SUM('Condensed Age Ranges'!G188:H188)</f>
        <v>1191289</v>
      </c>
      <c r="H188" s="13">
        <f>SUM('Condensed Age Ranges'!I188:J188)</f>
        <v>778339</v>
      </c>
      <c r="I188" s="15">
        <f>'Final Sheet1'!S187+'Final Sheet1'!T187</f>
        <v>155093</v>
      </c>
      <c r="J188" s="16">
        <v>6.3</v>
      </c>
      <c r="K188">
        <v>233016</v>
      </c>
      <c r="L188">
        <v>3.26</v>
      </c>
      <c r="M188">
        <v>3.95</v>
      </c>
      <c r="N188" s="13">
        <f t="shared" si="4"/>
        <v>4664628</v>
      </c>
      <c r="O188">
        <f t="shared" si="5"/>
        <v>37.856426600363413</v>
      </c>
      <c r="P188">
        <v>253.4675</v>
      </c>
      <c r="Q188">
        <v>252.38</v>
      </c>
    </row>
    <row r="189" spans="1:17" x14ac:dyDescent="0.3">
      <c r="A189" t="s">
        <v>40</v>
      </c>
      <c r="B189">
        <v>2016</v>
      </c>
      <c r="E189" s="13">
        <f>SUM('Condensed Age Ranges'!C189:D189)</f>
        <v>1228883</v>
      </c>
      <c r="F189" s="13">
        <f>SUM('Condensed Age Ranges'!E189:F189)</f>
        <v>1310971</v>
      </c>
      <c r="G189" s="13">
        <f>SUM('Condensed Age Ranges'!G189:H189)</f>
        <v>1176610</v>
      </c>
      <c r="H189" s="13">
        <f>SUM('Condensed Age Ranges'!I189:J189)</f>
        <v>803530</v>
      </c>
      <c r="I189" s="15">
        <f>'Final Sheet1'!S188+'Final Sheet1'!T188</f>
        <v>158141</v>
      </c>
      <c r="J189" s="16">
        <v>6.1</v>
      </c>
      <c r="K189">
        <v>228428.5</v>
      </c>
      <c r="L189">
        <v>3.14</v>
      </c>
      <c r="M189">
        <v>3.74</v>
      </c>
      <c r="N189" s="13">
        <f t="shared" si="4"/>
        <v>4678135</v>
      </c>
      <c r="O189">
        <f t="shared" si="5"/>
        <v>38.023175474842006</v>
      </c>
      <c r="P189">
        <v>261.94500000000005</v>
      </c>
      <c r="Q189">
        <v>260.80499999999995</v>
      </c>
    </row>
    <row r="190" spans="1:17" x14ac:dyDescent="0.3">
      <c r="A190" t="s">
        <v>40</v>
      </c>
      <c r="B190">
        <v>2017</v>
      </c>
      <c r="E190" s="13">
        <f>SUM('Condensed Age Ranges'!C190:D190)</f>
        <v>1222057</v>
      </c>
      <c r="F190" s="13">
        <f>SUM('Condensed Age Ranges'!E190:F190)</f>
        <v>1300020</v>
      </c>
      <c r="G190" s="13">
        <f>SUM('Condensed Age Ranges'!G190:H190)</f>
        <v>1160598</v>
      </c>
      <c r="H190" s="13">
        <f>SUM('Condensed Age Ranges'!I190:J190)</f>
        <v>827362</v>
      </c>
      <c r="I190" s="15">
        <f>'Final Sheet1'!S189+'Final Sheet1'!T189</f>
        <v>160523</v>
      </c>
      <c r="J190" s="16">
        <v>5.0999999999999996</v>
      </c>
      <c r="K190">
        <v>233774.4</v>
      </c>
      <c r="L190">
        <v>3.47</v>
      </c>
      <c r="M190">
        <v>4.13</v>
      </c>
      <c r="N190" s="13">
        <f t="shared" si="4"/>
        <v>4670560</v>
      </c>
      <c r="O190">
        <f t="shared" si="5"/>
        <v>38.230072303963553</v>
      </c>
      <c r="P190">
        <v>269.85500000000002</v>
      </c>
      <c r="Q190">
        <v>268.67250000000001</v>
      </c>
    </row>
    <row r="191" spans="1:17" x14ac:dyDescent="0.3">
      <c r="A191" t="s">
        <v>40</v>
      </c>
      <c r="B191">
        <v>2018</v>
      </c>
      <c r="E191" s="13">
        <f>SUM('Condensed Age Ranges'!C191:D191)</f>
        <v>1212852</v>
      </c>
      <c r="F191" s="13">
        <f>SUM('Condensed Age Ranges'!E191:F191)</f>
        <v>1288806</v>
      </c>
      <c r="G191" s="13">
        <f>SUM('Condensed Age Ranges'!G191:H191)</f>
        <v>1145459</v>
      </c>
      <c r="H191" s="13">
        <f>SUM('Condensed Age Ranges'!I191:J191)</f>
        <v>848622</v>
      </c>
      <c r="I191" s="15">
        <f>'Final Sheet1'!S190+'Final Sheet1'!T190</f>
        <v>163951</v>
      </c>
      <c r="J191" s="16">
        <v>4.9000000000000004</v>
      </c>
      <c r="K191">
        <v>236265.60000000001</v>
      </c>
      <c r="L191">
        <v>4.17</v>
      </c>
      <c r="M191">
        <v>4.57</v>
      </c>
      <c r="N191" s="13">
        <f t="shared" si="4"/>
        <v>4659690</v>
      </c>
      <c r="O191">
        <f t="shared" si="5"/>
        <v>38.448299243082694</v>
      </c>
      <c r="P191">
        <v>276.29250000000002</v>
      </c>
      <c r="Q191">
        <v>275.08249999999998</v>
      </c>
    </row>
    <row r="192" spans="1:17" x14ac:dyDescent="0.3">
      <c r="A192" t="s">
        <v>40</v>
      </c>
      <c r="B192" s="7">
        <v>2019</v>
      </c>
      <c r="C192" s="7"/>
      <c r="D192" s="7"/>
      <c r="E192" s="13">
        <f>SUM('Condensed Age Ranges'!C192:D192)</f>
        <v>1203265</v>
      </c>
      <c r="F192" s="13">
        <f>SUM('Condensed Age Ranges'!E192:F192)</f>
        <v>1276760</v>
      </c>
      <c r="G192" s="13">
        <f>SUM('Condensed Age Ranges'!G192:H192)</f>
        <v>1131423</v>
      </c>
      <c r="H192" s="13">
        <f>SUM('Condensed Age Ranges'!I192:J192)</f>
        <v>869999</v>
      </c>
      <c r="I192" s="15">
        <f>'Final Sheet1'!S191+'Final Sheet1'!T191</f>
        <v>167347</v>
      </c>
      <c r="J192">
        <v>4.5999999999999996</v>
      </c>
      <c r="K192">
        <v>235947.6</v>
      </c>
      <c r="L192">
        <v>3.79</v>
      </c>
      <c r="M192">
        <v>4.34</v>
      </c>
      <c r="N192" s="13">
        <f t="shared" si="4"/>
        <v>4648794</v>
      </c>
      <c r="O192">
        <f t="shared" si="5"/>
        <v>38.674611415347719</v>
      </c>
      <c r="P192">
        <v>284.14750000000004</v>
      </c>
      <c r="Q192">
        <v>282.91250000000002</v>
      </c>
    </row>
    <row r="193" spans="1:17" x14ac:dyDescent="0.3">
      <c r="A193" s="8" t="s">
        <v>41</v>
      </c>
      <c r="B193" s="8">
        <v>2010</v>
      </c>
      <c r="C193" s="8"/>
      <c r="D193" s="8"/>
      <c r="E193" s="13">
        <f>SUM('Condensed Age Ranges'!C193:D193)</f>
        <v>309822</v>
      </c>
      <c r="F193" s="13">
        <f>SUM('Condensed Age Ranges'!E193:F193)</f>
        <v>303281</v>
      </c>
      <c r="G193" s="13">
        <f>SUM('Condensed Age Ranges'!G193:H193)</f>
        <v>411946</v>
      </c>
      <c r="H193" s="13">
        <f>SUM('Condensed Age Ranges'!I193:J193)</f>
        <v>242789</v>
      </c>
      <c r="I193" s="15">
        <f>'Final Sheet1'!S192+'Final Sheet1'!T192</f>
        <v>59791</v>
      </c>
      <c r="J193" s="16">
        <v>8.1</v>
      </c>
      <c r="K193">
        <v>54305</v>
      </c>
      <c r="L193">
        <v>4.41</v>
      </c>
      <c r="M193">
        <v>4.99</v>
      </c>
      <c r="N193" s="13">
        <f t="shared" si="4"/>
        <v>1327629</v>
      </c>
      <c r="O193">
        <f t="shared" si="5"/>
        <v>40.852900923375429</v>
      </c>
      <c r="P193" s="8">
        <v>201.08250000000001</v>
      </c>
      <c r="Q193" s="8">
        <v>201.5325</v>
      </c>
    </row>
    <row r="194" spans="1:17" x14ac:dyDescent="0.3">
      <c r="A194" t="s">
        <v>41</v>
      </c>
      <c r="B194" s="7">
        <v>2011</v>
      </c>
      <c r="C194" s="7"/>
      <c r="D194" s="7"/>
      <c r="E194" s="13">
        <f>SUM('Condensed Age Ranges'!C194:D194)</f>
        <v>305507</v>
      </c>
      <c r="F194" s="13">
        <f>SUM('Condensed Age Ranges'!E194:F194)</f>
        <v>302075</v>
      </c>
      <c r="G194" s="13">
        <f>SUM('Condensed Age Ranges'!G194:H194)</f>
        <v>409420</v>
      </c>
      <c r="H194" s="13">
        <f>SUM('Condensed Age Ranges'!I194:J194)</f>
        <v>250723</v>
      </c>
      <c r="I194" s="15">
        <f>'Final Sheet1'!S193+'Final Sheet1'!T193</f>
        <v>60559</v>
      </c>
      <c r="J194" s="16">
        <v>7.9</v>
      </c>
      <c r="K194">
        <v>53789</v>
      </c>
      <c r="L194">
        <v>3.98</v>
      </c>
      <c r="M194">
        <v>4.67</v>
      </c>
      <c r="N194" s="13">
        <f t="shared" si="4"/>
        <v>1328284</v>
      </c>
      <c r="O194">
        <f t="shared" si="5"/>
        <v>41.145253951715148</v>
      </c>
      <c r="P194">
        <v>196.9425</v>
      </c>
      <c r="Q194">
        <v>197.4</v>
      </c>
    </row>
    <row r="195" spans="1:17" x14ac:dyDescent="0.3">
      <c r="A195" t="s">
        <v>41</v>
      </c>
      <c r="B195" s="7">
        <v>2012</v>
      </c>
      <c r="C195" s="7"/>
      <c r="D195" s="7"/>
      <c r="E195" s="13">
        <f>SUM('Condensed Age Ranges'!C195:D195)</f>
        <v>300915</v>
      </c>
      <c r="F195" s="13">
        <f>SUM('Condensed Age Ranges'!E195:F195)</f>
        <v>301361</v>
      </c>
      <c r="G195" s="13">
        <f>SUM('Condensed Age Ranges'!G195:H195)</f>
        <v>404516</v>
      </c>
      <c r="H195" s="13">
        <f>SUM('Condensed Age Ranges'!I195:J195)</f>
        <v>259379</v>
      </c>
      <c r="I195" s="15">
        <f>'Final Sheet1'!S194+'Final Sheet1'!T194</f>
        <v>61558</v>
      </c>
      <c r="J195" s="16">
        <v>7.5</v>
      </c>
      <c r="K195">
        <v>53679.7</v>
      </c>
      <c r="L195">
        <v>3.17</v>
      </c>
      <c r="M195">
        <v>3.89</v>
      </c>
      <c r="N195" s="13">
        <f t="shared" si="4"/>
        <v>1327729</v>
      </c>
      <c r="O195">
        <f t="shared" si="5"/>
        <v>41.447957000261347</v>
      </c>
      <c r="P195">
        <v>195.1925</v>
      </c>
      <c r="Q195">
        <v>195.67</v>
      </c>
    </row>
    <row r="196" spans="1:17" x14ac:dyDescent="0.3">
      <c r="A196" t="s">
        <v>41</v>
      </c>
      <c r="B196" s="7">
        <v>2013</v>
      </c>
      <c r="C196" s="7"/>
      <c r="D196" s="7"/>
      <c r="E196" s="13">
        <f>SUM('Condensed Age Ranges'!C196:D196)</f>
        <v>296746</v>
      </c>
      <c r="F196" s="13">
        <f>SUM('Condensed Age Ranges'!E196:F196)</f>
        <v>302512</v>
      </c>
      <c r="G196" s="13">
        <f>SUM('Condensed Age Ranges'!G196:H196)</f>
        <v>398028</v>
      </c>
      <c r="H196" s="13">
        <f>SUM('Condensed Age Ranges'!I196:J196)</f>
        <v>268664</v>
      </c>
      <c r="I196" s="15">
        <f>'Final Sheet1'!S195+'Final Sheet1'!T195</f>
        <v>62059</v>
      </c>
      <c r="J196" s="16">
        <v>6.6</v>
      </c>
      <c r="K196">
        <v>53239.1</v>
      </c>
      <c r="L196">
        <v>3.37</v>
      </c>
      <c r="M196">
        <v>4.17</v>
      </c>
      <c r="N196" s="13">
        <f t="shared" ref="N196:N259" si="6">SUM(E196:I196)</f>
        <v>1328009</v>
      </c>
      <c r="O196">
        <f t="shared" si="5"/>
        <v>41.711117921640593</v>
      </c>
      <c r="P196">
        <v>200.37</v>
      </c>
      <c r="Q196">
        <v>200.86249999999998</v>
      </c>
    </row>
    <row r="197" spans="1:17" x14ac:dyDescent="0.3">
      <c r="A197" t="s">
        <v>41</v>
      </c>
      <c r="B197" s="7">
        <v>2014</v>
      </c>
      <c r="C197" s="7"/>
      <c r="D197" s="7"/>
      <c r="E197" s="13">
        <f>SUM('Condensed Age Ranges'!C197:D197)</f>
        <v>293560</v>
      </c>
      <c r="F197" s="13">
        <f>SUM('Condensed Age Ranges'!E197:F197)</f>
        <v>304903</v>
      </c>
      <c r="G197" s="13">
        <f>SUM('Condensed Age Ranges'!G197:H197)</f>
        <v>391000</v>
      </c>
      <c r="H197" s="13">
        <f>SUM('Condensed Age Ranges'!I197:J197)</f>
        <v>278463</v>
      </c>
      <c r="I197" s="15">
        <f>'Final Sheet1'!S196+'Final Sheet1'!T196</f>
        <v>62587</v>
      </c>
      <c r="J197" s="16">
        <v>5.6</v>
      </c>
      <c r="K197">
        <v>54037.9</v>
      </c>
      <c r="L197">
        <v>3.51</v>
      </c>
      <c r="M197">
        <v>4.4000000000000004</v>
      </c>
      <c r="N197" s="13">
        <f t="shared" si="6"/>
        <v>1330513</v>
      </c>
      <c r="O197">
        <f t="shared" ref="O197:O260" si="7">SUM(E197*$E$2,F197*$F$2,G197*$G$2,H197*$H$2,I197*$I$2)/N197</f>
        <v>41.947002396819876</v>
      </c>
      <c r="P197">
        <v>204.30250000000001</v>
      </c>
      <c r="Q197">
        <v>204.7775</v>
      </c>
    </row>
    <row r="198" spans="1:17" x14ac:dyDescent="0.3">
      <c r="A198" t="s">
        <v>41</v>
      </c>
      <c r="B198" s="7">
        <v>2015</v>
      </c>
      <c r="C198" s="7"/>
      <c r="D198" s="7"/>
      <c r="E198" s="13">
        <f>SUM('Condensed Age Ranges'!C198:D198)</f>
        <v>289756</v>
      </c>
      <c r="F198" s="13">
        <f>SUM('Condensed Age Ranges'!E198:F198)</f>
        <v>305562</v>
      </c>
      <c r="G198" s="13">
        <f>SUM('Condensed Age Ranges'!G198:H198)</f>
        <v>383208</v>
      </c>
      <c r="H198" s="13">
        <f>SUM('Condensed Age Ranges'!I198:J198)</f>
        <v>286967</v>
      </c>
      <c r="I198" s="15">
        <f>'Final Sheet1'!S197+'Final Sheet1'!T197</f>
        <v>62769</v>
      </c>
      <c r="J198" s="16">
        <v>4.4000000000000004</v>
      </c>
      <c r="K198">
        <v>54425.8</v>
      </c>
      <c r="L198">
        <v>3.31</v>
      </c>
      <c r="M198">
        <v>4.05</v>
      </c>
      <c r="N198" s="13">
        <f t="shared" si="6"/>
        <v>1328262</v>
      </c>
      <c r="O198">
        <f t="shared" si="7"/>
        <v>42.171746613243471</v>
      </c>
      <c r="P198">
        <v>210.1275</v>
      </c>
      <c r="Q198">
        <v>210.57500000000002</v>
      </c>
    </row>
    <row r="199" spans="1:17" x14ac:dyDescent="0.3">
      <c r="A199" t="s">
        <v>41</v>
      </c>
      <c r="B199" s="7">
        <v>2016</v>
      </c>
      <c r="C199" s="7"/>
      <c r="D199" s="7"/>
      <c r="E199" s="13">
        <f>SUM('Condensed Age Ranges'!C199:D199)</f>
        <v>287492</v>
      </c>
      <c r="F199" s="13">
        <f>SUM('Condensed Age Ranges'!E199:F199)</f>
        <v>308632</v>
      </c>
      <c r="G199" s="13">
        <f>SUM('Condensed Age Ranges'!G199:H199)</f>
        <v>375522</v>
      </c>
      <c r="H199" s="13">
        <f>SUM('Condensed Age Ranges'!I199:J199)</f>
        <v>296043</v>
      </c>
      <c r="I199" s="15">
        <f>'Final Sheet1'!S198+'Final Sheet1'!T198</f>
        <v>63628</v>
      </c>
      <c r="J199" s="16">
        <v>3.8</v>
      </c>
      <c r="K199">
        <v>55565.4</v>
      </c>
      <c r="L199">
        <v>3.17</v>
      </c>
      <c r="M199">
        <v>3.84</v>
      </c>
      <c r="N199" s="13">
        <f t="shared" si="6"/>
        <v>1331317</v>
      </c>
      <c r="O199">
        <f t="shared" si="7"/>
        <v>42.369717730638158</v>
      </c>
      <c r="P199">
        <v>219.85499999999999</v>
      </c>
      <c r="Q199">
        <v>220.32499999999999</v>
      </c>
    </row>
    <row r="200" spans="1:17" x14ac:dyDescent="0.3">
      <c r="A200" t="s">
        <v>41</v>
      </c>
      <c r="B200" s="7">
        <v>2017</v>
      </c>
      <c r="C200" s="7"/>
      <c r="D200" s="7"/>
      <c r="E200" s="13">
        <f>SUM('Condensed Age Ranges'!C200:D200)</f>
        <v>285039</v>
      </c>
      <c r="F200" s="13">
        <f>SUM('Condensed Age Ranges'!E200:F200)</f>
        <v>311255</v>
      </c>
      <c r="G200" s="13">
        <f>SUM('Condensed Age Ranges'!G200:H200)</f>
        <v>368347</v>
      </c>
      <c r="H200" s="13">
        <f>SUM('Condensed Age Ranges'!I200:J200)</f>
        <v>305947</v>
      </c>
      <c r="I200" s="15">
        <f>'Final Sheet1'!S199+'Final Sheet1'!T199</f>
        <v>64024</v>
      </c>
      <c r="J200" s="16">
        <v>3.4</v>
      </c>
      <c r="K200">
        <v>56662.6</v>
      </c>
      <c r="L200">
        <v>3.5</v>
      </c>
      <c r="M200">
        <v>4.1900000000000004</v>
      </c>
      <c r="N200" s="13">
        <f t="shared" si="6"/>
        <v>1334612</v>
      </c>
      <c r="O200">
        <f t="shared" si="7"/>
        <v>42.580484815062356</v>
      </c>
      <c r="P200">
        <v>231.95500000000001</v>
      </c>
      <c r="Q200">
        <v>232.42499999999998</v>
      </c>
    </row>
    <row r="201" spans="1:17" x14ac:dyDescent="0.3">
      <c r="A201" t="s">
        <v>41</v>
      </c>
      <c r="B201" s="7">
        <v>2018</v>
      </c>
      <c r="C201" s="7"/>
      <c r="D201" s="7"/>
      <c r="E201" s="13">
        <f>SUM('Condensed Age Ranges'!C201:D201)</f>
        <v>282907</v>
      </c>
      <c r="F201" s="13">
        <f>SUM('Condensed Age Ranges'!E201:F201)</f>
        <v>313985</v>
      </c>
      <c r="G201" s="13">
        <f>SUM('Condensed Age Ranges'!G201:H201)</f>
        <v>361327</v>
      </c>
      <c r="H201" s="13">
        <f>SUM('Condensed Age Ranges'!I201:J201)</f>
        <v>315626</v>
      </c>
      <c r="I201" s="15">
        <f>'Final Sheet1'!S200+'Final Sheet1'!T200</f>
        <v>65212</v>
      </c>
      <c r="J201" s="16">
        <v>3.4</v>
      </c>
      <c r="K201">
        <v>58178.8</v>
      </c>
      <c r="L201">
        <v>4.16</v>
      </c>
      <c r="M201">
        <v>4.62</v>
      </c>
      <c r="N201" s="13">
        <f t="shared" si="6"/>
        <v>1339057</v>
      </c>
      <c r="O201">
        <f t="shared" si="7"/>
        <v>42.802425512879587</v>
      </c>
      <c r="P201">
        <v>247.065</v>
      </c>
      <c r="Q201">
        <v>247.5975</v>
      </c>
    </row>
    <row r="202" spans="1:17" x14ac:dyDescent="0.3">
      <c r="A202" t="s">
        <v>41</v>
      </c>
      <c r="B202" s="7">
        <v>2019</v>
      </c>
      <c r="C202" s="7"/>
      <c r="D202" s="7"/>
      <c r="E202" s="13">
        <f>SUM('Condensed Age Ranges'!C202:D202)</f>
        <v>281158</v>
      </c>
      <c r="F202" s="13">
        <f>SUM('Condensed Age Ranges'!E202:F202)</f>
        <v>316589</v>
      </c>
      <c r="G202" s="13">
        <f>SUM('Condensed Age Ranges'!G202:H202)</f>
        <v>355557</v>
      </c>
      <c r="H202" s="13">
        <f>SUM('Condensed Age Ranges'!I202:J202)</f>
        <v>324784</v>
      </c>
      <c r="I202" s="15">
        <f>'Final Sheet1'!S201+'Final Sheet1'!T201</f>
        <v>66124</v>
      </c>
      <c r="J202">
        <v>2.8</v>
      </c>
      <c r="K202">
        <v>59433.9</v>
      </c>
      <c r="L202">
        <v>3.81</v>
      </c>
      <c r="M202">
        <v>4.32</v>
      </c>
      <c r="N202" s="13">
        <f t="shared" si="6"/>
        <v>1344212</v>
      </c>
      <c r="O202">
        <f t="shared" si="7"/>
        <v>43.001755675444052</v>
      </c>
      <c r="P202">
        <v>262.6825</v>
      </c>
      <c r="Q202">
        <v>263.26</v>
      </c>
    </row>
    <row r="203" spans="1:17" x14ac:dyDescent="0.3">
      <c r="A203" s="8" t="s">
        <v>42</v>
      </c>
      <c r="B203" s="8">
        <v>2010</v>
      </c>
      <c r="C203" s="8"/>
      <c r="D203" s="8"/>
      <c r="E203" s="13">
        <f>SUM('Condensed Age Ranges'!C203:D203)</f>
        <v>1516742</v>
      </c>
      <c r="F203" s="13">
        <f>SUM('Condensed Age Ranges'!E203:F203)</f>
        <v>1537782</v>
      </c>
      <c r="G203" s="13">
        <f>SUM('Condensed Age Ranges'!G203:H203)</f>
        <v>1701133</v>
      </c>
      <c r="H203" s="13">
        <f>SUM('Condensed Age Ranges'!I203:J203)</f>
        <v>835137</v>
      </c>
      <c r="I203" s="15">
        <f>'Final Sheet1'!S202+'Final Sheet1'!T202</f>
        <v>197851</v>
      </c>
      <c r="J203" s="16">
        <v>7.7</v>
      </c>
      <c r="K203">
        <v>325369.7</v>
      </c>
      <c r="L203">
        <v>4.2</v>
      </c>
      <c r="M203">
        <v>4.7699999999999996</v>
      </c>
      <c r="N203" s="13">
        <f t="shared" si="6"/>
        <v>5788645</v>
      </c>
      <c r="O203">
        <f t="shared" si="7"/>
        <v>37.804884908298916</v>
      </c>
      <c r="P203" s="8">
        <v>209.0025</v>
      </c>
      <c r="Q203" s="8">
        <v>207.35249999999999</v>
      </c>
    </row>
    <row r="204" spans="1:17" x14ac:dyDescent="0.3">
      <c r="A204" t="s">
        <v>42</v>
      </c>
      <c r="B204" s="7">
        <v>2011</v>
      </c>
      <c r="C204" s="7"/>
      <c r="D204" s="7"/>
      <c r="E204" s="13">
        <f>SUM('Condensed Age Ranges'!C204:D204)</f>
        <v>1515300</v>
      </c>
      <c r="F204" s="13">
        <f>SUM('Condensed Age Ranges'!E204:F204)</f>
        <v>1549387</v>
      </c>
      <c r="G204" s="13">
        <f>SUM('Condensed Age Ranges'!G204:H204)</f>
        <v>1708686</v>
      </c>
      <c r="H204" s="13">
        <f>SUM('Condensed Age Ranges'!I204:J204)</f>
        <v>865083</v>
      </c>
      <c r="I204" s="15">
        <f>'Final Sheet1'!S203+'Final Sheet1'!T203</f>
        <v>200963</v>
      </c>
      <c r="J204" s="16">
        <v>7.2</v>
      </c>
      <c r="K204">
        <v>332437.2</v>
      </c>
      <c r="L204">
        <v>3.79</v>
      </c>
      <c r="M204">
        <v>4.58</v>
      </c>
      <c r="N204" s="13">
        <f t="shared" si="6"/>
        <v>5839419</v>
      </c>
      <c r="O204">
        <f t="shared" si="7"/>
        <v>37.998189032162273</v>
      </c>
      <c r="P204">
        <v>199.59249999999997</v>
      </c>
      <c r="Q204">
        <v>198.03500000000003</v>
      </c>
    </row>
    <row r="205" spans="1:17" x14ac:dyDescent="0.3">
      <c r="A205" t="s">
        <v>42</v>
      </c>
      <c r="B205" s="7">
        <v>2012</v>
      </c>
      <c r="C205" s="7"/>
      <c r="D205" s="7"/>
      <c r="E205" s="13">
        <f>SUM('Condensed Age Ranges'!C205:D205)</f>
        <v>1510882</v>
      </c>
      <c r="F205" s="13">
        <f>SUM('Condensed Age Ranges'!E205:F205)</f>
        <v>1564962</v>
      </c>
      <c r="G205" s="13">
        <f>SUM('Condensed Age Ranges'!G205:H205)</f>
        <v>1711031</v>
      </c>
      <c r="H205" s="13">
        <f>SUM('Condensed Age Ranges'!I205:J205)</f>
        <v>895772</v>
      </c>
      <c r="I205" s="15">
        <f>'Final Sheet1'!S204+'Final Sheet1'!T204</f>
        <v>204345</v>
      </c>
      <c r="J205" s="16">
        <v>7</v>
      </c>
      <c r="K205">
        <v>332523.5</v>
      </c>
      <c r="L205">
        <v>3.09</v>
      </c>
      <c r="M205">
        <v>3.78</v>
      </c>
      <c r="N205" s="13">
        <f t="shared" si="6"/>
        <v>5886992</v>
      </c>
      <c r="O205">
        <f t="shared" si="7"/>
        <v>38.19289570972748</v>
      </c>
      <c r="P205">
        <v>203.30500000000001</v>
      </c>
      <c r="Q205">
        <v>201.7175</v>
      </c>
    </row>
    <row r="206" spans="1:17" x14ac:dyDescent="0.3">
      <c r="A206" t="s">
        <v>42</v>
      </c>
      <c r="B206" s="7">
        <v>2013</v>
      </c>
      <c r="C206" s="7"/>
      <c r="D206" s="7"/>
      <c r="E206" s="13">
        <f>SUM('Condensed Age Ranges'!C206:D206)</f>
        <v>1504912</v>
      </c>
      <c r="F206" s="13">
        <f>SUM('Condensed Age Ranges'!E206:F206)</f>
        <v>1582169</v>
      </c>
      <c r="G206" s="13">
        <f>SUM('Condensed Age Ranges'!G206:H206)</f>
        <v>1702349</v>
      </c>
      <c r="H206" s="13">
        <f>SUM('Condensed Age Ranges'!I206:J206)</f>
        <v>927289</v>
      </c>
      <c r="I206" s="15">
        <f>'Final Sheet1'!S205+'Final Sheet1'!T205</f>
        <v>206469</v>
      </c>
      <c r="J206" s="16">
        <v>6.6</v>
      </c>
      <c r="K206">
        <v>334268.90000000002</v>
      </c>
      <c r="L206">
        <v>3.19</v>
      </c>
      <c r="M206">
        <v>4</v>
      </c>
      <c r="N206" s="13">
        <f t="shared" si="6"/>
        <v>5923188</v>
      </c>
      <c r="O206">
        <f t="shared" si="7"/>
        <v>38.363356945617802</v>
      </c>
      <c r="P206">
        <v>214.89249999999998</v>
      </c>
      <c r="Q206">
        <v>213.2525</v>
      </c>
    </row>
    <row r="207" spans="1:17" x14ac:dyDescent="0.3">
      <c r="A207" t="s">
        <v>42</v>
      </c>
      <c r="B207" s="7">
        <v>2014</v>
      </c>
      <c r="C207" s="7"/>
      <c r="D207" s="7"/>
      <c r="E207" s="13">
        <f>SUM('Condensed Age Ranges'!C207:D207)</f>
        <v>1503919</v>
      </c>
      <c r="F207" s="13">
        <f>SUM('Condensed Age Ranges'!E207:F207)</f>
        <v>1595794</v>
      </c>
      <c r="G207" s="13">
        <f>SUM('Condensed Age Ranges'!G207:H207)</f>
        <v>1688244</v>
      </c>
      <c r="H207" s="13">
        <f>SUM('Condensed Age Ranges'!I207:J207)</f>
        <v>960401</v>
      </c>
      <c r="I207" s="15">
        <f>'Final Sheet1'!S206+'Final Sheet1'!T206</f>
        <v>208925</v>
      </c>
      <c r="J207" s="16">
        <v>5.8</v>
      </c>
      <c r="K207">
        <v>339604.6</v>
      </c>
      <c r="L207">
        <v>3.4</v>
      </c>
      <c r="M207">
        <v>4.3099999999999996</v>
      </c>
      <c r="N207" s="13">
        <f t="shared" si="6"/>
        <v>5957283</v>
      </c>
      <c r="O207">
        <f t="shared" si="7"/>
        <v>38.513820142504564</v>
      </c>
      <c r="P207">
        <v>219.0975</v>
      </c>
      <c r="Q207">
        <v>217.46250000000003</v>
      </c>
    </row>
    <row r="208" spans="1:17" x14ac:dyDescent="0.3">
      <c r="A208" t="s">
        <v>42</v>
      </c>
      <c r="B208" s="7">
        <v>2015</v>
      </c>
      <c r="C208" s="7"/>
      <c r="D208" s="7"/>
      <c r="E208" s="13">
        <f>SUM('Condensed Age Ranges'!C208:D208)</f>
        <v>1500675</v>
      </c>
      <c r="F208" s="13">
        <f>SUM('Condensed Age Ranges'!E208:F208)</f>
        <v>1606357</v>
      </c>
      <c r="G208" s="13">
        <f>SUM('Condensed Age Ranges'!G208:H208)</f>
        <v>1673552</v>
      </c>
      <c r="H208" s="13">
        <f>SUM('Condensed Age Ranges'!I208:J208)</f>
        <v>993246</v>
      </c>
      <c r="I208" s="15">
        <f>'Final Sheet1'!S207+'Final Sheet1'!T207</f>
        <v>211732</v>
      </c>
      <c r="J208" s="16">
        <v>5.0999999999999996</v>
      </c>
      <c r="K208">
        <v>348151.8</v>
      </c>
      <c r="L208">
        <v>3.16</v>
      </c>
      <c r="M208">
        <v>3.91</v>
      </c>
      <c r="N208" s="13">
        <f t="shared" si="6"/>
        <v>5985562</v>
      </c>
      <c r="O208">
        <f t="shared" si="7"/>
        <v>38.678504207290814</v>
      </c>
      <c r="P208">
        <v>222.0925</v>
      </c>
      <c r="Q208">
        <v>220.405</v>
      </c>
    </row>
    <row r="209" spans="1:17" x14ac:dyDescent="0.3">
      <c r="A209" t="s">
        <v>42</v>
      </c>
      <c r="B209" s="7">
        <v>2016</v>
      </c>
      <c r="C209" s="7"/>
      <c r="D209" s="7"/>
      <c r="E209" s="13">
        <f>SUM('Condensed Age Ranges'!C209:D209)</f>
        <v>1499047</v>
      </c>
      <c r="F209" s="13">
        <f>SUM('Condensed Age Ranges'!E209:F209)</f>
        <v>1610053</v>
      </c>
      <c r="G209" s="13">
        <f>SUM('Condensed Age Ranges'!G209:H209)</f>
        <v>1654348</v>
      </c>
      <c r="H209" s="13">
        <f>SUM('Condensed Age Ranges'!I209:J209)</f>
        <v>1024803</v>
      </c>
      <c r="I209" s="15">
        <f>'Final Sheet1'!S208+'Final Sheet1'!T208</f>
        <v>215072</v>
      </c>
      <c r="J209" s="16">
        <v>4.5</v>
      </c>
      <c r="K209">
        <v>360082</v>
      </c>
      <c r="L209">
        <v>3.04</v>
      </c>
      <c r="M209">
        <v>3.69</v>
      </c>
      <c r="N209" s="13">
        <f t="shared" si="6"/>
        <v>6003323</v>
      </c>
      <c r="O209">
        <f t="shared" si="7"/>
        <v>38.83393655480473</v>
      </c>
      <c r="P209">
        <v>230.74</v>
      </c>
      <c r="Q209">
        <v>228.9975</v>
      </c>
    </row>
    <row r="210" spans="1:17" x14ac:dyDescent="0.3">
      <c r="A210" t="s">
        <v>42</v>
      </c>
      <c r="B210" s="7">
        <v>2017</v>
      </c>
      <c r="C210" s="7"/>
      <c r="D210" s="7"/>
      <c r="E210" s="13">
        <f>SUM('Condensed Age Ranges'!C210:D210)</f>
        <v>1497202</v>
      </c>
      <c r="F210" s="13">
        <f>SUM('Condensed Age Ranges'!E210:F210)</f>
        <v>1614180</v>
      </c>
      <c r="G210" s="13">
        <f>SUM('Condensed Age Ranges'!G210:H210)</f>
        <v>1636527</v>
      </c>
      <c r="H210" s="13">
        <f>SUM('Condensed Age Ranges'!I210:J210)</f>
        <v>1057823</v>
      </c>
      <c r="I210" s="15">
        <f>'Final Sheet1'!S209+'Final Sheet1'!T209</f>
        <v>218136</v>
      </c>
      <c r="J210" s="16">
        <v>4.3</v>
      </c>
      <c r="K210">
        <v>366680.5</v>
      </c>
      <c r="L210">
        <v>3.36</v>
      </c>
      <c r="M210">
        <v>4.08</v>
      </c>
      <c r="N210" s="13">
        <f t="shared" si="6"/>
        <v>6023868</v>
      </c>
      <c r="O210">
        <f t="shared" si="7"/>
        <v>38.996550721230946</v>
      </c>
      <c r="P210">
        <v>239.96249999999998</v>
      </c>
      <c r="Q210">
        <v>238.13749999999999</v>
      </c>
    </row>
    <row r="211" spans="1:17" x14ac:dyDescent="0.3">
      <c r="A211" t="s">
        <v>42</v>
      </c>
      <c r="B211" s="7">
        <v>2018</v>
      </c>
      <c r="C211" s="7"/>
      <c r="D211" s="7"/>
      <c r="E211" s="13">
        <f>SUM('Condensed Age Ranges'!C211:D211)</f>
        <v>1494011</v>
      </c>
      <c r="F211" s="13">
        <f>SUM('Condensed Age Ranges'!E211:F211)</f>
        <v>1613667</v>
      </c>
      <c r="G211" s="13">
        <f>SUM('Condensed Age Ranges'!G211:H211)</f>
        <v>1616929</v>
      </c>
      <c r="H211" s="13">
        <f>SUM('Condensed Age Ranges'!I211:J211)</f>
        <v>1088367</v>
      </c>
      <c r="I211" s="15">
        <f>'Final Sheet1'!S210+'Final Sheet1'!T210</f>
        <v>222828</v>
      </c>
      <c r="J211" s="16">
        <v>3.9</v>
      </c>
      <c r="K211">
        <v>368643.9</v>
      </c>
      <c r="L211">
        <v>4.0199999999999996</v>
      </c>
      <c r="M211">
        <v>4.49</v>
      </c>
      <c r="N211" s="13">
        <f t="shared" si="6"/>
        <v>6035802</v>
      </c>
      <c r="O211">
        <f t="shared" si="7"/>
        <v>39.168970917203715</v>
      </c>
      <c r="P211">
        <v>247.79</v>
      </c>
      <c r="Q211">
        <v>245.89749999999998</v>
      </c>
    </row>
    <row r="212" spans="1:17" x14ac:dyDescent="0.3">
      <c r="A212" t="s">
        <v>42</v>
      </c>
      <c r="B212" s="7">
        <v>2019</v>
      </c>
      <c r="C212" s="7"/>
      <c r="D212" s="7"/>
      <c r="E212" s="13">
        <f>SUM('Condensed Age Ranges'!C212:D212)</f>
        <v>1489721</v>
      </c>
      <c r="F212" s="13">
        <f>SUM('Condensed Age Ranges'!E212:F212)</f>
        <v>1610892</v>
      </c>
      <c r="G212" s="13">
        <f>SUM('Condensed Age Ranges'!G212:H212)</f>
        <v>1598840</v>
      </c>
      <c r="H212" s="13">
        <f>SUM('Condensed Age Ranges'!I212:J212)</f>
        <v>1118365</v>
      </c>
      <c r="I212" s="15">
        <f>'Final Sheet1'!S211+'Final Sheet1'!T211</f>
        <v>227862</v>
      </c>
      <c r="J212">
        <v>3.4</v>
      </c>
      <c r="K212">
        <v>369623.9</v>
      </c>
      <c r="L212">
        <v>3.44</v>
      </c>
      <c r="M212">
        <v>4.1100000000000003</v>
      </c>
      <c r="N212" s="13">
        <f t="shared" si="6"/>
        <v>6045680</v>
      </c>
      <c r="O212">
        <f t="shared" si="7"/>
        <v>39.352211992695608</v>
      </c>
      <c r="P212">
        <v>253.5025</v>
      </c>
      <c r="Q212">
        <v>251.5575</v>
      </c>
    </row>
    <row r="213" spans="1:17" x14ac:dyDescent="0.3">
      <c r="A213" s="8" t="s">
        <v>43</v>
      </c>
      <c r="B213" s="8">
        <v>2010</v>
      </c>
      <c r="C213" s="8"/>
      <c r="D213" s="8"/>
      <c r="E213" s="13">
        <f>SUM('Condensed Age Ranges'!C213:D213)</f>
        <v>1623918</v>
      </c>
      <c r="F213" s="13">
        <f>SUM('Condensed Age Ranges'!E213:F213)</f>
        <v>1745285</v>
      </c>
      <c r="G213" s="13">
        <f>SUM('Condensed Age Ranges'!G213:H213)</f>
        <v>1916183</v>
      </c>
      <c r="H213" s="13">
        <f>SUM('Condensed Age Ranges'!I213:J213)</f>
        <v>996166</v>
      </c>
      <c r="I213" s="15">
        <f>'Final Sheet1'!S212+'Final Sheet1'!T212</f>
        <v>284755</v>
      </c>
      <c r="J213" s="16">
        <v>8.3000000000000007</v>
      </c>
      <c r="K213">
        <v>425792.7</v>
      </c>
      <c r="L213">
        <v>4.17</v>
      </c>
      <c r="M213">
        <v>4.79</v>
      </c>
      <c r="N213" s="13">
        <f t="shared" si="6"/>
        <v>6566307</v>
      </c>
      <c r="O213">
        <f t="shared" si="7"/>
        <v>38.865362067292928</v>
      </c>
      <c r="P213" s="8">
        <v>214.20749999999998</v>
      </c>
      <c r="Q213" s="8">
        <v>213.1225</v>
      </c>
    </row>
    <row r="214" spans="1:17" x14ac:dyDescent="0.3">
      <c r="A214" t="s">
        <v>43</v>
      </c>
      <c r="B214">
        <v>2011</v>
      </c>
      <c r="E214" s="13">
        <f>SUM('Condensed Age Ranges'!C214:D214)</f>
        <v>1620615</v>
      </c>
      <c r="F214" s="13">
        <f>SUM('Condensed Age Ranges'!E214:F214)</f>
        <v>1757796</v>
      </c>
      <c r="G214" s="13">
        <f>SUM('Condensed Age Ranges'!G214:H214)</f>
        <v>1920917</v>
      </c>
      <c r="H214" s="13">
        <f>SUM('Condensed Age Ranges'!I214:J214)</f>
        <v>1027936</v>
      </c>
      <c r="I214" s="15">
        <f>'Final Sheet1'!S213+'Final Sheet1'!T213</f>
        <v>286319</v>
      </c>
      <c r="J214" s="16">
        <v>7.3</v>
      </c>
      <c r="K214">
        <v>434494.5</v>
      </c>
      <c r="L214">
        <v>3.86</v>
      </c>
      <c r="M214">
        <v>4.59</v>
      </c>
      <c r="N214" s="13">
        <f t="shared" si="6"/>
        <v>6613583</v>
      </c>
      <c r="O214">
        <f t="shared" si="7"/>
        <v>39.027994810074965</v>
      </c>
      <c r="P214">
        <v>208.8175</v>
      </c>
      <c r="Q214">
        <v>207.80250000000001</v>
      </c>
    </row>
    <row r="215" spans="1:17" x14ac:dyDescent="0.3">
      <c r="A215" t="s">
        <v>43</v>
      </c>
      <c r="B215">
        <v>2012</v>
      </c>
      <c r="E215" s="13">
        <f>SUM('Condensed Age Ranges'!C215:D215)</f>
        <v>1614204</v>
      </c>
      <c r="F215" s="13">
        <f>SUM('Condensed Age Ranges'!E215:F215)</f>
        <v>1779027</v>
      </c>
      <c r="G215" s="13">
        <f>SUM('Condensed Age Ranges'!G215:H215)</f>
        <v>1919569</v>
      </c>
      <c r="H215" s="13">
        <f>SUM('Condensed Age Ranges'!I215:J215)</f>
        <v>1061874</v>
      </c>
      <c r="I215" s="15">
        <f>'Final Sheet1'!S214+'Final Sheet1'!T214</f>
        <v>288331</v>
      </c>
      <c r="J215" s="16">
        <v>6.7</v>
      </c>
      <c r="K215">
        <v>442916.9</v>
      </c>
      <c r="L215">
        <v>3.16</v>
      </c>
      <c r="M215">
        <v>3.82</v>
      </c>
      <c r="N215" s="13">
        <f t="shared" si="6"/>
        <v>6663005</v>
      </c>
      <c r="O215">
        <f t="shared" si="7"/>
        <v>39.193018465392115</v>
      </c>
      <c r="P215">
        <v>209.44750000000002</v>
      </c>
      <c r="Q215">
        <v>208.4675</v>
      </c>
    </row>
    <row r="216" spans="1:17" x14ac:dyDescent="0.3">
      <c r="A216" t="s">
        <v>43</v>
      </c>
      <c r="B216">
        <v>2013</v>
      </c>
      <c r="E216" s="13">
        <f>SUM('Condensed Age Ranges'!C216:D216)</f>
        <v>1608204</v>
      </c>
      <c r="F216" s="13">
        <f>SUM('Condensed Age Ranges'!E216:F216)</f>
        <v>1806640</v>
      </c>
      <c r="G216" s="13">
        <f>SUM('Condensed Age Ranges'!G216:H216)</f>
        <v>1911320</v>
      </c>
      <c r="H216" s="13">
        <f>SUM('Condensed Age Ranges'!I216:J216)</f>
        <v>1098362</v>
      </c>
      <c r="I216" s="15">
        <f>'Final Sheet1'!S215+'Final Sheet1'!T215</f>
        <v>288789</v>
      </c>
      <c r="J216" s="16">
        <v>6.7</v>
      </c>
      <c r="K216">
        <v>444874</v>
      </c>
      <c r="L216">
        <v>3.24</v>
      </c>
      <c r="M216">
        <v>4.04</v>
      </c>
      <c r="N216" s="13">
        <f t="shared" si="6"/>
        <v>6713315</v>
      </c>
      <c r="O216">
        <f t="shared" si="7"/>
        <v>39.33487137129719</v>
      </c>
      <c r="P216">
        <v>219.93999999999997</v>
      </c>
      <c r="Q216">
        <v>218.93</v>
      </c>
    </row>
    <row r="217" spans="1:17" x14ac:dyDescent="0.3">
      <c r="A217" t="s">
        <v>43</v>
      </c>
      <c r="B217">
        <v>2014</v>
      </c>
      <c r="E217" s="13">
        <f>SUM('Condensed Age Ranges'!C217:D217)</f>
        <v>1601635</v>
      </c>
      <c r="F217" s="13">
        <f>SUM('Condensed Age Ranges'!E217:F217)</f>
        <v>1835490</v>
      </c>
      <c r="G217" s="13">
        <f>SUM('Condensed Age Ranges'!G217:H217)</f>
        <v>1898804</v>
      </c>
      <c r="H217" s="13">
        <f>SUM('Condensed Age Ranges'!I217:J217)</f>
        <v>1137967</v>
      </c>
      <c r="I217" s="15">
        <f>'Final Sheet1'!S216+'Final Sheet1'!T216</f>
        <v>288700</v>
      </c>
      <c r="J217" s="16">
        <v>5.7</v>
      </c>
      <c r="K217">
        <v>451568.9</v>
      </c>
      <c r="L217">
        <v>3.4</v>
      </c>
      <c r="M217">
        <v>4.32</v>
      </c>
      <c r="N217" s="13">
        <f t="shared" si="6"/>
        <v>6762596</v>
      </c>
      <c r="O217">
        <f t="shared" si="7"/>
        <v>39.479142625110242</v>
      </c>
      <c r="P217">
        <v>228.82999999999998</v>
      </c>
      <c r="Q217">
        <v>227.7825</v>
      </c>
    </row>
    <row r="218" spans="1:17" x14ac:dyDescent="0.3">
      <c r="A218" t="s">
        <v>43</v>
      </c>
      <c r="B218">
        <v>2015</v>
      </c>
      <c r="E218" s="13">
        <f>SUM('Condensed Age Ranges'!C218:D218)</f>
        <v>1592805</v>
      </c>
      <c r="F218" s="13">
        <f>SUM('Condensed Age Ranges'!E218:F218)</f>
        <v>1855489</v>
      </c>
      <c r="G218" s="13">
        <f>SUM('Condensed Age Ranges'!G218:H218)</f>
        <v>1880640</v>
      </c>
      <c r="H218" s="13">
        <f>SUM('Condensed Age Ranges'!I218:J218)</f>
        <v>1176655</v>
      </c>
      <c r="I218" s="15">
        <f>'Final Sheet1'!S217+'Final Sheet1'!T217</f>
        <v>288639</v>
      </c>
      <c r="J218" s="16">
        <v>4.8</v>
      </c>
      <c r="K218">
        <v>468060.9</v>
      </c>
      <c r="L218">
        <v>3.17</v>
      </c>
      <c r="M218">
        <v>3.95</v>
      </c>
      <c r="N218" s="13">
        <f t="shared" si="6"/>
        <v>6794228</v>
      </c>
      <c r="O218">
        <f t="shared" si="7"/>
        <v>39.632477817936049</v>
      </c>
      <c r="P218">
        <v>238.9025</v>
      </c>
      <c r="Q218">
        <v>237.82750000000001</v>
      </c>
    </row>
    <row r="219" spans="1:17" x14ac:dyDescent="0.3">
      <c r="A219" t="s">
        <v>43</v>
      </c>
      <c r="B219">
        <v>2016</v>
      </c>
      <c r="E219" s="13">
        <f>SUM('Condensed Age Ranges'!C219:D219)</f>
        <v>1584880</v>
      </c>
      <c r="F219" s="13">
        <f>SUM('Condensed Age Ranges'!E219:F219)</f>
        <v>1877531</v>
      </c>
      <c r="G219" s="13">
        <f>SUM('Condensed Age Ranges'!G219:H219)</f>
        <v>1857980</v>
      </c>
      <c r="H219" s="13">
        <f>SUM('Condensed Age Ranges'!I219:J219)</f>
        <v>1213737</v>
      </c>
      <c r="I219" s="15">
        <f>'Final Sheet1'!S218+'Final Sheet1'!T218</f>
        <v>289480</v>
      </c>
      <c r="J219" s="16">
        <v>3.9</v>
      </c>
      <c r="K219">
        <v>475349</v>
      </c>
      <c r="L219">
        <v>3</v>
      </c>
      <c r="M219">
        <v>3.71</v>
      </c>
      <c r="N219" s="13">
        <f t="shared" si="6"/>
        <v>6823608</v>
      </c>
      <c r="O219">
        <f t="shared" si="7"/>
        <v>39.769877753821731</v>
      </c>
      <c r="P219">
        <v>251.3125</v>
      </c>
      <c r="Q219">
        <v>250.18</v>
      </c>
    </row>
    <row r="220" spans="1:17" x14ac:dyDescent="0.3">
      <c r="A220" t="s">
        <v>43</v>
      </c>
      <c r="B220">
        <v>2017</v>
      </c>
      <c r="E220" s="13">
        <f>SUM('Condensed Age Ranges'!C220:D220)</f>
        <v>1580007</v>
      </c>
      <c r="F220" s="13">
        <f>SUM('Condensed Age Ranges'!E220:F220)</f>
        <v>1901573</v>
      </c>
      <c r="G220" s="13">
        <f>SUM('Condensed Age Ranges'!G220:H220)</f>
        <v>1835358</v>
      </c>
      <c r="H220" s="13">
        <f>SUM('Condensed Age Ranges'!I220:J220)</f>
        <v>1253434</v>
      </c>
      <c r="I220" s="15">
        <f>'Final Sheet1'!S219+'Final Sheet1'!T219</f>
        <v>289417</v>
      </c>
      <c r="J220" s="16">
        <v>3.8</v>
      </c>
      <c r="K220">
        <v>484413.8</v>
      </c>
      <c r="L220">
        <v>3.34</v>
      </c>
      <c r="M220">
        <v>4.0599999999999996</v>
      </c>
      <c r="N220" s="13">
        <f t="shared" si="6"/>
        <v>6859789</v>
      </c>
      <c r="O220">
        <f t="shared" si="7"/>
        <v>39.894929567075607</v>
      </c>
      <c r="P220">
        <v>267.61250000000001</v>
      </c>
      <c r="Q220">
        <v>266.37250000000006</v>
      </c>
    </row>
    <row r="221" spans="1:17" x14ac:dyDescent="0.3">
      <c r="A221" t="s">
        <v>43</v>
      </c>
      <c r="B221">
        <v>2018</v>
      </c>
      <c r="E221" s="13">
        <f>SUM('Condensed Age Ranges'!C221:D221)</f>
        <v>1571652</v>
      </c>
      <c r="F221" s="13">
        <f>SUM('Condensed Age Ranges'!E221:F221)</f>
        <v>1916090</v>
      </c>
      <c r="G221" s="13">
        <f>SUM('Condensed Age Ranges'!G221:H221)</f>
        <v>1811722</v>
      </c>
      <c r="H221" s="13">
        <f>SUM('Condensed Age Ranges'!I221:J221)</f>
        <v>1291748</v>
      </c>
      <c r="I221" s="15">
        <f>'Final Sheet1'!S220+'Final Sheet1'!T220</f>
        <v>291423</v>
      </c>
      <c r="J221" s="16">
        <v>3.3</v>
      </c>
      <c r="K221">
        <v>502954.3</v>
      </c>
      <c r="L221">
        <v>4</v>
      </c>
      <c r="M221">
        <v>4.51</v>
      </c>
      <c r="N221" s="13">
        <f t="shared" si="6"/>
        <v>6882635</v>
      </c>
      <c r="O221">
        <f t="shared" si="7"/>
        <v>40.054866922334249</v>
      </c>
      <c r="P221">
        <v>283.76</v>
      </c>
      <c r="Q221">
        <v>282.40500000000003</v>
      </c>
    </row>
    <row r="222" spans="1:17" x14ac:dyDescent="0.3">
      <c r="A222" t="s">
        <v>43</v>
      </c>
      <c r="B222" s="7">
        <v>2019</v>
      </c>
      <c r="C222" s="7"/>
      <c r="D222" s="7"/>
      <c r="E222" s="13">
        <f>SUM('Condensed Age Ranges'!C222:D222)</f>
        <v>1558231</v>
      </c>
      <c r="F222" s="13">
        <f>SUM('Condensed Age Ranges'!E222:F222)</f>
        <v>1924545</v>
      </c>
      <c r="G222" s="13">
        <f>SUM('Condensed Age Ranges'!G222:H222)</f>
        <v>1788166</v>
      </c>
      <c r="H222" s="13">
        <f>SUM('Condensed Age Ranges'!I222:J222)</f>
        <v>1327537</v>
      </c>
      <c r="I222" s="15">
        <f>'Final Sheet1'!S221+'Final Sheet1'!T221</f>
        <v>294024</v>
      </c>
      <c r="J222">
        <v>3.1</v>
      </c>
      <c r="K222">
        <v>517727.1</v>
      </c>
      <c r="L222">
        <v>3.54</v>
      </c>
      <c r="M222">
        <v>4.1100000000000003</v>
      </c>
      <c r="N222" s="13">
        <f t="shared" si="6"/>
        <v>6892503</v>
      </c>
      <c r="O222">
        <f t="shared" si="7"/>
        <v>40.238988724415499</v>
      </c>
      <c r="P222">
        <v>297.09999999999997</v>
      </c>
      <c r="Q222">
        <v>295.67500000000001</v>
      </c>
    </row>
    <row r="223" spans="1:17" x14ac:dyDescent="0.3">
      <c r="A223" s="8" t="s">
        <v>44</v>
      </c>
      <c r="B223" s="8">
        <v>2010</v>
      </c>
      <c r="C223" s="8"/>
      <c r="D223" s="8"/>
      <c r="E223" s="13">
        <f>SUM('Condensed Age Ranges'!C223:D223)</f>
        <v>2636481</v>
      </c>
      <c r="F223" s="13">
        <f>SUM('Condensed Age Ranges'!E223:F223)</f>
        <v>2443862</v>
      </c>
      <c r="G223" s="13">
        <f>SUM('Condensed Age Ranges'!G223:H223)</f>
        <v>2855678</v>
      </c>
      <c r="H223" s="13">
        <f>SUM('Condensed Age Ranges'!I223:J223)</f>
        <v>1547300</v>
      </c>
      <c r="I223" s="15">
        <f>'Final Sheet1'!S222+'Final Sheet1'!T222</f>
        <v>394189</v>
      </c>
      <c r="J223" s="16">
        <v>12.6</v>
      </c>
      <c r="K223">
        <v>404216.9</v>
      </c>
      <c r="L223">
        <v>4.22</v>
      </c>
      <c r="M223">
        <v>4.84</v>
      </c>
      <c r="N223" s="13">
        <f t="shared" si="6"/>
        <v>9877510</v>
      </c>
      <c r="O223">
        <f t="shared" si="7"/>
        <v>38.424661124109214</v>
      </c>
      <c r="P223" s="8">
        <v>144.34499999999997</v>
      </c>
      <c r="Q223" s="8">
        <v>143.5025</v>
      </c>
    </row>
    <row r="224" spans="1:17" x14ac:dyDescent="0.3">
      <c r="A224" t="s">
        <v>44</v>
      </c>
      <c r="B224" s="7">
        <v>2011</v>
      </c>
      <c r="C224" s="7"/>
      <c r="D224" s="7"/>
      <c r="E224" s="13">
        <f>SUM('Condensed Age Ranges'!C224:D224)</f>
        <v>2595952</v>
      </c>
      <c r="F224" s="13">
        <f>SUM('Condensed Age Ranges'!E224:F224)</f>
        <v>2446963</v>
      </c>
      <c r="G224" s="13">
        <f>SUM('Condensed Age Ranges'!G224:H224)</f>
        <v>2843911</v>
      </c>
      <c r="H224" s="13">
        <f>SUM('Condensed Age Ranges'!I224:J224)</f>
        <v>1597808</v>
      </c>
      <c r="I224" s="15">
        <f>'Final Sheet1'!S223+'Final Sheet1'!T223</f>
        <v>397778</v>
      </c>
      <c r="J224" s="16">
        <v>10.4</v>
      </c>
      <c r="K224">
        <v>414834.4</v>
      </c>
      <c r="L224">
        <v>3.81</v>
      </c>
      <c r="M224">
        <v>4.55</v>
      </c>
      <c r="N224" s="13">
        <f t="shared" si="6"/>
        <v>9882412</v>
      </c>
      <c r="O224">
        <f t="shared" si="7"/>
        <v>38.703034542579282</v>
      </c>
      <c r="P224">
        <v>139.88249999999999</v>
      </c>
      <c r="Q224">
        <v>139.14000000000001</v>
      </c>
    </row>
    <row r="225" spans="1:17" x14ac:dyDescent="0.3">
      <c r="A225" t="s">
        <v>44</v>
      </c>
      <c r="B225" s="7">
        <v>2012</v>
      </c>
      <c r="C225" s="7"/>
      <c r="D225" s="7"/>
      <c r="E225" s="13">
        <f>SUM('Condensed Age Ranges'!C225:D225)</f>
        <v>2560936</v>
      </c>
      <c r="F225" s="13">
        <f>SUM('Condensed Age Ranges'!E225:F225)</f>
        <v>2463839</v>
      </c>
      <c r="G225" s="13">
        <f>SUM('Condensed Age Ranges'!G225:H225)</f>
        <v>2820580</v>
      </c>
      <c r="H225" s="13">
        <f>SUM('Condensed Age Ranges'!I225:J225)</f>
        <v>1651755</v>
      </c>
      <c r="I225" s="15">
        <f>'Final Sheet1'!S224+'Final Sheet1'!T224</f>
        <v>400035</v>
      </c>
      <c r="J225" s="16">
        <v>9.1</v>
      </c>
      <c r="K225">
        <v>422691.2</v>
      </c>
      <c r="L225">
        <v>3.15</v>
      </c>
      <c r="M225">
        <v>3.86</v>
      </c>
      <c r="N225" s="13">
        <f t="shared" si="6"/>
        <v>9897145</v>
      </c>
      <c r="O225">
        <f t="shared" si="7"/>
        <v>38.943634755275383</v>
      </c>
      <c r="P225">
        <v>146.85249999999999</v>
      </c>
      <c r="Q225">
        <v>146.08750000000001</v>
      </c>
    </row>
    <row r="226" spans="1:17" x14ac:dyDescent="0.3">
      <c r="A226" t="s">
        <v>44</v>
      </c>
      <c r="B226" s="7">
        <v>2013</v>
      </c>
      <c r="C226" s="7"/>
      <c r="D226" s="7"/>
      <c r="E226" s="13">
        <f>SUM('Condensed Age Ranges'!C226:D226)</f>
        <v>2531598</v>
      </c>
      <c r="F226" s="13">
        <f>SUM('Condensed Age Ranges'!E226:F226)</f>
        <v>2486341</v>
      </c>
      <c r="G226" s="13">
        <f>SUM('Condensed Age Ranges'!G226:H226)</f>
        <v>2788107</v>
      </c>
      <c r="H226" s="13">
        <f>SUM('Condensed Age Ranges'!I226:J226)</f>
        <v>1707007</v>
      </c>
      <c r="I226" s="15">
        <f>'Final Sheet1'!S225+'Final Sheet1'!T225</f>
        <v>400012</v>
      </c>
      <c r="J226" s="16">
        <v>8.8000000000000007</v>
      </c>
      <c r="K226">
        <v>428737.6</v>
      </c>
      <c r="L226">
        <v>3.32</v>
      </c>
      <c r="M226">
        <v>4.07</v>
      </c>
      <c r="N226" s="13">
        <f t="shared" si="6"/>
        <v>9913065</v>
      </c>
      <c r="O226">
        <f t="shared" si="7"/>
        <v>39.144961069053821</v>
      </c>
      <c r="P226">
        <v>160.84</v>
      </c>
      <c r="Q226">
        <v>160.0025</v>
      </c>
    </row>
    <row r="227" spans="1:17" x14ac:dyDescent="0.3">
      <c r="A227" t="s">
        <v>44</v>
      </c>
      <c r="B227" s="7">
        <v>2014</v>
      </c>
      <c r="C227" s="7"/>
      <c r="D227" s="7"/>
      <c r="E227" s="13">
        <f>SUM('Condensed Age Ranges'!C227:D227)</f>
        <v>2505654</v>
      </c>
      <c r="F227" s="13">
        <f>SUM('Condensed Age Ranges'!E227:F227)</f>
        <v>2510686</v>
      </c>
      <c r="G227" s="13">
        <f>SUM('Condensed Age Ranges'!G227:H227)</f>
        <v>2748632</v>
      </c>
      <c r="H227" s="13">
        <f>SUM('Condensed Age Ranges'!I227:J227)</f>
        <v>1765374</v>
      </c>
      <c r="I227" s="15">
        <f>'Final Sheet1'!S226+'Final Sheet1'!T226</f>
        <v>399502</v>
      </c>
      <c r="J227" s="16">
        <v>7.2</v>
      </c>
      <c r="K227">
        <v>434313.2</v>
      </c>
      <c r="L227">
        <v>3.45</v>
      </c>
      <c r="M227">
        <v>4.3499999999999996</v>
      </c>
      <c r="N227" s="13">
        <f t="shared" si="6"/>
        <v>9929848</v>
      </c>
      <c r="O227">
        <f t="shared" si="7"/>
        <v>39.333673284827725</v>
      </c>
      <c r="P227">
        <v>171.85249999999999</v>
      </c>
      <c r="Q227">
        <v>170.95</v>
      </c>
    </row>
    <row r="228" spans="1:17" x14ac:dyDescent="0.3">
      <c r="A228" t="s">
        <v>44</v>
      </c>
      <c r="B228" s="7">
        <v>2015</v>
      </c>
      <c r="C228" s="7"/>
      <c r="D228" s="7"/>
      <c r="E228" s="13">
        <f>SUM('Condensed Age Ranges'!C228:D228)</f>
        <v>2480323</v>
      </c>
      <c r="F228" s="13">
        <f>SUM('Condensed Age Ranges'!E228:F228)</f>
        <v>2527497</v>
      </c>
      <c r="G228" s="13">
        <f>SUM('Condensed Age Ranges'!G228:H228)</f>
        <v>2703451</v>
      </c>
      <c r="H228" s="13">
        <f>SUM('Condensed Age Ranges'!I228:J228)</f>
        <v>1820144</v>
      </c>
      <c r="I228" s="15">
        <f>'Final Sheet1'!S227+'Final Sheet1'!T227</f>
        <v>400300</v>
      </c>
      <c r="J228" s="16">
        <v>5.4</v>
      </c>
      <c r="K228">
        <v>443831.2</v>
      </c>
      <c r="L228">
        <v>3.26</v>
      </c>
      <c r="M228">
        <v>3.97</v>
      </c>
      <c r="N228" s="13">
        <f t="shared" si="6"/>
        <v>9931715</v>
      </c>
      <c r="O228">
        <f t="shared" si="7"/>
        <v>39.516897383785178</v>
      </c>
      <c r="P228">
        <v>182.01499999999999</v>
      </c>
      <c r="Q228">
        <v>181.0675</v>
      </c>
    </row>
    <row r="229" spans="1:17" x14ac:dyDescent="0.3">
      <c r="A229" t="s">
        <v>44</v>
      </c>
      <c r="B229" s="7">
        <v>2016</v>
      </c>
      <c r="C229" s="7"/>
      <c r="D229" s="7"/>
      <c r="E229" s="13">
        <f>SUM('Condensed Age Ranges'!C229:D229)</f>
        <v>2463703</v>
      </c>
      <c r="F229" s="13">
        <f>SUM('Condensed Age Ranges'!E229:F229)</f>
        <v>2551550</v>
      </c>
      <c r="G229" s="13">
        <f>SUM('Condensed Age Ranges'!G229:H229)</f>
        <v>2657202</v>
      </c>
      <c r="H229" s="13">
        <f>SUM('Condensed Age Ranges'!I229:J229)</f>
        <v>1875489</v>
      </c>
      <c r="I229" s="15">
        <f>'Final Sheet1'!S228+'Final Sheet1'!T228</f>
        <v>402627</v>
      </c>
      <c r="J229" s="16">
        <v>5</v>
      </c>
      <c r="K229">
        <v>452325.2</v>
      </c>
      <c r="L229">
        <v>3.08</v>
      </c>
      <c r="M229">
        <v>3.76</v>
      </c>
      <c r="N229" s="13">
        <f t="shared" si="6"/>
        <v>9950571</v>
      </c>
      <c r="O229">
        <f t="shared" si="7"/>
        <v>39.673822034936485</v>
      </c>
      <c r="P229">
        <v>193.42749999999998</v>
      </c>
      <c r="Q229">
        <v>192.42749999999998</v>
      </c>
    </row>
    <row r="230" spans="1:17" x14ac:dyDescent="0.3">
      <c r="A230" t="s">
        <v>44</v>
      </c>
      <c r="B230" s="7">
        <v>2017</v>
      </c>
      <c r="C230" s="7"/>
      <c r="D230" s="7"/>
      <c r="E230" s="13">
        <f>SUM('Condensed Age Ranges'!C230:D230)</f>
        <v>2448860</v>
      </c>
      <c r="F230" s="13">
        <f>SUM('Condensed Age Ranges'!E230:F230)</f>
        <v>2573078</v>
      </c>
      <c r="G230" s="13">
        <f>SUM('Condensed Age Ranges'!G230:H230)</f>
        <v>2612086</v>
      </c>
      <c r="H230" s="13">
        <f>SUM('Condensed Age Ranges'!I230:J230)</f>
        <v>1935434</v>
      </c>
      <c r="I230" s="15">
        <f>'Final Sheet1'!S229+'Final Sheet1'!T229</f>
        <v>403656</v>
      </c>
      <c r="J230" s="16">
        <v>4.5999999999999996</v>
      </c>
      <c r="K230">
        <v>457764.9</v>
      </c>
      <c r="L230">
        <v>3.42</v>
      </c>
      <c r="M230">
        <v>4.1100000000000003</v>
      </c>
      <c r="N230" s="13">
        <f t="shared" si="6"/>
        <v>9973114</v>
      </c>
      <c r="O230">
        <f t="shared" si="7"/>
        <v>39.836268892544496</v>
      </c>
      <c r="P230">
        <v>208.375</v>
      </c>
      <c r="Q230">
        <v>207.28</v>
      </c>
    </row>
    <row r="231" spans="1:17" x14ac:dyDescent="0.3">
      <c r="A231" t="s">
        <v>44</v>
      </c>
      <c r="B231" s="7">
        <v>2018</v>
      </c>
      <c r="C231" s="7"/>
      <c r="D231" s="7"/>
      <c r="E231" s="13">
        <f>SUM('Condensed Age Ranges'!C231:D231)</f>
        <v>2428750</v>
      </c>
      <c r="F231" s="13">
        <f>SUM('Condensed Age Ranges'!E231:F231)</f>
        <v>2586371</v>
      </c>
      <c r="G231" s="13">
        <f>SUM('Condensed Age Ranges'!G231:H231)</f>
        <v>2569051</v>
      </c>
      <c r="H231" s="13">
        <f>SUM('Condensed Age Ranges'!I231:J231)</f>
        <v>1991469</v>
      </c>
      <c r="I231" s="15">
        <f>'Final Sheet1'!S230+'Final Sheet1'!T230</f>
        <v>408431</v>
      </c>
      <c r="J231" s="16">
        <v>4.0999999999999996</v>
      </c>
      <c r="K231">
        <v>467830.4</v>
      </c>
      <c r="L231">
        <v>4.12</v>
      </c>
      <c r="M231">
        <v>4.55</v>
      </c>
      <c r="N231" s="13">
        <f t="shared" si="6"/>
        <v>9984072</v>
      </c>
      <c r="O231">
        <f t="shared" si="7"/>
        <v>40.030042301377634</v>
      </c>
      <c r="P231">
        <v>224.03250000000003</v>
      </c>
      <c r="Q231">
        <v>222.8175</v>
      </c>
    </row>
    <row r="232" spans="1:17" x14ac:dyDescent="0.3">
      <c r="A232" t="s">
        <v>44</v>
      </c>
      <c r="B232" s="7">
        <v>2019</v>
      </c>
      <c r="C232" s="7"/>
      <c r="D232" s="7"/>
      <c r="E232" s="13">
        <f>SUM('Condensed Age Ranges'!C232:D232)</f>
        <v>2407690</v>
      </c>
      <c r="F232" s="13">
        <f>SUM('Condensed Age Ranges'!E232:F232)</f>
        <v>2592708</v>
      </c>
      <c r="G232" s="13">
        <f>SUM('Condensed Age Ranges'!G232:H232)</f>
        <v>2529674</v>
      </c>
      <c r="H232" s="13">
        <f>SUM('Condensed Age Ranges'!I232:J232)</f>
        <v>2042573</v>
      </c>
      <c r="I232" s="15">
        <f>'Final Sheet1'!S231+'Final Sheet1'!T231</f>
        <v>414212</v>
      </c>
      <c r="J232">
        <v>4.0999999999999996</v>
      </c>
      <c r="K232">
        <v>467300.2</v>
      </c>
      <c r="L232">
        <v>3.64</v>
      </c>
      <c r="M232">
        <v>4.24</v>
      </c>
      <c r="N232" s="13">
        <f t="shared" si="6"/>
        <v>9986857</v>
      </c>
      <c r="O232">
        <f t="shared" si="7"/>
        <v>40.227235405493438</v>
      </c>
      <c r="P232">
        <v>237.33250000000001</v>
      </c>
      <c r="Q232">
        <v>236.01499999999999</v>
      </c>
    </row>
    <row r="233" spans="1:17" x14ac:dyDescent="0.3">
      <c r="A233" s="8" t="s">
        <v>45</v>
      </c>
      <c r="B233" s="8">
        <v>2010</v>
      </c>
      <c r="C233" s="8"/>
      <c r="D233" s="8"/>
      <c r="E233" s="13">
        <f>SUM('Condensed Age Ranges'!C233:D233)</f>
        <v>1431547</v>
      </c>
      <c r="F233" s="13">
        <f>SUM('Condensed Age Ranges'!E233:F233)</f>
        <v>1398550</v>
      </c>
      <c r="G233" s="13">
        <f>SUM('Condensed Age Ranges'!G233:H233)</f>
        <v>1510821</v>
      </c>
      <c r="H233" s="13">
        <f>SUM('Condensed Age Ranges'!I233:J233)</f>
        <v>762377</v>
      </c>
      <c r="I233" s="15">
        <f>'Final Sheet1'!S232+'Final Sheet1'!T232</f>
        <v>207533</v>
      </c>
      <c r="J233" s="16">
        <v>7.4</v>
      </c>
      <c r="K233">
        <v>287140.09999999998</v>
      </c>
      <c r="L233">
        <v>4.13</v>
      </c>
      <c r="M233">
        <v>4.7300000000000004</v>
      </c>
      <c r="N233" s="13">
        <f t="shared" si="6"/>
        <v>5310828</v>
      </c>
      <c r="O233">
        <f t="shared" si="7"/>
        <v>37.709386841373885</v>
      </c>
      <c r="P233" s="8">
        <v>207.85000000000002</v>
      </c>
      <c r="Q233" s="8">
        <v>207.07</v>
      </c>
    </row>
    <row r="234" spans="1:17" x14ac:dyDescent="0.3">
      <c r="A234" t="s">
        <v>45</v>
      </c>
      <c r="B234">
        <v>2011</v>
      </c>
      <c r="E234" s="13">
        <f>SUM('Condensed Age Ranges'!C234:D234)</f>
        <v>1431471</v>
      </c>
      <c r="F234" s="13">
        <f>SUM('Condensed Age Ranges'!E234:F234)</f>
        <v>1402021</v>
      </c>
      <c r="G234" s="13">
        <f>SUM('Condensed Age Ranges'!G234:H234)</f>
        <v>1511307</v>
      </c>
      <c r="H234" s="13">
        <f>SUM('Condensed Age Ranges'!I234:J234)</f>
        <v>791734</v>
      </c>
      <c r="I234" s="15">
        <f>'Final Sheet1'!S233+'Final Sheet1'!T233</f>
        <v>209610</v>
      </c>
      <c r="J234" s="16">
        <v>6.5</v>
      </c>
      <c r="K234">
        <v>293783.2</v>
      </c>
      <c r="L234">
        <v>3.77</v>
      </c>
      <c r="M234">
        <v>4.53</v>
      </c>
      <c r="N234" s="13">
        <f t="shared" si="6"/>
        <v>5346143</v>
      </c>
      <c r="O234">
        <f t="shared" si="7"/>
        <v>37.898472506253576</v>
      </c>
      <c r="P234">
        <v>195.58499999999998</v>
      </c>
      <c r="Q234">
        <v>194.90749999999997</v>
      </c>
    </row>
    <row r="235" spans="1:17" x14ac:dyDescent="0.3">
      <c r="A235" t="s">
        <v>45</v>
      </c>
      <c r="B235">
        <v>2012</v>
      </c>
      <c r="E235" s="13">
        <f>SUM('Condensed Age Ranges'!C235:D235)</f>
        <v>1426048</v>
      </c>
      <c r="F235" s="13">
        <f>SUM('Condensed Age Ranges'!E235:F235)</f>
        <v>1413643</v>
      </c>
      <c r="G235" s="13">
        <f>SUM('Condensed Age Ranges'!G235:H235)</f>
        <v>1501404</v>
      </c>
      <c r="H235" s="13">
        <f>SUM('Condensed Age Ranges'!I235:J235)</f>
        <v>823068</v>
      </c>
      <c r="I235" s="15">
        <f>'Final Sheet1'!S234+'Final Sheet1'!T234</f>
        <v>212480</v>
      </c>
      <c r="J235" s="16">
        <v>5.6</v>
      </c>
      <c r="K235">
        <v>298328.3</v>
      </c>
      <c r="L235">
        <v>3.01</v>
      </c>
      <c r="M235">
        <v>3.75</v>
      </c>
      <c r="N235" s="13">
        <f t="shared" si="6"/>
        <v>5376643</v>
      </c>
      <c r="O235">
        <f t="shared" si="7"/>
        <v>38.096903309369807</v>
      </c>
      <c r="P235">
        <v>202.20250000000001</v>
      </c>
      <c r="Q235">
        <v>201.52250000000001</v>
      </c>
    </row>
    <row r="236" spans="1:17" x14ac:dyDescent="0.3">
      <c r="A236" t="s">
        <v>45</v>
      </c>
      <c r="B236">
        <v>2013</v>
      </c>
      <c r="E236" s="13">
        <f>SUM('Condensed Age Ranges'!C236:D236)</f>
        <v>1424248</v>
      </c>
      <c r="F236" s="13">
        <f>SUM('Condensed Age Ranges'!E236:F236)</f>
        <v>1431490</v>
      </c>
      <c r="G236" s="13">
        <f>SUM('Condensed Age Ranges'!G236:H236)</f>
        <v>1488261</v>
      </c>
      <c r="H236" s="13">
        <f>SUM('Condensed Age Ranges'!I236:J236)</f>
        <v>855397</v>
      </c>
      <c r="I236" s="15">
        <f>'Final Sheet1'!S235+'Final Sheet1'!T235</f>
        <v>214083</v>
      </c>
      <c r="J236" s="16">
        <v>5</v>
      </c>
      <c r="K236">
        <v>305486.40000000002</v>
      </c>
      <c r="L236">
        <v>3.32</v>
      </c>
      <c r="M236">
        <v>4.0599999999999996</v>
      </c>
      <c r="N236" s="13">
        <f t="shared" si="6"/>
        <v>5413479</v>
      </c>
      <c r="O236">
        <f t="shared" si="7"/>
        <v>38.251811265916061</v>
      </c>
      <c r="P236">
        <v>217.1225</v>
      </c>
      <c r="Q236">
        <v>216.45750000000001</v>
      </c>
    </row>
    <row r="237" spans="1:17" x14ac:dyDescent="0.3">
      <c r="A237" t="s">
        <v>45</v>
      </c>
      <c r="B237">
        <v>2014</v>
      </c>
      <c r="E237" s="13">
        <f>SUM('Condensed Age Ranges'!C237:D237)</f>
        <v>1426186</v>
      </c>
      <c r="F237" s="13">
        <f>SUM('Condensed Age Ranges'!E237:F237)</f>
        <v>1448167</v>
      </c>
      <c r="G237" s="13">
        <f>SUM('Condensed Age Ranges'!G237:H237)</f>
        <v>1472453</v>
      </c>
      <c r="H237" s="13">
        <f>SUM('Condensed Age Ranges'!I237:J237)</f>
        <v>888755</v>
      </c>
      <c r="I237" s="15">
        <f>'Final Sheet1'!S236+'Final Sheet1'!T236</f>
        <v>215518</v>
      </c>
      <c r="J237" s="16">
        <v>4.2</v>
      </c>
      <c r="K237">
        <v>314091.3</v>
      </c>
      <c r="L237">
        <v>3.44</v>
      </c>
      <c r="M237">
        <v>4.34</v>
      </c>
      <c r="N237" s="13">
        <f t="shared" si="6"/>
        <v>5451079</v>
      </c>
      <c r="O237">
        <f t="shared" si="7"/>
        <v>38.385725009672399</v>
      </c>
      <c r="P237">
        <v>226.66500000000002</v>
      </c>
      <c r="Q237">
        <v>226.01499999999999</v>
      </c>
    </row>
    <row r="238" spans="1:17" x14ac:dyDescent="0.3">
      <c r="A238" t="s">
        <v>45</v>
      </c>
      <c r="B238">
        <v>2015</v>
      </c>
      <c r="E238" s="13">
        <f>SUM('Condensed Age Ranges'!C238:D238)</f>
        <v>1426921</v>
      </c>
      <c r="F238" s="13">
        <f>SUM('Condensed Age Ranges'!E238:F238)</f>
        <v>1460439</v>
      </c>
      <c r="G238" s="13">
        <f>SUM('Condensed Age Ranges'!G238:H238)</f>
        <v>1456932</v>
      </c>
      <c r="H238" s="13">
        <f>SUM('Condensed Age Ranges'!I238:J238)</f>
        <v>920792</v>
      </c>
      <c r="I238" s="15">
        <f>'Final Sheet1'!S237+'Final Sheet1'!T237</f>
        <v>216948</v>
      </c>
      <c r="J238" s="16">
        <v>3.7</v>
      </c>
      <c r="K238">
        <v>318913.2</v>
      </c>
      <c r="L238">
        <v>3.21</v>
      </c>
      <c r="M238">
        <v>3.96</v>
      </c>
      <c r="N238" s="13">
        <f t="shared" si="6"/>
        <v>5482032</v>
      </c>
      <c r="O238">
        <f t="shared" si="7"/>
        <v>38.52448471661603</v>
      </c>
      <c r="P238">
        <v>236.04</v>
      </c>
      <c r="Q238">
        <v>235.33499999999998</v>
      </c>
    </row>
    <row r="239" spans="1:17" x14ac:dyDescent="0.3">
      <c r="A239" t="s">
        <v>45</v>
      </c>
      <c r="B239">
        <v>2016</v>
      </c>
      <c r="E239" s="13">
        <f>SUM('Condensed Age Ranges'!C239:D239)</f>
        <v>1432906</v>
      </c>
      <c r="F239" s="13">
        <f>SUM('Condensed Age Ranges'!E239:F239)</f>
        <v>1476212</v>
      </c>
      <c r="G239" s="13">
        <f>SUM('Condensed Age Ranges'!G239:H239)</f>
        <v>1440681</v>
      </c>
      <c r="H239" s="13">
        <f>SUM('Condensed Age Ranges'!I239:J239)</f>
        <v>953118</v>
      </c>
      <c r="I239" s="15">
        <f>'Final Sheet1'!S238+'Final Sheet1'!T238</f>
        <v>219827</v>
      </c>
      <c r="J239" s="16">
        <v>3.9</v>
      </c>
      <c r="K239">
        <v>324030.3</v>
      </c>
      <c r="L239">
        <v>3.05</v>
      </c>
      <c r="M239">
        <v>3.74</v>
      </c>
      <c r="N239" s="13">
        <f t="shared" si="6"/>
        <v>5522744</v>
      </c>
      <c r="O239">
        <f t="shared" si="7"/>
        <v>38.640495829609343</v>
      </c>
      <c r="P239">
        <v>250.0275</v>
      </c>
      <c r="Q239">
        <v>249.27250000000001</v>
      </c>
    </row>
    <row r="240" spans="1:17" x14ac:dyDescent="0.3">
      <c r="A240" t="s">
        <v>45</v>
      </c>
      <c r="B240">
        <v>2017</v>
      </c>
      <c r="E240" s="13">
        <f>SUM('Condensed Age Ranges'!C240:D240)</f>
        <v>1439686</v>
      </c>
      <c r="F240" s="13">
        <f>SUM('Condensed Age Ranges'!E240:F240)</f>
        <v>1490954</v>
      </c>
      <c r="G240" s="13">
        <f>SUM('Condensed Age Ranges'!G240:H240)</f>
        <v>1425817</v>
      </c>
      <c r="H240" s="13">
        <f>SUM('Condensed Age Ranges'!I240:J240)</f>
        <v>987480</v>
      </c>
      <c r="I240" s="15">
        <f>'Final Sheet1'!S239+'Final Sheet1'!T239</f>
        <v>222293</v>
      </c>
      <c r="J240" s="16">
        <v>3.4</v>
      </c>
      <c r="K240">
        <v>328696.09999999998</v>
      </c>
      <c r="L240">
        <v>3.39</v>
      </c>
      <c r="M240">
        <v>4.07</v>
      </c>
      <c r="N240" s="13">
        <f t="shared" si="6"/>
        <v>5566230</v>
      </c>
      <c r="O240">
        <f t="shared" si="7"/>
        <v>38.762837054882745</v>
      </c>
      <c r="P240">
        <v>265.92250000000001</v>
      </c>
      <c r="Q240">
        <v>265.08500000000004</v>
      </c>
    </row>
    <row r="241" spans="1:17" x14ac:dyDescent="0.3">
      <c r="A241" t="s">
        <v>45</v>
      </c>
      <c r="B241">
        <v>2018</v>
      </c>
      <c r="E241" s="13">
        <f>SUM('Condensed Age Ranges'!C241:D241)</f>
        <v>1443811</v>
      </c>
      <c r="F241" s="13">
        <f>SUM('Condensed Age Ranges'!E241:F241)</f>
        <v>1501992</v>
      </c>
      <c r="G241" s="13">
        <f>SUM('Condensed Age Ranges'!G241:H241)</f>
        <v>1412475</v>
      </c>
      <c r="H241" s="13">
        <f>SUM('Condensed Age Ranges'!I241:J241)</f>
        <v>1021975</v>
      </c>
      <c r="I241" s="15">
        <f>'Final Sheet1'!S240+'Final Sheet1'!T240</f>
        <v>225996</v>
      </c>
      <c r="J241" s="16">
        <v>2.9</v>
      </c>
      <c r="K241">
        <v>338524.5</v>
      </c>
      <c r="L241">
        <v>4.07</v>
      </c>
      <c r="M241">
        <v>4.5199999999999996</v>
      </c>
      <c r="N241" s="13">
        <f t="shared" si="6"/>
        <v>5606249</v>
      </c>
      <c r="O241">
        <f t="shared" si="7"/>
        <v>38.917180364268518</v>
      </c>
      <c r="P241">
        <v>282.69</v>
      </c>
      <c r="Q241">
        <v>281.76499999999999</v>
      </c>
    </row>
    <row r="242" spans="1:17" x14ac:dyDescent="0.3">
      <c r="A242" t="s">
        <v>45</v>
      </c>
      <c r="B242">
        <v>2019</v>
      </c>
      <c r="E242" s="13">
        <f>SUM('Condensed Age Ranges'!C242:D242)</f>
        <v>1445346</v>
      </c>
      <c r="F242" s="13">
        <f>SUM('Condensed Age Ranges'!E242:F242)</f>
        <v>1507360</v>
      </c>
      <c r="G242" s="13">
        <f>SUM('Condensed Age Ranges'!G242:H242)</f>
        <v>1401088</v>
      </c>
      <c r="H242" s="13">
        <f>SUM('Condensed Age Ranges'!I242:J242)</f>
        <v>1055326</v>
      </c>
      <c r="I242" s="15">
        <f>'Final Sheet1'!S241+'Final Sheet1'!T241</f>
        <v>230512</v>
      </c>
      <c r="J242">
        <v>3.4</v>
      </c>
      <c r="K242">
        <v>340130.4</v>
      </c>
      <c r="L242">
        <v>3.65</v>
      </c>
      <c r="M242">
        <v>4.24</v>
      </c>
      <c r="N242" s="13">
        <f t="shared" si="6"/>
        <v>5639632</v>
      </c>
      <c r="O242">
        <f t="shared" si="7"/>
        <v>39.096600629260919</v>
      </c>
      <c r="P242">
        <v>297.95499999999998</v>
      </c>
      <c r="Q242">
        <v>296.95749999999998</v>
      </c>
    </row>
    <row r="243" spans="1:17" x14ac:dyDescent="0.3">
      <c r="A243" s="8" t="s">
        <v>46</v>
      </c>
      <c r="B243" s="8">
        <v>2010</v>
      </c>
      <c r="C243" s="8"/>
      <c r="D243" s="8"/>
      <c r="E243" s="13">
        <f>SUM('Condensed Age Ranges'!C243:D243)</f>
        <v>846756</v>
      </c>
      <c r="F243" s="13">
        <f>SUM('Condensed Age Ranges'!E243:F243)</f>
        <v>787552</v>
      </c>
      <c r="G243" s="13">
        <f>SUM('Condensed Age Ranges'!G243:H243)</f>
        <v>791751</v>
      </c>
      <c r="H243" s="13">
        <f>SUM('Condensed Age Ranges'!I243:J243)</f>
        <v>447778</v>
      </c>
      <c r="I243" s="15">
        <f>'Final Sheet1'!S242+'Final Sheet1'!T242</f>
        <v>96711</v>
      </c>
      <c r="J243" s="16">
        <v>10.4</v>
      </c>
      <c r="K243">
        <v>98601.1</v>
      </c>
      <c r="L243">
        <v>4.17</v>
      </c>
      <c r="M243">
        <v>4.8</v>
      </c>
      <c r="N243" s="13">
        <f t="shared" si="6"/>
        <v>2970548</v>
      </c>
      <c r="O243">
        <f t="shared" si="7"/>
        <v>36.966124263940529</v>
      </c>
      <c r="P243" s="8">
        <v>175.17</v>
      </c>
      <c r="Q243" s="8">
        <v>175.76750000000001</v>
      </c>
    </row>
    <row r="244" spans="1:17" x14ac:dyDescent="0.3">
      <c r="A244" t="s">
        <v>46</v>
      </c>
      <c r="B244">
        <v>2011</v>
      </c>
      <c r="E244" s="13">
        <f>SUM('Condensed Age Ranges'!C244:D244)</f>
        <v>837775</v>
      </c>
      <c r="F244" s="13">
        <f>SUM('Condensed Age Ranges'!E244:F244)</f>
        <v>791122</v>
      </c>
      <c r="G244" s="13">
        <f>SUM('Condensed Age Ranges'!G244:H244)</f>
        <v>791417</v>
      </c>
      <c r="H244" s="13">
        <f>SUM('Condensed Age Ranges'!I244:J244)</f>
        <v>460179</v>
      </c>
      <c r="I244" s="15">
        <f>'Final Sheet1'!S243+'Final Sheet1'!T243</f>
        <v>98238</v>
      </c>
      <c r="J244" s="16">
        <v>10</v>
      </c>
      <c r="K244">
        <v>98515.8</v>
      </c>
      <c r="L244">
        <v>3.64</v>
      </c>
      <c r="M244">
        <v>4.4000000000000004</v>
      </c>
      <c r="N244" s="13">
        <f t="shared" si="6"/>
        <v>2978731</v>
      </c>
      <c r="O244">
        <f t="shared" si="7"/>
        <v>37.198650532726859</v>
      </c>
      <c r="P244">
        <v>172.73000000000002</v>
      </c>
      <c r="Q244">
        <v>173.375</v>
      </c>
    </row>
    <row r="245" spans="1:17" x14ac:dyDescent="0.3">
      <c r="A245" t="s">
        <v>46</v>
      </c>
      <c r="B245">
        <v>2012</v>
      </c>
      <c r="E245" s="13">
        <f>SUM('Condensed Age Ranges'!C245:D245)</f>
        <v>829608</v>
      </c>
      <c r="F245" s="13">
        <f>SUM('Condensed Age Ranges'!E245:F245)</f>
        <v>794011</v>
      </c>
      <c r="G245" s="13">
        <f>SUM('Condensed Age Ranges'!G245:H245)</f>
        <v>788574</v>
      </c>
      <c r="H245" s="13">
        <f>SUM('Condensed Age Ranges'!I245:J245)</f>
        <v>472145</v>
      </c>
      <c r="I245" s="15">
        <f>'Final Sheet1'!S244+'Final Sheet1'!T244</f>
        <v>99478</v>
      </c>
      <c r="J245" s="16">
        <v>9</v>
      </c>
      <c r="K245">
        <v>100448.4</v>
      </c>
      <c r="L245">
        <v>3.08</v>
      </c>
      <c r="M245">
        <v>3.79</v>
      </c>
      <c r="N245" s="13">
        <f t="shared" si="6"/>
        <v>2983816</v>
      </c>
      <c r="O245">
        <f t="shared" si="7"/>
        <v>37.404692849693141</v>
      </c>
      <c r="P245">
        <v>174.33500000000001</v>
      </c>
      <c r="Q245">
        <v>174.98000000000002</v>
      </c>
    </row>
    <row r="246" spans="1:17" x14ac:dyDescent="0.3">
      <c r="A246" t="s">
        <v>46</v>
      </c>
      <c r="B246">
        <v>2013</v>
      </c>
      <c r="E246" s="13">
        <f>SUM('Condensed Age Ranges'!C246:D246)</f>
        <v>822332</v>
      </c>
      <c r="F246" s="13">
        <f>SUM('Condensed Age Ranges'!E246:F246)</f>
        <v>798252</v>
      </c>
      <c r="G246" s="13">
        <f>SUM('Condensed Age Ranges'!G246:H246)</f>
        <v>783592</v>
      </c>
      <c r="H246" s="13">
        <f>SUM('Condensed Age Ranges'!I246:J246)</f>
        <v>484515</v>
      </c>
      <c r="I246" s="15">
        <f>'Final Sheet1'!S245+'Final Sheet1'!T245</f>
        <v>100020</v>
      </c>
      <c r="J246" s="16">
        <v>8.5</v>
      </c>
      <c r="K246">
        <v>100331.2</v>
      </c>
      <c r="L246">
        <v>3.24</v>
      </c>
      <c r="M246">
        <v>4.0599999999999996</v>
      </c>
      <c r="N246" s="13">
        <f t="shared" si="6"/>
        <v>2988711</v>
      </c>
      <c r="O246">
        <f t="shared" si="7"/>
        <v>37.582718603438067</v>
      </c>
      <c r="P246">
        <v>178.66499999999999</v>
      </c>
      <c r="Q246">
        <v>179.315</v>
      </c>
    </row>
    <row r="247" spans="1:17" x14ac:dyDescent="0.3">
      <c r="A247" t="s">
        <v>46</v>
      </c>
      <c r="B247">
        <v>2014</v>
      </c>
      <c r="E247" s="13">
        <f>SUM('Condensed Age Ranges'!C247:D247)</f>
        <v>815764</v>
      </c>
      <c r="F247" s="13">
        <f>SUM('Condensed Age Ranges'!E247:F247)</f>
        <v>799941</v>
      </c>
      <c r="G247" s="13">
        <f>SUM('Condensed Age Ranges'!G247:H247)</f>
        <v>775243</v>
      </c>
      <c r="H247" s="13">
        <f>SUM('Condensed Age Ranges'!I247:J247)</f>
        <v>498630</v>
      </c>
      <c r="I247" s="15">
        <f>'Final Sheet1'!S246+'Final Sheet1'!T246</f>
        <v>100890</v>
      </c>
      <c r="J247" s="16">
        <v>7.5</v>
      </c>
      <c r="K247">
        <v>100283.6</v>
      </c>
      <c r="L247">
        <v>3.41</v>
      </c>
      <c r="M247">
        <v>4.34</v>
      </c>
      <c r="N247" s="13">
        <f t="shared" si="6"/>
        <v>2990468</v>
      </c>
      <c r="O247">
        <f t="shared" si="7"/>
        <v>37.771004739057567</v>
      </c>
      <c r="P247">
        <v>180.73000000000002</v>
      </c>
      <c r="Q247">
        <v>181.36250000000001</v>
      </c>
    </row>
    <row r="248" spans="1:17" x14ac:dyDescent="0.3">
      <c r="A248" t="s">
        <v>46</v>
      </c>
      <c r="B248">
        <v>2015</v>
      </c>
      <c r="E248" s="13">
        <f>SUM('Condensed Age Ranges'!C248:D248)</f>
        <v>809419</v>
      </c>
      <c r="F248" s="13">
        <f>SUM('Condensed Age Ranges'!E248:F248)</f>
        <v>797876</v>
      </c>
      <c r="G248" s="13">
        <f>SUM('Condensed Age Ranges'!G248:H248)</f>
        <v>766342</v>
      </c>
      <c r="H248" s="13">
        <f>SUM('Condensed Age Ranges'!I248:J248)</f>
        <v>512436</v>
      </c>
      <c r="I248" s="15">
        <f>'Final Sheet1'!S247+'Final Sheet1'!T247</f>
        <v>102398</v>
      </c>
      <c r="J248" s="16">
        <v>6.4</v>
      </c>
      <c r="K248">
        <v>100482.4</v>
      </c>
      <c r="L248">
        <v>3.22</v>
      </c>
      <c r="M248">
        <v>3.98</v>
      </c>
      <c r="N248" s="13">
        <f t="shared" si="6"/>
        <v>2988471</v>
      </c>
      <c r="O248">
        <f t="shared" si="7"/>
        <v>37.972221748178249</v>
      </c>
      <c r="P248">
        <v>186.185</v>
      </c>
      <c r="Q248">
        <v>186.80500000000001</v>
      </c>
    </row>
    <row r="249" spans="1:17" x14ac:dyDescent="0.3">
      <c r="A249" t="s">
        <v>46</v>
      </c>
      <c r="B249">
        <v>2016</v>
      </c>
      <c r="E249" s="13">
        <f>SUM('Condensed Age Ranges'!C249:D249)</f>
        <v>804046</v>
      </c>
      <c r="F249" s="13">
        <f>SUM('Condensed Age Ranges'!E249:F249)</f>
        <v>796040</v>
      </c>
      <c r="G249" s="13">
        <f>SUM('Condensed Age Ranges'!G249:H249)</f>
        <v>758434</v>
      </c>
      <c r="H249" s="13">
        <f>SUM('Condensed Age Ranges'!I249:J249)</f>
        <v>525360</v>
      </c>
      <c r="I249" s="15">
        <f>'Final Sheet1'!S248+'Final Sheet1'!T248</f>
        <v>104058</v>
      </c>
      <c r="J249" s="16">
        <v>5.8</v>
      </c>
      <c r="K249">
        <v>101255.3</v>
      </c>
      <c r="L249">
        <v>3.12</v>
      </c>
      <c r="M249">
        <v>3.81</v>
      </c>
      <c r="N249" s="13">
        <f t="shared" si="6"/>
        <v>2987938</v>
      </c>
      <c r="O249">
        <f t="shared" si="7"/>
        <v>38.16061444380707</v>
      </c>
      <c r="P249">
        <v>191.77499999999998</v>
      </c>
      <c r="Q249">
        <v>192.38</v>
      </c>
    </row>
    <row r="250" spans="1:17" x14ac:dyDescent="0.3">
      <c r="A250" t="s">
        <v>46</v>
      </c>
      <c r="B250">
        <v>2017</v>
      </c>
      <c r="E250" s="13">
        <f>SUM('Condensed Age Ranges'!C250:D250)</f>
        <v>798254</v>
      </c>
      <c r="F250" s="13">
        <f>SUM('Condensed Age Ranges'!E250:F250)</f>
        <v>794204</v>
      </c>
      <c r="G250" s="13">
        <f>SUM('Condensed Age Ranges'!G250:H250)</f>
        <v>750678</v>
      </c>
      <c r="H250" s="13">
        <f>SUM('Condensed Age Ranges'!I250:J250)</f>
        <v>539819</v>
      </c>
      <c r="I250" s="15">
        <f>'Final Sheet1'!S249+'Final Sheet1'!T249</f>
        <v>105555</v>
      </c>
      <c r="J250" s="16">
        <v>5.0999999999999996</v>
      </c>
      <c r="K250">
        <v>101642.1</v>
      </c>
      <c r="L250">
        <v>3.52</v>
      </c>
      <c r="M250">
        <v>4.17</v>
      </c>
      <c r="N250" s="13">
        <f t="shared" si="6"/>
        <v>2988510</v>
      </c>
      <c r="O250">
        <f t="shared" si="7"/>
        <v>38.367141987144095</v>
      </c>
      <c r="P250">
        <v>195.85</v>
      </c>
      <c r="Q250">
        <v>196.45749999999998</v>
      </c>
    </row>
    <row r="251" spans="1:17" x14ac:dyDescent="0.3">
      <c r="A251" t="s">
        <v>46</v>
      </c>
      <c r="B251" s="7">
        <v>2018</v>
      </c>
      <c r="C251" s="7"/>
      <c r="D251" s="7"/>
      <c r="E251" s="13">
        <f>SUM('Condensed Age Ranges'!C251:D251)</f>
        <v>788889</v>
      </c>
      <c r="F251" s="13">
        <f>SUM('Condensed Age Ranges'!E251:F251)</f>
        <v>788847</v>
      </c>
      <c r="G251" s="13">
        <f>SUM('Condensed Age Ranges'!G251:H251)</f>
        <v>743029</v>
      </c>
      <c r="H251" s="13">
        <f>SUM('Condensed Age Ranges'!I251:J251)</f>
        <v>552355</v>
      </c>
      <c r="I251" s="15">
        <f>'Final Sheet1'!S250+'Final Sheet1'!T250</f>
        <v>107900</v>
      </c>
      <c r="J251" s="16">
        <v>4.8</v>
      </c>
      <c r="K251">
        <v>101131.5</v>
      </c>
      <c r="L251">
        <v>4.03</v>
      </c>
      <c r="M251">
        <v>4.53</v>
      </c>
      <c r="N251" s="13">
        <f t="shared" si="6"/>
        <v>2981020</v>
      </c>
      <c r="O251">
        <f t="shared" si="7"/>
        <v>38.612803671226629</v>
      </c>
      <c r="P251">
        <v>203.39500000000001</v>
      </c>
      <c r="Q251">
        <v>204.035</v>
      </c>
    </row>
    <row r="252" spans="1:17" x14ac:dyDescent="0.3">
      <c r="A252" t="s">
        <v>46</v>
      </c>
      <c r="B252" s="7">
        <v>2019</v>
      </c>
      <c r="C252" s="7"/>
      <c r="D252" s="7"/>
      <c r="E252" s="13">
        <f>SUM('Condensed Age Ranges'!C252:D252)</f>
        <v>780487</v>
      </c>
      <c r="F252" s="13">
        <f>SUM('Condensed Age Ranges'!E252:F252)</f>
        <v>784332</v>
      </c>
      <c r="G252" s="13">
        <f>SUM('Condensed Age Ranges'!G252:H252)</f>
        <v>736040</v>
      </c>
      <c r="H252" s="13">
        <f>SUM('Condensed Age Ranges'!I252:J252)</f>
        <v>565181</v>
      </c>
      <c r="I252" s="15">
        <f>'Final Sheet1'!S251+'Final Sheet1'!T251</f>
        <v>110109</v>
      </c>
      <c r="J252">
        <v>5.4</v>
      </c>
      <c r="K252">
        <v>101525.1</v>
      </c>
      <c r="L252">
        <v>3.92</v>
      </c>
      <c r="M252">
        <v>4.53</v>
      </c>
      <c r="N252" s="13">
        <f t="shared" si="6"/>
        <v>2976149</v>
      </c>
      <c r="O252">
        <f t="shared" si="7"/>
        <v>38.850791744633753</v>
      </c>
      <c r="P252">
        <v>210.16499999999999</v>
      </c>
      <c r="Q252">
        <v>210.82</v>
      </c>
    </row>
    <row r="253" spans="1:17" x14ac:dyDescent="0.3">
      <c r="A253" s="8" t="s">
        <v>47</v>
      </c>
      <c r="B253" s="8">
        <v>2010</v>
      </c>
      <c r="C253" s="8"/>
      <c r="D253" s="8"/>
      <c r="E253" s="13">
        <f>SUM('Condensed Age Ranges'!C253:D253)</f>
        <v>1599074</v>
      </c>
      <c r="F253" s="13">
        <f>SUM('Condensed Age Ranges'!E253:F253)</f>
        <v>1559133</v>
      </c>
      <c r="G253" s="13">
        <f>SUM('Condensed Age Ranges'!G253:H253)</f>
        <v>1659834</v>
      </c>
      <c r="H253" s="13">
        <f>SUM('Condensed Age Ranges'!I253:J253)</f>
        <v>944270</v>
      </c>
      <c r="I253" s="15">
        <f>'Final Sheet1'!S252+'Final Sheet1'!T252</f>
        <v>233663</v>
      </c>
      <c r="J253" s="16">
        <v>9.6</v>
      </c>
      <c r="K253">
        <v>270732.90000000002</v>
      </c>
      <c r="L253">
        <v>4.2</v>
      </c>
      <c r="M253">
        <v>4.78</v>
      </c>
      <c r="N253" s="13">
        <f t="shared" si="6"/>
        <v>5995974</v>
      </c>
      <c r="O253">
        <f t="shared" si="7"/>
        <v>38.164863540102075</v>
      </c>
      <c r="P253" s="8">
        <v>183.15500000000003</v>
      </c>
      <c r="Q253" s="8">
        <v>182.315</v>
      </c>
    </row>
    <row r="254" spans="1:17" x14ac:dyDescent="0.3">
      <c r="A254" t="s">
        <v>47</v>
      </c>
      <c r="B254" s="7">
        <v>2011</v>
      </c>
      <c r="C254" s="7"/>
      <c r="D254" s="7"/>
      <c r="E254" s="13">
        <f>SUM('Condensed Age Ranges'!C254:D254)</f>
        <v>1584885</v>
      </c>
      <c r="F254" s="13">
        <f>SUM('Condensed Age Ranges'!E254:F254)</f>
        <v>1564060</v>
      </c>
      <c r="G254" s="13">
        <f>SUM('Condensed Age Ranges'!G254:H254)</f>
        <v>1655530</v>
      </c>
      <c r="H254" s="13">
        <f>SUM('Condensed Age Ranges'!I254:J254)</f>
        <v>969313</v>
      </c>
      <c r="I254" s="15">
        <f>'Final Sheet1'!S253+'Final Sheet1'!T253</f>
        <v>236487</v>
      </c>
      <c r="J254" s="16">
        <v>8.5</v>
      </c>
      <c r="K254">
        <v>268533.8</v>
      </c>
      <c r="L254">
        <v>3.78</v>
      </c>
      <c r="M254">
        <v>4.49</v>
      </c>
      <c r="N254" s="13">
        <f t="shared" si="6"/>
        <v>6010275</v>
      </c>
      <c r="O254">
        <f t="shared" si="7"/>
        <v>38.369885071814515</v>
      </c>
      <c r="P254">
        <v>175.36500000000001</v>
      </c>
      <c r="Q254">
        <v>174.57499999999999</v>
      </c>
    </row>
    <row r="255" spans="1:17" x14ac:dyDescent="0.3">
      <c r="A255" t="s">
        <v>47</v>
      </c>
      <c r="B255" s="7">
        <v>2012</v>
      </c>
      <c r="C255" s="7"/>
      <c r="D255" s="7"/>
      <c r="E255" s="13">
        <f>SUM('Condensed Age Ranges'!C255:D255)</f>
        <v>1570013</v>
      </c>
      <c r="F255" s="13">
        <f>SUM('Condensed Age Ranges'!E255:F255)</f>
        <v>1573811</v>
      </c>
      <c r="G255" s="13">
        <f>SUM('Condensed Age Ranges'!G255:H255)</f>
        <v>1644938</v>
      </c>
      <c r="H255" s="13">
        <f>SUM('Condensed Age Ranges'!I255:J255)</f>
        <v>995981</v>
      </c>
      <c r="I255" s="15">
        <f>'Final Sheet1'!S254+'Final Sheet1'!T254</f>
        <v>239624</v>
      </c>
      <c r="J255" s="16">
        <v>6.9</v>
      </c>
      <c r="K255">
        <v>271535.09999999998</v>
      </c>
      <c r="L255">
        <v>3.11</v>
      </c>
      <c r="M255">
        <v>3.82</v>
      </c>
      <c r="N255" s="13">
        <f t="shared" si="6"/>
        <v>6024367</v>
      </c>
      <c r="O255">
        <f t="shared" si="7"/>
        <v>38.569313340306124</v>
      </c>
      <c r="P255">
        <v>178.8175</v>
      </c>
      <c r="Q255">
        <v>178.01249999999999</v>
      </c>
    </row>
    <row r="256" spans="1:17" x14ac:dyDescent="0.3">
      <c r="A256" t="s">
        <v>47</v>
      </c>
      <c r="B256" s="7">
        <v>2013</v>
      </c>
      <c r="C256" s="7"/>
      <c r="D256" s="7"/>
      <c r="E256" s="13">
        <f>SUM('Condensed Age Ranges'!C256:D256)</f>
        <v>1559033</v>
      </c>
      <c r="F256" s="13">
        <f>SUM('Condensed Age Ranges'!E256:F256)</f>
        <v>1586299</v>
      </c>
      <c r="G256" s="13">
        <f>SUM('Condensed Age Ranges'!G256:H256)</f>
        <v>1629707</v>
      </c>
      <c r="H256" s="13">
        <f>SUM('Condensed Age Ranges'!I256:J256)</f>
        <v>1023589</v>
      </c>
      <c r="I256" s="15">
        <f>'Final Sheet1'!S255+'Final Sheet1'!T255</f>
        <v>242087</v>
      </c>
      <c r="J256" s="16">
        <v>6.7</v>
      </c>
      <c r="K256">
        <v>274599.3</v>
      </c>
      <c r="L256">
        <v>3.27</v>
      </c>
      <c r="M256">
        <v>4.05</v>
      </c>
      <c r="N256" s="13">
        <f t="shared" si="6"/>
        <v>6040715</v>
      </c>
      <c r="O256">
        <f t="shared" si="7"/>
        <v>38.736136533506382</v>
      </c>
      <c r="P256">
        <v>185.02</v>
      </c>
      <c r="Q256">
        <v>184.1875</v>
      </c>
    </row>
    <row r="257" spans="1:17" x14ac:dyDescent="0.3">
      <c r="A257" t="s">
        <v>47</v>
      </c>
      <c r="B257" s="7">
        <v>2014</v>
      </c>
      <c r="C257" s="7"/>
      <c r="D257" s="7"/>
      <c r="E257" s="13">
        <f>SUM('Condensed Age Ranges'!C257:D257)</f>
        <v>1550995</v>
      </c>
      <c r="F257" s="13">
        <f>SUM('Condensed Age Ranges'!E257:F257)</f>
        <v>1596942</v>
      </c>
      <c r="G257" s="13">
        <f>SUM('Condensed Age Ranges'!G257:H257)</f>
        <v>1610731</v>
      </c>
      <c r="H257" s="13">
        <f>SUM('Condensed Age Ranges'!I257:J257)</f>
        <v>1052867</v>
      </c>
      <c r="I257" s="15">
        <f>'Final Sheet1'!S256+'Final Sheet1'!T256</f>
        <v>244667</v>
      </c>
      <c r="J257" s="16">
        <v>6.1</v>
      </c>
      <c r="K257">
        <v>276080.7</v>
      </c>
      <c r="L257">
        <v>3.39</v>
      </c>
      <c r="M257">
        <v>4.33</v>
      </c>
      <c r="N257" s="13">
        <f t="shared" si="6"/>
        <v>6056202</v>
      </c>
      <c r="O257">
        <f t="shared" si="7"/>
        <v>38.893414965352875</v>
      </c>
      <c r="P257">
        <v>191.15750000000003</v>
      </c>
      <c r="Q257">
        <v>190.31499999999997</v>
      </c>
    </row>
    <row r="258" spans="1:17" x14ac:dyDescent="0.3">
      <c r="A258" t="s">
        <v>47</v>
      </c>
      <c r="B258" s="7">
        <v>2015</v>
      </c>
      <c r="C258" s="7"/>
      <c r="D258" s="7"/>
      <c r="E258" s="13">
        <f>SUM('Condensed Age Ranges'!C258:D258)</f>
        <v>1546057</v>
      </c>
      <c r="F258" s="13">
        <f>SUM('Condensed Age Ranges'!E258:F258)</f>
        <v>1605230</v>
      </c>
      <c r="G258" s="13">
        <f>SUM('Condensed Age Ranges'!G258:H258)</f>
        <v>1591554</v>
      </c>
      <c r="H258" s="13">
        <f>SUM('Condensed Age Ranges'!I258:J258)</f>
        <v>1081872</v>
      </c>
      <c r="I258" s="15">
        <f>'Final Sheet1'!S257+'Final Sheet1'!T257</f>
        <v>247019</v>
      </c>
      <c r="J258" s="16">
        <v>5</v>
      </c>
      <c r="K258">
        <v>279020.79999999999</v>
      </c>
      <c r="L258">
        <v>3.22</v>
      </c>
      <c r="M258">
        <v>3.97</v>
      </c>
      <c r="N258" s="13">
        <f t="shared" si="6"/>
        <v>6071732</v>
      </c>
      <c r="O258">
        <f t="shared" si="7"/>
        <v>39.035067506273336</v>
      </c>
      <c r="P258">
        <v>198.45500000000001</v>
      </c>
      <c r="Q258">
        <v>197.57749999999999</v>
      </c>
    </row>
    <row r="259" spans="1:17" x14ac:dyDescent="0.3">
      <c r="A259" t="s">
        <v>47</v>
      </c>
      <c r="B259" s="7">
        <v>2016</v>
      </c>
      <c r="C259" s="7"/>
      <c r="D259" s="7"/>
      <c r="E259" s="13">
        <f>SUM('Condensed Age Ranges'!C259:D259)</f>
        <v>1542129</v>
      </c>
      <c r="F259" s="13">
        <f>SUM('Condensed Age Ranges'!E259:F259)</f>
        <v>1612762</v>
      </c>
      <c r="G259" s="13">
        <f>SUM('Condensed Age Ranges'!G259:H259)</f>
        <v>1570232</v>
      </c>
      <c r="H259" s="13">
        <f>SUM('Condensed Age Ranges'!I259:J259)</f>
        <v>1111992</v>
      </c>
      <c r="I259" s="15">
        <f>'Final Sheet1'!S258+'Final Sheet1'!T258</f>
        <v>250020</v>
      </c>
      <c r="J259" s="16">
        <v>4.5999999999999996</v>
      </c>
      <c r="K259">
        <v>279109.2</v>
      </c>
      <c r="L259">
        <v>3.07</v>
      </c>
      <c r="M259">
        <v>3.76</v>
      </c>
      <c r="N259" s="13">
        <f t="shared" si="6"/>
        <v>6087135</v>
      </c>
      <c r="O259">
        <f t="shared" si="7"/>
        <v>39.179077267055845</v>
      </c>
      <c r="P259">
        <v>209.35750000000002</v>
      </c>
      <c r="Q259">
        <v>208.45499999999998</v>
      </c>
    </row>
    <row r="260" spans="1:17" x14ac:dyDescent="0.3">
      <c r="A260" t="s">
        <v>47</v>
      </c>
      <c r="B260" s="7">
        <v>2017</v>
      </c>
      <c r="C260" s="7"/>
      <c r="D260" s="7"/>
      <c r="E260" s="13">
        <f>SUM('Condensed Age Ranges'!C260:D260)</f>
        <v>1538962</v>
      </c>
      <c r="F260" s="13">
        <f>SUM('Condensed Age Ranges'!E260:F260)</f>
        <v>1620882</v>
      </c>
      <c r="G260" s="13">
        <f>SUM('Condensed Age Ranges'!G260:H260)</f>
        <v>1549537</v>
      </c>
      <c r="H260" s="13">
        <f>SUM('Condensed Age Ranges'!I260:J260)</f>
        <v>1145107</v>
      </c>
      <c r="I260" s="15">
        <f>'Final Sheet1'!S259+'Final Sheet1'!T259</f>
        <v>252182</v>
      </c>
      <c r="J260" s="16">
        <v>3.8</v>
      </c>
      <c r="K260">
        <v>282174.2</v>
      </c>
      <c r="L260">
        <v>3.42</v>
      </c>
      <c r="M260">
        <v>4.09</v>
      </c>
      <c r="N260" s="13">
        <f t="shared" ref="N260:N323" si="8">SUM(E260:I260)</f>
        <v>6106670</v>
      </c>
      <c r="O260">
        <f t="shared" si="7"/>
        <v>39.32726772529054</v>
      </c>
      <c r="P260">
        <v>220.245</v>
      </c>
      <c r="Q260">
        <v>219.26499999999999</v>
      </c>
    </row>
    <row r="261" spans="1:17" x14ac:dyDescent="0.3">
      <c r="A261" t="s">
        <v>47</v>
      </c>
      <c r="B261" s="7">
        <v>2018</v>
      </c>
      <c r="C261" s="7"/>
      <c r="D261" s="7"/>
      <c r="E261" s="13">
        <f>SUM('Condensed Age Ranges'!C261:D261)</f>
        <v>1533708</v>
      </c>
      <c r="F261" s="13">
        <f>SUM('Condensed Age Ranges'!E261:F261)</f>
        <v>1624562</v>
      </c>
      <c r="G261" s="13">
        <f>SUM('Condensed Age Ranges'!G261:H261)</f>
        <v>1531518</v>
      </c>
      <c r="H261" s="13">
        <f>SUM('Condensed Age Ranges'!I261:J261)</f>
        <v>1176074</v>
      </c>
      <c r="I261" s="15">
        <f>'Final Sheet1'!S260+'Final Sheet1'!T260</f>
        <v>255761</v>
      </c>
      <c r="J261" s="16">
        <v>3.2</v>
      </c>
      <c r="K261">
        <v>285995.09999999998</v>
      </c>
      <c r="L261">
        <v>4.08</v>
      </c>
      <c r="M261">
        <v>4.53</v>
      </c>
      <c r="N261" s="13">
        <f t="shared" si="8"/>
        <v>6121623</v>
      </c>
      <c r="O261">
        <f t="shared" ref="O261:O324" si="9">SUM(E261*$E$2,F261*$F$2,G261*$G$2,H261*$H$2,I261*$I$2)/N261</f>
        <v>39.496351539452853</v>
      </c>
      <c r="P261">
        <v>233.69499999999999</v>
      </c>
      <c r="Q261">
        <v>232.67499999999998</v>
      </c>
    </row>
    <row r="262" spans="1:17" x14ac:dyDescent="0.3">
      <c r="A262" t="s">
        <v>47</v>
      </c>
      <c r="B262" s="7">
        <v>2019</v>
      </c>
      <c r="C262" s="7"/>
      <c r="D262" s="7"/>
      <c r="E262" s="13">
        <f>SUM('Condensed Age Ranges'!C262:D262)</f>
        <v>1527291</v>
      </c>
      <c r="F262" s="13">
        <f>SUM('Condensed Age Ranges'!E262:F262)</f>
        <v>1627730</v>
      </c>
      <c r="G262" s="13">
        <f>SUM('Condensed Age Ranges'!G262:H262)</f>
        <v>1516083</v>
      </c>
      <c r="H262" s="13">
        <f>SUM('Condensed Age Ranges'!I262:J262)</f>
        <v>1206593</v>
      </c>
      <c r="I262" s="15">
        <f>'Final Sheet1'!S261+'Final Sheet1'!T261</f>
        <v>259731</v>
      </c>
      <c r="J262">
        <v>3.1</v>
      </c>
      <c r="K262">
        <v>290842</v>
      </c>
      <c r="L262">
        <v>3.75</v>
      </c>
      <c r="M262">
        <v>4.29</v>
      </c>
      <c r="N262" s="13">
        <f t="shared" si="8"/>
        <v>6137428</v>
      </c>
      <c r="O262">
        <f t="shared" si="9"/>
        <v>39.676026586381134</v>
      </c>
      <c r="P262">
        <v>246.56500000000003</v>
      </c>
      <c r="Q262">
        <v>245.4675</v>
      </c>
    </row>
    <row r="263" spans="1:17" x14ac:dyDescent="0.3">
      <c r="A263" s="8" t="s">
        <v>48</v>
      </c>
      <c r="B263" s="8">
        <v>2010</v>
      </c>
      <c r="C263" s="8"/>
      <c r="D263" s="8"/>
      <c r="E263" s="13">
        <f>SUM('Condensed Age Ranges'!C263:D263)</f>
        <v>251040</v>
      </c>
      <c r="F263" s="13">
        <f>SUM('Condensed Age Ranges'!E263:F263)</f>
        <v>246114</v>
      </c>
      <c r="G263" s="13">
        <f>SUM('Condensed Age Ranges'!G263:H263)</f>
        <v>282358</v>
      </c>
      <c r="H263" s="13">
        <f>SUM('Condensed Age Ranges'!I263:J263)</f>
        <v>170697</v>
      </c>
      <c r="I263" s="15">
        <f>'Final Sheet1'!S262+'Final Sheet1'!T262</f>
        <v>40488</v>
      </c>
      <c r="J263" s="16">
        <v>7.3</v>
      </c>
      <c r="K263">
        <v>40793.699999999997</v>
      </c>
      <c r="L263">
        <v>4.1900000000000004</v>
      </c>
      <c r="M263">
        <v>4.71</v>
      </c>
      <c r="N263" s="13">
        <f t="shared" si="8"/>
        <v>990697</v>
      </c>
      <c r="O263">
        <f t="shared" si="9"/>
        <v>39.292422910334842</v>
      </c>
      <c r="P263" s="8">
        <v>290.95999999999998</v>
      </c>
      <c r="Q263" s="8">
        <v>289.505</v>
      </c>
    </row>
    <row r="264" spans="1:17" x14ac:dyDescent="0.3">
      <c r="A264" t="s">
        <v>48</v>
      </c>
      <c r="B264" s="7">
        <v>2011</v>
      </c>
      <c r="C264" s="7"/>
      <c r="D264" s="7"/>
      <c r="E264" s="13">
        <f>SUM('Condensed Age Ranges'!C264:D264)</f>
        <v>250927</v>
      </c>
      <c r="F264" s="13">
        <f>SUM('Condensed Age Ranges'!E264:F264)</f>
        <v>248720</v>
      </c>
      <c r="G264" s="13">
        <f>SUM('Condensed Age Ranges'!G264:H264)</f>
        <v>279317</v>
      </c>
      <c r="H264" s="13">
        <f>SUM('Condensed Age Ranges'!I264:J264)</f>
        <v>177458</v>
      </c>
      <c r="I264" s="15">
        <f>'Final Sheet1'!S263+'Final Sheet1'!T263</f>
        <v>40894</v>
      </c>
      <c r="J264" s="16">
        <v>6.9</v>
      </c>
      <c r="K264">
        <v>41875.699999999997</v>
      </c>
      <c r="L264">
        <v>3.83</v>
      </c>
      <c r="M264">
        <v>4.53</v>
      </c>
      <c r="N264" s="13">
        <f t="shared" si="8"/>
        <v>997316</v>
      </c>
      <c r="O264">
        <f t="shared" si="9"/>
        <v>39.462476286352569</v>
      </c>
      <c r="P264">
        <v>283.25749999999999</v>
      </c>
      <c r="Q264">
        <v>281.84750000000003</v>
      </c>
    </row>
    <row r="265" spans="1:17" x14ac:dyDescent="0.3">
      <c r="A265" t="s">
        <v>48</v>
      </c>
      <c r="B265" s="7">
        <v>2012</v>
      </c>
      <c r="C265" s="7"/>
      <c r="D265" s="7"/>
      <c r="E265" s="13">
        <f>SUM('Condensed Age Ranges'!C265:D265)</f>
        <v>249914</v>
      </c>
      <c r="F265" s="13">
        <f>SUM('Condensed Age Ranges'!E265:F265)</f>
        <v>252676</v>
      </c>
      <c r="G265" s="13">
        <f>SUM('Condensed Age Ranges'!G265:H265)</f>
        <v>275046</v>
      </c>
      <c r="H265" s="13">
        <f>SUM('Condensed Age Ranges'!I265:J265)</f>
        <v>184795</v>
      </c>
      <c r="I265" s="15">
        <f>'Final Sheet1'!S264+'Final Sheet1'!T264</f>
        <v>41352</v>
      </c>
      <c r="J265" s="16">
        <v>6</v>
      </c>
      <c r="K265">
        <v>42340.9</v>
      </c>
      <c r="L265">
        <v>3.03</v>
      </c>
      <c r="M265">
        <v>3.7</v>
      </c>
      <c r="N265" s="13">
        <f t="shared" si="8"/>
        <v>1003783</v>
      </c>
      <c r="O265">
        <f t="shared" si="9"/>
        <v>39.651074485222402</v>
      </c>
      <c r="P265">
        <v>293.4425</v>
      </c>
      <c r="Q265">
        <v>291.98749999999995</v>
      </c>
    </row>
    <row r="266" spans="1:17" x14ac:dyDescent="0.3">
      <c r="A266" t="s">
        <v>48</v>
      </c>
      <c r="B266" s="7">
        <v>2013</v>
      </c>
      <c r="C266" s="7"/>
      <c r="D266" s="7"/>
      <c r="E266" s="13">
        <f>SUM('Condensed Age Ranges'!C266:D266)</f>
        <v>250950</v>
      </c>
      <c r="F266" s="13">
        <f>SUM('Condensed Age Ranges'!E266:F266)</f>
        <v>258092</v>
      </c>
      <c r="G266" s="13">
        <f>SUM('Condensed Age Ranges'!G266:H266)</f>
        <v>270339</v>
      </c>
      <c r="H266" s="13">
        <f>SUM('Condensed Age Ranges'!I266:J266)</f>
        <v>192673</v>
      </c>
      <c r="I266" s="15">
        <f>'Final Sheet1'!S265+'Final Sheet1'!T265</f>
        <v>41515</v>
      </c>
      <c r="J266" s="16">
        <v>5.4</v>
      </c>
      <c r="K266">
        <v>42968.2</v>
      </c>
      <c r="L266">
        <v>3.26</v>
      </c>
      <c r="M266">
        <v>3.98</v>
      </c>
      <c r="N266" s="13">
        <f t="shared" si="8"/>
        <v>1013569</v>
      </c>
      <c r="O266">
        <f t="shared" si="9"/>
        <v>39.759570389386418</v>
      </c>
      <c r="P266">
        <v>309.99</v>
      </c>
      <c r="Q266">
        <v>308.46749999999997</v>
      </c>
    </row>
    <row r="267" spans="1:17" x14ac:dyDescent="0.3">
      <c r="A267" t="s">
        <v>48</v>
      </c>
      <c r="B267" s="7">
        <v>2014</v>
      </c>
      <c r="C267" s="7"/>
      <c r="D267" s="7"/>
      <c r="E267" s="13">
        <f>SUM('Condensed Age Ranges'!C267:D267)</f>
        <v>251524</v>
      </c>
      <c r="F267" s="13">
        <f>SUM('Condensed Age Ranges'!E267:F267)</f>
        <v>262465</v>
      </c>
      <c r="G267" s="13">
        <f>SUM('Condensed Age Ranges'!G267:H267)</f>
        <v>265572</v>
      </c>
      <c r="H267" s="13">
        <f>SUM('Condensed Age Ranges'!I267:J267)</f>
        <v>200466</v>
      </c>
      <c r="I267" s="15">
        <f>'Final Sheet1'!S266+'Final Sheet1'!T266</f>
        <v>41842</v>
      </c>
      <c r="J267" s="16">
        <v>4.7</v>
      </c>
      <c r="K267">
        <v>43829.1</v>
      </c>
      <c r="L267">
        <v>3.37</v>
      </c>
      <c r="M267">
        <v>4.32</v>
      </c>
      <c r="N267" s="13">
        <f t="shared" si="8"/>
        <v>1021869</v>
      </c>
      <c r="O267">
        <f t="shared" si="9"/>
        <v>39.894513386745267</v>
      </c>
      <c r="P267">
        <v>322.48500000000001</v>
      </c>
      <c r="Q267">
        <v>320.89499999999998</v>
      </c>
    </row>
    <row r="268" spans="1:17" x14ac:dyDescent="0.3">
      <c r="A268" t="s">
        <v>48</v>
      </c>
      <c r="B268" s="7">
        <v>2015</v>
      </c>
      <c r="C268" s="7"/>
      <c r="D268" s="7"/>
      <c r="E268" s="13">
        <f>SUM('Condensed Age Ranges'!C268:D268)</f>
        <v>252306</v>
      </c>
      <c r="F268" s="13">
        <f>SUM('Condensed Age Ranges'!E268:F268)</f>
        <v>266517</v>
      </c>
      <c r="G268" s="13">
        <f>SUM('Condensed Age Ranges'!G268:H268)</f>
        <v>261491</v>
      </c>
      <c r="H268" s="13">
        <f>SUM('Condensed Age Ranges'!I268:J268)</f>
        <v>207749</v>
      </c>
      <c r="I268" s="15">
        <f>'Final Sheet1'!S267+'Final Sheet1'!T267</f>
        <v>42412</v>
      </c>
      <c r="J268" s="16">
        <v>4.2</v>
      </c>
      <c r="K268">
        <v>45395.7</v>
      </c>
      <c r="L268">
        <v>3.19</v>
      </c>
      <c r="M268">
        <v>3.92</v>
      </c>
      <c r="N268" s="13">
        <f t="shared" si="8"/>
        <v>1030475</v>
      </c>
      <c r="O268">
        <f t="shared" si="9"/>
        <v>40.026724083553702</v>
      </c>
      <c r="P268">
        <v>335.685</v>
      </c>
      <c r="Q268">
        <v>334.02499999999998</v>
      </c>
    </row>
    <row r="269" spans="1:17" x14ac:dyDescent="0.3">
      <c r="A269" t="s">
        <v>48</v>
      </c>
      <c r="B269" s="7">
        <v>2016</v>
      </c>
      <c r="C269" s="7"/>
      <c r="D269" s="7"/>
      <c r="E269" s="13">
        <f>SUM('Condensed Age Ranges'!C269:D269)</f>
        <v>253578</v>
      </c>
      <c r="F269" s="13">
        <f>SUM('Condensed Age Ranges'!E269:F269)</f>
        <v>270770</v>
      </c>
      <c r="G269" s="13">
        <f>SUM('Condensed Age Ranges'!G269:H269)</f>
        <v>258134</v>
      </c>
      <c r="H269" s="13">
        <f>SUM('Condensed Age Ranges'!I269:J269)</f>
        <v>215386</v>
      </c>
      <c r="I269" s="15">
        <f>'Final Sheet1'!S268+'Final Sheet1'!T268</f>
        <v>42991</v>
      </c>
      <c r="J269" s="16">
        <v>4.0999999999999996</v>
      </c>
      <c r="K269">
        <v>44436.800000000003</v>
      </c>
      <c r="L269">
        <v>3.09</v>
      </c>
      <c r="M269">
        <v>3.78</v>
      </c>
      <c r="N269" s="13">
        <f t="shared" si="8"/>
        <v>1040859</v>
      </c>
      <c r="O269">
        <f t="shared" si="9"/>
        <v>40.157121185482374</v>
      </c>
      <c r="P269">
        <v>351.04249999999996</v>
      </c>
      <c r="Q269">
        <v>349.3175</v>
      </c>
    </row>
    <row r="270" spans="1:17" x14ac:dyDescent="0.3">
      <c r="A270" t="s">
        <v>48</v>
      </c>
      <c r="B270" s="7">
        <v>2017</v>
      </c>
      <c r="C270" s="7"/>
      <c r="D270" s="7"/>
      <c r="E270" s="13">
        <f>SUM('Condensed Age Ranges'!C270:D270)</f>
        <v>254900</v>
      </c>
      <c r="F270" s="13">
        <f>SUM('Condensed Age Ranges'!E270:F270)</f>
        <v>275088</v>
      </c>
      <c r="G270" s="13">
        <f>SUM('Condensed Age Ranges'!G270:H270)</f>
        <v>255884</v>
      </c>
      <c r="H270" s="13">
        <f>SUM('Condensed Age Ranges'!I270:J270)</f>
        <v>223052</v>
      </c>
      <c r="I270" s="15">
        <f>'Final Sheet1'!S269+'Final Sheet1'!T269</f>
        <v>43558</v>
      </c>
      <c r="J270" s="16">
        <v>3.9</v>
      </c>
      <c r="K270">
        <v>45910.5</v>
      </c>
      <c r="L270">
        <v>3.42</v>
      </c>
      <c r="M270">
        <v>4.1100000000000003</v>
      </c>
      <c r="N270" s="13">
        <f t="shared" si="8"/>
        <v>1052482</v>
      </c>
      <c r="O270">
        <f t="shared" si="9"/>
        <v>40.292801207051525</v>
      </c>
      <c r="P270">
        <v>370.46249999999998</v>
      </c>
      <c r="Q270">
        <v>368.60250000000002</v>
      </c>
    </row>
    <row r="271" spans="1:17" x14ac:dyDescent="0.3">
      <c r="A271" t="s">
        <v>48</v>
      </c>
      <c r="B271" s="7">
        <v>2018</v>
      </c>
      <c r="C271" s="7"/>
      <c r="D271" s="7"/>
      <c r="E271" s="13">
        <f>SUM('Condensed Age Ranges'!C271:D271)</f>
        <v>254490</v>
      </c>
      <c r="F271" s="13">
        <f>SUM('Condensed Age Ranges'!E271:F271)</f>
        <v>277110</v>
      </c>
      <c r="G271" s="13">
        <f>SUM('Condensed Age Ranges'!G271:H271)</f>
        <v>253822</v>
      </c>
      <c r="H271" s="13">
        <f>SUM('Condensed Age Ranges'!I271:J271)</f>
        <v>230770</v>
      </c>
      <c r="I271" s="15">
        <f>'Final Sheet1'!S270+'Final Sheet1'!T270</f>
        <v>44473</v>
      </c>
      <c r="J271" s="16">
        <v>3.7</v>
      </c>
      <c r="K271">
        <v>46614.1</v>
      </c>
      <c r="L271">
        <v>4.01</v>
      </c>
      <c r="M271">
        <v>4.49</v>
      </c>
      <c r="N271" s="13">
        <f t="shared" si="8"/>
        <v>1060665</v>
      </c>
      <c r="O271">
        <f t="shared" si="9"/>
        <v>40.517325451485625</v>
      </c>
      <c r="P271">
        <v>392.14749999999998</v>
      </c>
      <c r="Q271">
        <v>390.23249999999996</v>
      </c>
    </row>
    <row r="272" spans="1:17" x14ac:dyDescent="0.3">
      <c r="A272" t="s">
        <v>48</v>
      </c>
      <c r="B272" s="7">
        <v>2019</v>
      </c>
      <c r="C272" s="7"/>
      <c r="D272" s="7"/>
      <c r="E272" s="13">
        <f>SUM('Condensed Age Ranges'!C272:D272)</f>
        <v>254416</v>
      </c>
      <c r="F272" s="13">
        <f>SUM('Condensed Age Ranges'!E272:F272)</f>
        <v>279019</v>
      </c>
      <c r="G272" s="13">
        <f>SUM('Condensed Age Ranges'!G272:H272)</f>
        <v>251866</v>
      </c>
      <c r="H272" s="13">
        <f>SUM('Condensed Age Ranges'!I272:J272)</f>
        <v>237936</v>
      </c>
      <c r="I272" s="15">
        <f>'Final Sheet1'!S271+'Final Sheet1'!T271</f>
        <v>45541</v>
      </c>
      <c r="J272">
        <v>3.6</v>
      </c>
      <c r="K272">
        <v>46788</v>
      </c>
      <c r="L272">
        <v>3.83</v>
      </c>
      <c r="M272">
        <v>4.4000000000000004</v>
      </c>
      <c r="N272" s="13">
        <f t="shared" si="8"/>
        <v>1068778</v>
      </c>
      <c r="O272">
        <f t="shared" si="9"/>
        <v>40.722129852972273</v>
      </c>
      <c r="P272">
        <v>412.36500000000001</v>
      </c>
      <c r="Q272">
        <v>410.32500000000005</v>
      </c>
    </row>
    <row r="273" spans="1:17" x14ac:dyDescent="0.3">
      <c r="A273" s="8" t="s">
        <v>49</v>
      </c>
      <c r="B273" s="8">
        <v>2010</v>
      </c>
      <c r="C273" s="8"/>
      <c r="D273" s="8"/>
      <c r="E273" s="13">
        <f>SUM('Condensed Age Ranges'!C273:D273)</f>
        <v>513335</v>
      </c>
      <c r="F273" s="13">
        <f>SUM('Condensed Age Ranges'!E273:F273)</f>
        <v>485411</v>
      </c>
      <c r="G273" s="13">
        <f>SUM('Condensed Age Ranges'!G273:H273)</f>
        <v>486733</v>
      </c>
      <c r="H273" s="13">
        <f>SUM('Condensed Age Ranges'!I273:J273)</f>
        <v>266643</v>
      </c>
      <c r="I273" s="15">
        <f>'Final Sheet1'!S272+'Final Sheet1'!T272</f>
        <v>77420</v>
      </c>
      <c r="J273" s="16">
        <v>4.5999999999999996</v>
      </c>
      <c r="K273">
        <v>97466.1</v>
      </c>
      <c r="L273">
        <v>4.08</v>
      </c>
      <c r="M273">
        <v>4.63</v>
      </c>
      <c r="N273" s="13">
        <f t="shared" si="8"/>
        <v>1829542</v>
      </c>
      <c r="O273">
        <f t="shared" si="9"/>
        <v>37.387487688175511</v>
      </c>
      <c r="P273" s="8">
        <v>190.73249999999999</v>
      </c>
      <c r="Q273" s="8">
        <v>189.94500000000002</v>
      </c>
    </row>
    <row r="274" spans="1:17" x14ac:dyDescent="0.3">
      <c r="A274" t="s">
        <v>49</v>
      </c>
      <c r="B274">
        <v>2011</v>
      </c>
      <c r="E274" s="13">
        <f>SUM('Condensed Age Ranges'!C274:D274)</f>
        <v>515346</v>
      </c>
      <c r="F274" s="13">
        <f>SUM('Condensed Age Ranges'!E274:F274)</f>
        <v>487856</v>
      </c>
      <c r="G274" s="13">
        <f>SUM('Condensed Age Ranges'!G274:H274)</f>
        <v>485115</v>
      </c>
      <c r="H274" s="13">
        <f>SUM('Condensed Age Ranges'!I274:J274)</f>
        <v>274383</v>
      </c>
      <c r="I274" s="15">
        <f>'Final Sheet1'!S273+'Final Sheet1'!T273</f>
        <v>77972</v>
      </c>
      <c r="J274" s="16">
        <v>4.4000000000000004</v>
      </c>
      <c r="K274">
        <v>102587.4</v>
      </c>
      <c r="L274">
        <v>3.84</v>
      </c>
      <c r="M274">
        <v>4.5</v>
      </c>
      <c r="N274" s="13">
        <f t="shared" si="8"/>
        <v>1840672</v>
      </c>
      <c r="O274">
        <f t="shared" si="9"/>
        <v>37.485206489803723</v>
      </c>
      <c r="P274">
        <v>189.29000000000002</v>
      </c>
      <c r="Q274">
        <v>188.5275</v>
      </c>
    </row>
    <row r="275" spans="1:17" x14ac:dyDescent="0.3">
      <c r="A275" t="s">
        <v>49</v>
      </c>
      <c r="B275">
        <v>2012</v>
      </c>
      <c r="E275" s="13">
        <f>SUM('Condensed Age Ranges'!C275:D275)</f>
        <v>516472</v>
      </c>
      <c r="F275" s="13">
        <f>SUM('Condensed Age Ranges'!E275:F275)</f>
        <v>492548</v>
      </c>
      <c r="G275" s="13">
        <f>SUM('Condensed Age Ranges'!G275:H275)</f>
        <v>482406</v>
      </c>
      <c r="H275" s="13">
        <f>SUM('Condensed Age Ranges'!I275:J275)</f>
        <v>283073</v>
      </c>
      <c r="I275" s="15">
        <f>'Final Sheet1'!S274+'Final Sheet1'!T274</f>
        <v>78804</v>
      </c>
      <c r="J275" s="16">
        <v>4</v>
      </c>
      <c r="K275">
        <v>102725.9</v>
      </c>
      <c r="L275">
        <v>3.09</v>
      </c>
      <c r="M275">
        <v>3.8</v>
      </c>
      <c r="N275" s="13">
        <f t="shared" si="8"/>
        <v>1853303</v>
      </c>
      <c r="O275">
        <f t="shared" si="9"/>
        <v>37.601871091775067</v>
      </c>
      <c r="P275">
        <v>195.23750000000001</v>
      </c>
      <c r="Q275">
        <v>194.43249999999998</v>
      </c>
    </row>
    <row r="276" spans="1:17" x14ac:dyDescent="0.3">
      <c r="A276" t="s">
        <v>49</v>
      </c>
      <c r="B276">
        <v>2013</v>
      </c>
      <c r="E276" s="13">
        <f>SUM('Condensed Age Ranges'!C276:D276)</f>
        <v>518075</v>
      </c>
      <c r="F276" s="13">
        <f>SUM('Condensed Age Ranges'!E276:F276)</f>
        <v>498263</v>
      </c>
      <c r="G276" s="13">
        <f>SUM('Condensed Age Ranges'!G276:H276)</f>
        <v>478565</v>
      </c>
      <c r="H276" s="13">
        <f>SUM('Condensed Age Ranges'!I276:J276)</f>
        <v>291848</v>
      </c>
      <c r="I276" s="15">
        <f>'Final Sheet1'!S275+'Final Sheet1'!T275</f>
        <v>78528</v>
      </c>
      <c r="J276" s="16">
        <v>3.8</v>
      </c>
      <c r="K276">
        <v>104680</v>
      </c>
      <c r="L276">
        <v>3.26</v>
      </c>
      <c r="M276">
        <v>4.04</v>
      </c>
      <c r="N276" s="13">
        <f t="shared" si="8"/>
        <v>1865279</v>
      </c>
      <c r="O276">
        <f t="shared" si="9"/>
        <v>37.671444593543377</v>
      </c>
      <c r="P276">
        <v>203.6875</v>
      </c>
      <c r="Q276">
        <v>202.8475</v>
      </c>
    </row>
    <row r="277" spans="1:17" x14ac:dyDescent="0.3">
      <c r="A277" t="s">
        <v>49</v>
      </c>
      <c r="B277">
        <v>2014</v>
      </c>
      <c r="E277" s="13">
        <f>SUM('Condensed Age Ranges'!C277:D277)</f>
        <v>520449</v>
      </c>
      <c r="F277" s="13">
        <f>SUM('Condensed Age Ranges'!E277:F277)</f>
        <v>504766</v>
      </c>
      <c r="G277" s="13">
        <f>SUM('Condensed Age Ranges'!G277:H277)</f>
        <v>473794</v>
      </c>
      <c r="H277" s="13">
        <f>SUM('Condensed Age Ranges'!I277:J277)</f>
        <v>301736</v>
      </c>
      <c r="I277" s="15">
        <f>'Final Sheet1'!S276+'Final Sheet1'!T276</f>
        <v>78576</v>
      </c>
      <c r="J277" s="16">
        <v>3.3</v>
      </c>
      <c r="K277">
        <v>107936.8</v>
      </c>
      <c r="L277">
        <v>3.41</v>
      </c>
      <c r="M277">
        <v>4.34</v>
      </c>
      <c r="N277" s="13">
        <f t="shared" si="8"/>
        <v>1879321</v>
      </c>
      <c r="O277">
        <f t="shared" si="9"/>
        <v>37.746227227812597</v>
      </c>
      <c r="P277">
        <v>210.73249999999999</v>
      </c>
      <c r="Q277">
        <v>209.84750000000003</v>
      </c>
    </row>
    <row r="278" spans="1:17" x14ac:dyDescent="0.3">
      <c r="A278" t="s">
        <v>49</v>
      </c>
      <c r="B278">
        <v>2015</v>
      </c>
      <c r="E278" s="13">
        <f>SUM('Condensed Age Ranges'!C278:D278)</f>
        <v>523090</v>
      </c>
      <c r="F278" s="13">
        <f>SUM('Condensed Age Ranges'!E278:F278)</f>
        <v>508947</v>
      </c>
      <c r="G278" s="13">
        <f>SUM('Condensed Age Ranges'!G278:H278)</f>
        <v>469182</v>
      </c>
      <c r="H278" s="13">
        <f>SUM('Condensed Age Ranges'!I278:J278)</f>
        <v>311186</v>
      </c>
      <c r="I278" s="15">
        <f>'Final Sheet1'!S277+'Final Sheet1'!T277</f>
        <v>78872</v>
      </c>
      <c r="J278" s="16">
        <v>3</v>
      </c>
      <c r="K278">
        <v>111401.5</v>
      </c>
      <c r="L278">
        <v>3.25</v>
      </c>
      <c r="M278">
        <v>4</v>
      </c>
      <c r="N278" s="13">
        <f t="shared" si="8"/>
        <v>1891277</v>
      </c>
      <c r="O278">
        <f t="shared" si="9"/>
        <v>37.825949080964875</v>
      </c>
      <c r="P278">
        <v>220.71</v>
      </c>
      <c r="Q278">
        <v>219.8</v>
      </c>
    </row>
    <row r="279" spans="1:17" x14ac:dyDescent="0.3">
      <c r="A279" t="s">
        <v>49</v>
      </c>
      <c r="B279">
        <v>2016</v>
      </c>
      <c r="E279" s="13">
        <f>SUM('Condensed Age Ranges'!C279:D279)</f>
        <v>526440</v>
      </c>
      <c r="F279" s="13">
        <f>SUM('Condensed Age Ranges'!E279:F279)</f>
        <v>514712</v>
      </c>
      <c r="G279" s="13">
        <f>SUM('Condensed Age Ranges'!G279:H279)</f>
        <v>464261</v>
      </c>
      <c r="H279" s="13">
        <f>SUM('Condensed Age Ranges'!I279:J279)</f>
        <v>320877</v>
      </c>
      <c r="I279" s="15">
        <f>'Final Sheet1'!S278+'Final Sheet1'!T278</f>
        <v>79326</v>
      </c>
      <c r="J279" s="16">
        <v>3.1</v>
      </c>
      <c r="K279">
        <v>112611.5</v>
      </c>
      <c r="L279">
        <v>3.05</v>
      </c>
      <c r="M279">
        <v>3.73</v>
      </c>
      <c r="N279" s="13">
        <f t="shared" si="8"/>
        <v>1905616</v>
      </c>
      <c r="O279">
        <f t="shared" si="9"/>
        <v>37.893135343112149</v>
      </c>
      <c r="P279">
        <v>229.23249999999999</v>
      </c>
      <c r="Q279">
        <v>228.26999999999998</v>
      </c>
    </row>
    <row r="280" spans="1:17" x14ac:dyDescent="0.3">
      <c r="A280" t="s">
        <v>49</v>
      </c>
      <c r="B280">
        <v>2017</v>
      </c>
      <c r="E280" s="13">
        <f>SUM('Condensed Age Ranges'!C280:D280)</f>
        <v>528569</v>
      </c>
      <c r="F280" s="13">
        <f>SUM('Condensed Age Ranges'!E280:F280)</f>
        <v>517972</v>
      </c>
      <c r="G280" s="13">
        <f>SUM('Condensed Age Ranges'!G280:H280)</f>
        <v>459576</v>
      </c>
      <c r="H280" s="13">
        <f>SUM('Condensed Age Ranges'!I280:J280)</f>
        <v>330621</v>
      </c>
      <c r="I280" s="15">
        <f>'Final Sheet1'!S279+'Final Sheet1'!T279</f>
        <v>79209</v>
      </c>
      <c r="J280" s="16">
        <v>2.9</v>
      </c>
      <c r="K280">
        <v>114480.9</v>
      </c>
      <c r="L280">
        <v>3.41</v>
      </c>
      <c r="M280">
        <v>4.09</v>
      </c>
      <c r="N280" s="13">
        <f t="shared" si="8"/>
        <v>1915947</v>
      </c>
      <c r="O280">
        <f t="shared" si="9"/>
        <v>37.976789545848604</v>
      </c>
      <c r="P280">
        <v>244.45250000000001</v>
      </c>
      <c r="Q280">
        <v>243.44249999999997</v>
      </c>
    </row>
    <row r="281" spans="1:17" x14ac:dyDescent="0.3">
      <c r="A281" t="s">
        <v>49</v>
      </c>
      <c r="B281">
        <v>2018</v>
      </c>
      <c r="E281" s="13">
        <f>SUM('Condensed Age Ranges'!C281:D281)</f>
        <v>529606</v>
      </c>
      <c r="F281" s="13">
        <f>SUM('Condensed Age Ranges'!E281:F281)</f>
        <v>519723</v>
      </c>
      <c r="G281" s="13">
        <f>SUM('Condensed Age Ranges'!G281:H281)</f>
        <v>455929</v>
      </c>
      <c r="H281" s="13">
        <f>SUM('Condensed Age Ranges'!I281:J281)</f>
        <v>340644</v>
      </c>
      <c r="I281" s="15">
        <f>'Final Sheet1'!S280+'Final Sheet1'!T280</f>
        <v>79712</v>
      </c>
      <c r="J281" s="16">
        <v>2.8</v>
      </c>
      <c r="K281">
        <v>116904.4</v>
      </c>
      <c r="L281">
        <v>4.0999999999999996</v>
      </c>
      <c r="M281">
        <v>4.54</v>
      </c>
      <c r="N281" s="13">
        <f t="shared" si="8"/>
        <v>1925614</v>
      </c>
      <c r="O281">
        <f t="shared" si="9"/>
        <v>38.108285980471685</v>
      </c>
      <c r="P281">
        <v>260.8075</v>
      </c>
      <c r="Q281">
        <v>259.72750000000002</v>
      </c>
    </row>
    <row r="282" spans="1:17" x14ac:dyDescent="0.3">
      <c r="A282" t="s">
        <v>49</v>
      </c>
      <c r="B282" s="7">
        <v>2019</v>
      </c>
      <c r="C282" s="7"/>
      <c r="D282" s="7"/>
      <c r="E282" s="13">
        <f>SUM('Condensed Age Ranges'!C282:D282)</f>
        <v>529821</v>
      </c>
      <c r="F282" s="13">
        <f>SUM('Condensed Age Ranges'!E282:F282)</f>
        <v>520893</v>
      </c>
      <c r="G282" s="13">
        <f>SUM('Condensed Age Ranges'!G282:H282)</f>
        <v>452532</v>
      </c>
      <c r="H282" s="13">
        <f>SUM('Condensed Age Ranges'!I282:J282)</f>
        <v>350758</v>
      </c>
      <c r="I282" s="15">
        <f>'Final Sheet1'!S281+'Final Sheet1'!T281</f>
        <v>80404</v>
      </c>
      <c r="J282">
        <v>3</v>
      </c>
      <c r="K282">
        <v>118286.5</v>
      </c>
      <c r="L282">
        <v>3.71</v>
      </c>
      <c r="M282">
        <v>4.28</v>
      </c>
      <c r="N282" s="13">
        <f t="shared" si="8"/>
        <v>1934408</v>
      </c>
      <c r="O282">
        <f t="shared" si="9"/>
        <v>38.260800203473103</v>
      </c>
      <c r="P282">
        <v>273.4325</v>
      </c>
      <c r="Q282">
        <v>272.27500000000003</v>
      </c>
    </row>
    <row r="283" spans="1:17" x14ac:dyDescent="0.3">
      <c r="A283" s="8" t="s">
        <v>50</v>
      </c>
      <c r="B283" s="8">
        <v>2010</v>
      </c>
      <c r="C283" s="8"/>
      <c r="D283" s="8"/>
      <c r="E283" s="13">
        <f>SUM('Condensed Age Ranges'!C283:D283)</f>
        <v>733441</v>
      </c>
      <c r="F283" s="13">
        <f>SUM('Condensed Age Ranges'!E283:F283)</f>
        <v>755775</v>
      </c>
      <c r="G283" s="13">
        <f>SUM('Condensed Age Ranges'!G283:H283)</f>
        <v>734017</v>
      </c>
      <c r="H283" s="13">
        <f>SUM('Condensed Age Ranges'!I283:J283)</f>
        <v>409411</v>
      </c>
      <c r="I283" s="15">
        <f>'Final Sheet1'!S282+'Final Sheet1'!T282</f>
        <v>69761</v>
      </c>
      <c r="J283" s="16">
        <v>13.5</v>
      </c>
      <c r="K283">
        <v>129828.4</v>
      </c>
      <c r="L283">
        <v>4.18</v>
      </c>
      <c r="M283">
        <v>4.8099999999999996</v>
      </c>
      <c r="N283" s="13">
        <f t="shared" si="8"/>
        <v>2702405</v>
      </c>
      <c r="O283">
        <f t="shared" si="9"/>
        <v>36.996913119980164</v>
      </c>
      <c r="P283" s="8">
        <v>129.71249999999998</v>
      </c>
      <c r="Q283" s="8">
        <v>128.95249999999999</v>
      </c>
    </row>
    <row r="284" spans="1:17" x14ac:dyDescent="0.3">
      <c r="A284" t="s">
        <v>50</v>
      </c>
      <c r="B284" s="7">
        <v>2011</v>
      </c>
      <c r="C284" s="7"/>
      <c r="D284" s="7"/>
      <c r="E284" s="13">
        <f>SUM('Condensed Age Ranges'!C284:D284)</f>
        <v>723728</v>
      </c>
      <c r="F284" s="13">
        <f>SUM('Condensed Age Ranges'!E284:F284)</f>
        <v>753787</v>
      </c>
      <c r="G284" s="13">
        <f>SUM('Condensed Age Ranges'!G284:H284)</f>
        <v>738139</v>
      </c>
      <c r="H284" s="13">
        <f>SUM('Condensed Age Ranges'!I284:J284)</f>
        <v>424782</v>
      </c>
      <c r="I284" s="15">
        <f>'Final Sheet1'!S283+'Final Sheet1'!T283</f>
        <v>72294</v>
      </c>
      <c r="J284" s="16">
        <v>13</v>
      </c>
      <c r="K284">
        <v>130697.9</v>
      </c>
      <c r="L284">
        <v>3.95</v>
      </c>
      <c r="M284">
        <v>4.68</v>
      </c>
      <c r="N284" s="13">
        <f t="shared" si="8"/>
        <v>2712730</v>
      </c>
      <c r="O284">
        <f t="shared" si="9"/>
        <v>37.348852263218234</v>
      </c>
      <c r="P284">
        <v>115.5275</v>
      </c>
      <c r="Q284">
        <v>114.86999999999999</v>
      </c>
    </row>
    <row r="285" spans="1:17" x14ac:dyDescent="0.3">
      <c r="A285" t="s">
        <v>50</v>
      </c>
      <c r="B285" s="7">
        <v>2012</v>
      </c>
      <c r="C285" s="7"/>
      <c r="D285" s="7"/>
      <c r="E285" s="13">
        <f>SUM('Condensed Age Ranges'!C285:D285)</f>
        <v>720663</v>
      </c>
      <c r="F285" s="13">
        <f>SUM('Condensed Age Ranges'!E285:F285)</f>
        <v>760124</v>
      </c>
      <c r="G285" s="13">
        <f>SUM('Condensed Age Ranges'!G285:H285)</f>
        <v>745321</v>
      </c>
      <c r="H285" s="13">
        <f>SUM('Condensed Age Ranges'!I285:J285)</f>
        <v>443088</v>
      </c>
      <c r="I285" s="15">
        <f>'Final Sheet1'!S284+'Final Sheet1'!T284</f>
        <v>74800</v>
      </c>
      <c r="J285" s="16">
        <v>11.2</v>
      </c>
      <c r="K285">
        <v>129312.9</v>
      </c>
      <c r="L285">
        <v>3.16</v>
      </c>
      <c r="M285">
        <v>3.85</v>
      </c>
      <c r="N285" s="13">
        <f t="shared" si="8"/>
        <v>2743996</v>
      </c>
      <c r="O285">
        <f t="shared" si="9"/>
        <v>37.65164453592498</v>
      </c>
      <c r="P285">
        <v>122.79500000000002</v>
      </c>
      <c r="Q285">
        <v>122.08250000000001</v>
      </c>
    </row>
    <row r="286" spans="1:17" x14ac:dyDescent="0.3">
      <c r="A286" t="s">
        <v>50</v>
      </c>
      <c r="B286" s="7">
        <v>2013</v>
      </c>
      <c r="C286" s="7"/>
      <c r="D286" s="7"/>
      <c r="E286" s="13">
        <f>SUM('Condensed Age Ranges'!C286:D286)</f>
        <v>721590</v>
      </c>
      <c r="F286" s="13">
        <f>SUM('Condensed Age Ranges'!E286:F286)</f>
        <v>765864</v>
      </c>
      <c r="G286" s="13">
        <f>SUM('Condensed Age Ranges'!G286:H286)</f>
        <v>749324</v>
      </c>
      <c r="H286" s="13">
        <f>SUM('Condensed Age Ranges'!I286:J286)</f>
        <v>461893</v>
      </c>
      <c r="I286" s="15">
        <f>'Final Sheet1'!S285+'Final Sheet1'!T285</f>
        <v>77299</v>
      </c>
      <c r="J286" s="16">
        <v>9.6</v>
      </c>
      <c r="K286">
        <v>129720.9</v>
      </c>
      <c r="L286">
        <v>3.3</v>
      </c>
      <c r="M286">
        <v>4.07</v>
      </c>
      <c r="N286" s="13">
        <f t="shared" si="8"/>
        <v>2775970</v>
      </c>
      <c r="O286">
        <f t="shared" si="9"/>
        <v>37.900845290114809</v>
      </c>
      <c r="P286">
        <v>151.67750000000001</v>
      </c>
      <c r="Q286">
        <v>150.8075</v>
      </c>
    </row>
    <row r="287" spans="1:17" x14ac:dyDescent="0.3">
      <c r="A287" t="s">
        <v>50</v>
      </c>
      <c r="B287" s="7">
        <v>2014</v>
      </c>
      <c r="C287" s="7"/>
      <c r="D287" s="7"/>
      <c r="E287" s="13">
        <f>SUM('Condensed Age Ranges'!C287:D287)</f>
        <v>724839</v>
      </c>
      <c r="F287" s="13">
        <f>SUM('Condensed Age Ranges'!E287:F287)</f>
        <v>776290</v>
      </c>
      <c r="G287" s="13">
        <f>SUM('Condensed Age Ranges'!G287:H287)</f>
        <v>753989</v>
      </c>
      <c r="H287" s="13">
        <f>SUM('Condensed Age Ranges'!I287:J287)</f>
        <v>482094</v>
      </c>
      <c r="I287" s="15">
        <f>'Final Sheet1'!S286+'Final Sheet1'!T286</f>
        <v>80416</v>
      </c>
      <c r="J287" s="16">
        <v>7.9</v>
      </c>
      <c r="K287">
        <v>130897.4</v>
      </c>
      <c r="L287">
        <v>3.48</v>
      </c>
      <c r="M287">
        <v>4.3499999999999996</v>
      </c>
      <c r="N287" s="13">
        <f t="shared" si="8"/>
        <v>2817628</v>
      </c>
      <c r="O287">
        <f t="shared" si="9"/>
        <v>38.134868761951545</v>
      </c>
      <c r="P287">
        <v>171.11749999999998</v>
      </c>
      <c r="Q287">
        <v>170.155</v>
      </c>
    </row>
    <row r="288" spans="1:17" x14ac:dyDescent="0.3">
      <c r="A288" t="s">
        <v>50</v>
      </c>
      <c r="B288" s="7">
        <v>2015</v>
      </c>
      <c r="C288" s="7"/>
      <c r="D288" s="7"/>
      <c r="E288" s="13">
        <f>SUM('Condensed Age Ranges'!C288:D288)</f>
        <v>731367</v>
      </c>
      <c r="F288" s="13">
        <f>SUM('Condensed Age Ranges'!E288:F288)</f>
        <v>789769</v>
      </c>
      <c r="G288" s="13">
        <f>SUM('Condensed Age Ranges'!G288:H288)</f>
        <v>758787</v>
      </c>
      <c r="H288" s="13">
        <f>SUM('Condensed Age Ranges'!I288:J288)</f>
        <v>503256</v>
      </c>
      <c r="I288" s="15">
        <f>'Final Sheet1'!S287+'Final Sheet1'!T287</f>
        <v>83760</v>
      </c>
      <c r="J288" s="16">
        <v>6.8</v>
      </c>
      <c r="K288">
        <v>136347.4</v>
      </c>
      <c r="L288">
        <v>3.29</v>
      </c>
      <c r="M288">
        <v>3.97</v>
      </c>
      <c r="N288" s="13">
        <f t="shared" si="8"/>
        <v>2866939</v>
      </c>
      <c r="O288">
        <f t="shared" si="9"/>
        <v>38.334272372031634</v>
      </c>
      <c r="P288">
        <v>188.39749999999998</v>
      </c>
      <c r="Q288">
        <v>187.32750000000001</v>
      </c>
    </row>
    <row r="289" spans="1:17" x14ac:dyDescent="0.3">
      <c r="A289" t="s">
        <v>50</v>
      </c>
      <c r="B289" s="7">
        <v>2016</v>
      </c>
      <c r="C289" s="7"/>
      <c r="D289" s="7"/>
      <c r="E289" s="13">
        <f>SUM('Condensed Age Ranges'!C289:D289)</f>
        <v>739222</v>
      </c>
      <c r="F289" s="13">
        <f>SUM('Condensed Age Ranges'!E289:F289)</f>
        <v>804161</v>
      </c>
      <c r="G289" s="13">
        <f>SUM('Condensed Age Ranges'!G289:H289)</f>
        <v>764148</v>
      </c>
      <c r="H289" s="13">
        <f>SUM('Condensed Age Ranges'!I289:J289)</f>
        <v>522973</v>
      </c>
      <c r="I289" s="15">
        <f>'Final Sheet1'!S288+'Final Sheet1'!T288</f>
        <v>87059</v>
      </c>
      <c r="J289" s="16">
        <v>5.7</v>
      </c>
      <c r="K289">
        <v>140081.20000000001</v>
      </c>
      <c r="L289">
        <v>3.12</v>
      </c>
      <c r="M289">
        <v>3.76</v>
      </c>
      <c r="N289" s="13">
        <f t="shared" si="8"/>
        <v>2917563</v>
      </c>
      <c r="O289">
        <f t="shared" si="9"/>
        <v>38.496965789599059</v>
      </c>
      <c r="P289">
        <v>206.36</v>
      </c>
      <c r="Q289">
        <v>205.20000000000002</v>
      </c>
    </row>
    <row r="290" spans="1:17" x14ac:dyDescent="0.3">
      <c r="A290" t="s">
        <v>50</v>
      </c>
      <c r="B290" s="7">
        <v>2017</v>
      </c>
      <c r="C290" s="7"/>
      <c r="D290" s="7"/>
      <c r="E290" s="13">
        <f>SUM('Condensed Age Ranges'!C290:D290)</f>
        <v>746709</v>
      </c>
      <c r="F290" s="13">
        <f>SUM('Condensed Age Ranges'!E290:F290)</f>
        <v>819122</v>
      </c>
      <c r="G290" s="13">
        <f>SUM('Condensed Age Ranges'!G290:H290)</f>
        <v>770299</v>
      </c>
      <c r="H290" s="13">
        <f>SUM('Condensed Age Ranges'!I290:J290)</f>
        <v>543090</v>
      </c>
      <c r="I290" s="15">
        <f>'Final Sheet1'!S289+'Final Sheet1'!T289</f>
        <v>90685</v>
      </c>
      <c r="J290" s="16">
        <v>5.0999999999999996</v>
      </c>
      <c r="K290">
        <v>145699.9</v>
      </c>
      <c r="L290">
        <v>3.43</v>
      </c>
      <c r="M290">
        <v>4.0999999999999996</v>
      </c>
      <c r="N290" s="13">
        <f t="shared" si="8"/>
        <v>2969905</v>
      </c>
      <c r="O290">
        <f t="shared" si="9"/>
        <v>38.668110596130177</v>
      </c>
      <c r="P290">
        <v>226.16750000000002</v>
      </c>
      <c r="Q290">
        <v>224.88</v>
      </c>
    </row>
    <row r="291" spans="1:17" x14ac:dyDescent="0.3">
      <c r="A291" t="s">
        <v>50</v>
      </c>
      <c r="B291" s="7">
        <v>2018</v>
      </c>
      <c r="C291" s="7"/>
      <c r="D291" s="7"/>
      <c r="E291" s="13">
        <f>SUM('Condensed Age Ranges'!C291:D291)</f>
        <v>754886</v>
      </c>
      <c r="F291" s="13">
        <f>SUM('Condensed Age Ranges'!E291:F291)</f>
        <v>835695</v>
      </c>
      <c r="G291" s="13">
        <f>SUM('Condensed Age Ranges'!G291:H291)</f>
        <v>779043</v>
      </c>
      <c r="H291" s="13">
        <f>SUM('Condensed Age Ranges'!I291:J291)</f>
        <v>562795</v>
      </c>
      <c r="I291" s="15">
        <f>'Final Sheet1'!S290+'Final Sheet1'!T290</f>
        <v>94922</v>
      </c>
      <c r="J291" s="16">
        <v>4.5999999999999996</v>
      </c>
      <c r="K291">
        <v>150711.6</v>
      </c>
      <c r="L291">
        <v>4.12</v>
      </c>
      <c r="M291">
        <v>4.5599999999999996</v>
      </c>
      <c r="N291" s="13">
        <f t="shared" si="8"/>
        <v>3027341</v>
      </c>
      <c r="O291">
        <f t="shared" si="9"/>
        <v>38.835952243239198</v>
      </c>
      <c r="P291">
        <v>256.30500000000001</v>
      </c>
      <c r="Q291">
        <v>254.82499999999999</v>
      </c>
    </row>
    <row r="292" spans="1:17" x14ac:dyDescent="0.3">
      <c r="A292" t="s">
        <v>50</v>
      </c>
      <c r="B292" s="7">
        <v>2019</v>
      </c>
      <c r="C292" s="7"/>
      <c r="D292" s="7"/>
      <c r="E292" s="13">
        <f>SUM('Condensed Age Ranges'!C292:D292)</f>
        <v>760272</v>
      </c>
      <c r="F292" s="13">
        <f>SUM('Condensed Age Ranges'!E292:F292)</f>
        <v>850904</v>
      </c>
      <c r="G292" s="13">
        <f>SUM('Condensed Age Ranges'!G292:H292)</f>
        <v>787470</v>
      </c>
      <c r="H292" s="13">
        <f>SUM('Condensed Age Ranges'!I292:J292)</f>
        <v>582176</v>
      </c>
      <c r="I292" s="15">
        <f>'Final Sheet1'!S291+'Final Sheet1'!T291</f>
        <v>99334</v>
      </c>
      <c r="J292">
        <v>4</v>
      </c>
      <c r="K292">
        <v>156828.79999999999</v>
      </c>
      <c r="L292">
        <v>3.53</v>
      </c>
      <c r="M292">
        <v>4.16</v>
      </c>
      <c r="N292" s="13">
        <f t="shared" si="8"/>
        <v>3080156</v>
      </c>
      <c r="O292">
        <f t="shared" si="9"/>
        <v>39.02680221391384</v>
      </c>
      <c r="P292">
        <v>272.53499999999997</v>
      </c>
      <c r="Q292">
        <v>270.97500000000002</v>
      </c>
    </row>
    <row r="293" spans="1:17" x14ac:dyDescent="0.3">
      <c r="A293" s="8" t="s">
        <v>51</v>
      </c>
      <c r="B293" s="8">
        <v>2010</v>
      </c>
      <c r="C293" s="8"/>
      <c r="D293" s="8"/>
      <c r="E293" s="13">
        <f>SUM('Condensed Age Ranges'!C293:D293)</f>
        <v>324862</v>
      </c>
      <c r="F293" s="13">
        <f>SUM('Condensed Age Ranges'!E293:F293)</f>
        <v>310607</v>
      </c>
      <c r="G293" s="13">
        <f>SUM('Condensed Age Ranges'!G293:H293)</f>
        <v>419115</v>
      </c>
      <c r="H293" s="13">
        <f>SUM('Condensed Age Ranges'!I293:J293)</f>
        <v>212105</v>
      </c>
      <c r="I293" s="15">
        <f>'Final Sheet1'!S292+'Final Sheet1'!T292</f>
        <v>50073</v>
      </c>
      <c r="J293" s="16">
        <v>5.8</v>
      </c>
      <c r="K293">
        <v>67125.8</v>
      </c>
      <c r="L293">
        <v>4.26</v>
      </c>
      <c r="M293">
        <v>4.9000000000000004</v>
      </c>
      <c r="N293" s="13">
        <f t="shared" si="8"/>
        <v>1316762</v>
      </c>
      <c r="O293">
        <f t="shared" si="9"/>
        <v>39.485336378176164</v>
      </c>
      <c r="P293" s="8">
        <v>195.1</v>
      </c>
      <c r="Q293" s="8">
        <v>195.27749999999997</v>
      </c>
    </row>
    <row r="294" spans="1:17" x14ac:dyDescent="0.3">
      <c r="A294" t="s">
        <v>51</v>
      </c>
      <c r="B294" s="7">
        <v>2011</v>
      </c>
      <c r="C294" s="7"/>
      <c r="D294" s="7"/>
      <c r="E294" s="13">
        <f>SUM('Condensed Age Ranges'!C294:D294)</f>
        <v>321355</v>
      </c>
      <c r="F294" s="13">
        <f>SUM('Condensed Age Ranges'!E294:F294)</f>
        <v>309537</v>
      </c>
      <c r="G294" s="13">
        <f>SUM('Condensed Age Ranges'!G294:H294)</f>
        <v>418132</v>
      </c>
      <c r="H294" s="13">
        <f>SUM('Condensed Age Ranges'!I294:J294)</f>
        <v>220004</v>
      </c>
      <c r="I294" s="15">
        <f>'Final Sheet1'!S293+'Final Sheet1'!T293</f>
        <v>51174</v>
      </c>
      <c r="J294" s="16">
        <v>5.4</v>
      </c>
      <c r="K294">
        <v>67559.100000000006</v>
      </c>
      <c r="L294">
        <v>3.83</v>
      </c>
      <c r="M294">
        <v>4.6100000000000003</v>
      </c>
      <c r="N294" s="13">
        <f t="shared" si="8"/>
        <v>1320202</v>
      </c>
      <c r="O294">
        <f t="shared" si="9"/>
        <v>39.783166515427183</v>
      </c>
      <c r="P294">
        <v>187.2475</v>
      </c>
      <c r="Q294">
        <v>187.505</v>
      </c>
    </row>
    <row r="295" spans="1:17" x14ac:dyDescent="0.3">
      <c r="A295" t="s">
        <v>51</v>
      </c>
      <c r="B295" s="7">
        <v>2012</v>
      </c>
      <c r="C295" s="7"/>
      <c r="D295" s="7"/>
      <c r="E295" s="13">
        <f>SUM('Condensed Age Ranges'!C295:D295)</f>
        <v>316341</v>
      </c>
      <c r="F295" s="13">
        <f>SUM('Condensed Age Ranges'!E295:F295)</f>
        <v>310876</v>
      </c>
      <c r="G295" s="13">
        <f>SUM('Condensed Age Ranges'!G295:H295)</f>
        <v>415836</v>
      </c>
      <c r="H295" s="13">
        <f>SUM('Condensed Age Ranges'!I295:J295)</f>
        <v>228896</v>
      </c>
      <c r="I295" s="15">
        <f>'Final Sheet1'!S294+'Final Sheet1'!T294</f>
        <v>52283</v>
      </c>
      <c r="J295" s="16">
        <v>5.5</v>
      </c>
      <c r="K295">
        <v>68498.100000000006</v>
      </c>
      <c r="L295">
        <v>3.06</v>
      </c>
      <c r="M295">
        <v>3.81</v>
      </c>
      <c r="N295" s="13">
        <f t="shared" si="8"/>
        <v>1324232</v>
      </c>
      <c r="O295">
        <f t="shared" si="9"/>
        <v>40.107995049205883</v>
      </c>
      <c r="P295">
        <v>186.36250000000001</v>
      </c>
      <c r="Q295">
        <v>186.66</v>
      </c>
    </row>
    <row r="296" spans="1:17" x14ac:dyDescent="0.3">
      <c r="A296" t="s">
        <v>51</v>
      </c>
      <c r="B296" s="7">
        <v>2013</v>
      </c>
      <c r="C296" s="7"/>
      <c r="D296" s="7"/>
      <c r="E296" s="13">
        <f>SUM('Condensed Age Ranges'!C296:D296)</f>
        <v>311222</v>
      </c>
      <c r="F296" s="13">
        <f>SUM('Condensed Age Ranges'!E296:F296)</f>
        <v>314008</v>
      </c>
      <c r="G296" s="13">
        <f>SUM('Condensed Age Ranges'!G296:H296)</f>
        <v>410113</v>
      </c>
      <c r="H296" s="13">
        <f>SUM('Condensed Age Ranges'!I296:J296)</f>
        <v>238117</v>
      </c>
      <c r="I296" s="15">
        <f>'Final Sheet1'!S295+'Final Sheet1'!T295</f>
        <v>53162</v>
      </c>
      <c r="J296" s="16">
        <v>5.0999999999999996</v>
      </c>
      <c r="K296">
        <v>69080.3</v>
      </c>
      <c r="L296">
        <v>3.27</v>
      </c>
      <c r="M296">
        <v>4.05</v>
      </c>
      <c r="N296" s="13">
        <f t="shared" si="8"/>
        <v>1326622</v>
      </c>
      <c r="O296">
        <f t="shared" si="9"/>
        <v>40.394581124088099</v>
      </c>
      <c r="P296">
        <v>193.28750000000002</v>
      </c>
      <c r="Q296">
        <v>193.63499999999999</v>
      </c>
    </row>
    <row r="297" spans="1:17" x14ac:dyDescent="0.3">
      <c r="A297" t="s">
        <v>51</v>
      </c>
      <c r="B297" s="7">
        <v>2014</v>
      </c>
      <c r="C297" s="7"/>
      <c r="D297" s="7"/>
      <c r="E297" s="13">
        <f>SUM('Condensed Age Ranges'!C297:D297)</f>
        <v>306837</v>
      </c>
      <c r="F297" s="13">
        <f>SUM('Condensed Age Ranges'!E297:F297)</f>
        <v>319870</v>
      </c>
      <c r="G297" s="13">
        <f>SUM('Condensed Age Ranges'!G297:H297)</f>
        <v>404245</v>
      </c>
      <c r="H297" s="13">
        <f>SUM('Condensed Age Ranges'!I297:J297)</f>
        <v>248330</v>
      </c>
      <c r="I297" s="15">
        <f>'Final Sheet1'!S296+'Final Sheet1'!T296</f>
        <v>54059</v>
      </c>
      <c r="J297" s="16">
        <v>4.3</v>
      </c>
      <c r="K297">
        <v>70213.7</v>
      </c>
      <c r="L297">
        <v>3.42</v>
      </c>
      <c r="M297">
        <v>4.37</v>
      </c>
      <c r="N297" s="13">
        <f t="shared" si="8"/>
        <v>1333341</v>
      </c>
      <c r="O297">
        <f t="shared" si="9"/>
        <v>40.661161698320235</v>
      </c>
      <c r="P297">
        <v>200.01750000000001</v>
      </c>
      <c r="Q297">
        <v>200.38249999999999</v>
      </c>
    </row>
    <row r="298" spans="1:17" x14ac:dyDescent="0.3">
      <c r="A298" t="s">
        <v>51</v>
      </c>
      <c r="B298" s="7">
        <v>2015</v>
      </c>
      <c r="C298" s="7"/>
      <c r="D298" s="7"/>
      <c r="E298" s="13">
        <f>SUM('Condensed Age Ranges'!C298:D298)</f>
        <v>302774</v>
      </c>
      <c r="F298" s="13">
        <f>SUM('Condensed Age Ranges'!E298:F298)</f>
        <v>324003</v>
      </c>
      <c r="G298" s="13">
        <f>SUM('Condensed Age Ranges'!G298:H298)</f>
        <v>397353</v>
      </c>
      <c r="H298" s="13">
        <f>SUM('Condensed Age Ranges'!I298:J298)</f>
        <v>257594</v>
      </c>
      <c r="I298" s="15">
        <f>'Final Sheet1'!S297+'Final Sheet1'!T297</f>
        <v>54626</v>
      </c>
      <c r="J298" s="16">
        <v>3.4</v>
      </c>
      <c r="K298">
        <v>72042.399999999994</v>
      </c>
      <c r="L298">
        <v>3.23</v>
      </c>
      <c r="M298">
        <v>4.03</v>
      </c>
      <c r="N298" s="13">
        <f t="shared" si="8"/>
        <v>1336350</v>
      </c>
      <c r="O298">
        <f t="shared" si="9"/>
        <v>40.894532121076068</v>
      </c>
      <c r="P298">
        <v>209.58249999999998</v>
      </c>
      <c r="Q298">
        <v>209.92750000000001</v>
      </c>
    </row>
    <row r="299" spans="1:17" x14ac:dyDescent="0.3">
      <c r="A299" t="s">
        <v>51</v>
      </c>
      <c r="B299" s="7">
        <v>2016</v>
      </c>
      <c r="C299" s="7"/>
      <c r="D299" s="7"/>
      <c r="E299" s="13">
        <f>SUM('Condensed Age Ranges'!C299:D299)</f>
        <v>299809</v>
      </c>
      <c r="F299" s="13">
        <f>SUM('Condensed Age Ranges'!E299:F299)</f>
        <v>329518</v>
      </c>
      <c r="G299" s="13">
        <f>SUM('Condensed Age Ranges'!G299:H299)</f>
        <v>390150</v>
      </c>
      <c r="H299" s="13">
        <f>SUM('Condensed Age Ranges'!I299:J299)</f>
        <v>267318</v>
      </c>
      <c r="I299" s="15">
        <f>'Final Sheet1'!S298+'Final Sheet1'!T298</f>
        <v>55512</v>
      </c>
      <c r="J299" s="16">
        <v>2.9</v>
      </c>
      <c r="K299">
        <v>73572.2</v>
      </c>
      <c r="L299">
        <v>3.02</v>
      </c>
      <c r="M299">
        <v>3.75</v>
      </c>
      <c r="N299" s="13">
        <f t="shared" si="8"/>
        <v>1342307</v>
      </c>
      <c r="O299">
        <f t="shared" si="9"/>
        <v>41.107222490831084</v>
      </c>
      <c r="P299">
        <v>218.33500000000001</v>
      </c>
      <c r="Q299">
        <v>218.63</v>
      </c>
    </row>
    <row r="300" spans="1:17" x14ac:dyDescent="0.3">
      <c r="A300" t="s">
        <v>51</v>
      </c>
      <c r="B300" s="7">
        <v>2017</v>
      </c>
      <c r="C300" s="7"/>
      <c r="D300" s="7"/>
      <c r="E300" s="13">
        <f>SUM('Condensed Age Ranges'!C300:D300)</f>
        <v>297134</v>
      </c>
      <c r="F300" s="13">
        <f>SUM('Condensed Age Ranges'!E300:F300)</f>
        <v>334815</v>
      </c>
      <c r="G300" s="13">
        <f>SUM('Condensed Age Ranges'!G300:H300)</f>
        <v>382471</v>
      </c>
      <c r="H300" s="13">
        <f>SUM('Condensed Age Ranges'!I300:J300)</f>
        <v>278440</v>
      </c>
      <c r="I300" s="15">
        <f>'Final Sheet1'!S299+'Final Sheet1'!T299</f>
        <v>55927</v>
      </c>
      <c r="J300" s="16">
        <v>2.7</v>
      </c>
      <c r="K300">
        <v>74107.3</v>
      </c>
      <c r="L300">
        <v>3.36</v>
      </c>
      <c r="M300">
        <v>4.1100000000000003</v>
      </c>
      <c r="N300" s="13">
        <f t="shared" si="8"/>
        <v>1348787</v>
      </c>
      <c r="O300">
        <f t="shared" si="9"/>
        <v>41.324171273892766</v>
      </c>
      <c r="P300">
        <v>233.29750000000001</v>
      </c>
      <c r="Q300">
        <v>233.59999999999997</v>
      </c>
    </row>
    <row r="301" spans="1:17" x14ac:dyDescent="0.3">
      <c r="A301" t="s">
        <v>51</v>
      </c>
      <c r="B301" s="7">
        <v>2018</v>
      </c>
      <c r="C301" s="7"/>
      <c r="D301" s="7"/>
      <c r="E301" s="13">
        <f>SUM('Condensed Age Ranges'!C301:D301)</f>
        <v>293922</v>
      </c>
      <c r="F301" s="13">
        <f>SUM('Condensed Age Ranges'!E301:F301)</f>
        <v>338119</v>
      </c>
      <c r="G301" s="13">
        <f>SUM('Condensed Age Ranges'!G301:H301)</f>
        <v>375579</v>
      </c>
      <c r="H301" s="13">
        <f>SUM('Condensed Age Ranges'!I301:J301)</f>
        <v>289330</v>
      </c>
      <c r="I301" s="15">
        <f>'Final Sheet1'!S300+'Final Sheet1'!T300</f>
        <v>56515</v>
      </c>
      <c r="J301" s="16">
        <v>2.5</v>
      </c>
      <c r="K301">
        <v>75534.600000000006</v>
      </c>
      <c r="L301">
        <v>4.0999999999999996</v>
      </c>
      <c r="M301">
        <v>4.59</v>
      </c>
      <c r="N301" s="13">
        <f t="shared" si="8"/>
        <v>1353465</v>
      </c>
      <c r="O301">
        <f t="shared" si="9"/>
        <v>41.57487633592298</v>
      </c>
      <c r="P301">
        <v>246.375</v>
      </c>
      <c r="Q301">
        <v>246.6875</v>
      </c>
    </row>
    <row r="302" spans="1:17" x14ac:dyDescent="0.3">
      <c r="A302" t="s">
        <v>51</v>
      </c>
      <c r="B302" s="7">
        <v>2019</v>
      </c>
      <c r="C302" s="7"/>
      <c r="D302" s="7"/>
      <c r="E302" s="13">
        <f>SUM('Condensed Age Ranges'!C302:D302)</f>
        <v>291038</v>
      </c>
      <c r="F302" s="13">
        <f>SUM('Condensed Age Ranges'!E302:F302)</f>
        <v>342112</v>
      </c>
      <c r="G302" s="13">
        <f>SUM('Condensed Age Ranges'!G302:H302)</f>
        <v>368628</v>
      </c>
      <c r="H302" s="13">
        <f>SUM('Condensed Age Ranges'!I302:J302)</f>
        <v>300515</v>
      </c>
      <c r="I302" s="15">
        <f>'Final Sheet1'!S301+'Final Sheet1'!T301</f>
        <v>57418</v>
      </c>
      <c r="J302">
        <v>2.6</v>
      </c>
      <c r="K302">
        <v>77126.5</v>
      </c>
      <c r="L302">
        <v>3.57</v>
      </c>
      <c r="M302">
        <v>4.1500000000000004</v>
      </c>
      <c r="N302" s="13">
        <f t="shared" si="8"/>
        <v>1359711</v>
      </c>
      <c r="O302">
        <f t="shared" si="9"/>
        <v>41.825486077556185</v>
      </c>
      <c r="P302">
        <v>260.83499999999998</v>
      </c>
      <c r="Q302">
        <v>261.15750000000003</v>
      </c>
    </row>
    <row r="303" spans="1:17" x14ac:dyDescent="0.3">
      <c r="A303" s="8" t="s">
        <v>52</v>
      </c>
      <c r="B303" s="8">
        <v>2010</v>
      </c>
      <c r="C303" s="8"/>
      <c r="D303" s="8"/>
      <c r="E303" s="13">
        <f>SUM('Condensed Age Ranges'!C303:D303)</f>
        <v>2288935</v>
      </c>
      <c r="F303" s="13">
        <f>SUM('Condensed Age Ranges'!E303:F303)</f>
        <v>2238780</v>
      </c>
      <c r="G303" s="13">
        <f>SUM('Condensed Age Ranges'!G303:H303)</f>
        <v>2597157</v>
      </c>
      <c r="H303" s="13">
        <f>SUM('Condensed Age Ranges'!I303:J303)</f>
        <v>1314228</v>
      </c>
      <c r="I303" s="15">
        <f>'Final Sheet1'!S302+'Final Sheet1'!T302</f>
        <v>360346</v>
      </c>
      <c r="J303" s="16">
        <v>9.5</v>
      </c>
      <c r="K303">
        <v>513917.9</v>
      </c>
      <c r="L303">
        <v>4.34</v>
      </c>
      <c r="M303">
        <v>4.9000000000000004</v>
      </c>
      <c r="N303" s="13">
        <f t="shared" si="8"/>
        <v>8799446</v>
      </c>
      <c r="O303">
        <f t="shared" si="9"/>
        <v>38.447468170155254</v>
      </c>
      <c r="P303" s="8">
        <v>215.4675</v>
      </c>
      <c r="Q303" s="8">
        <v>215.63</v>
      </c>
    </row>
    <row r="304" spans="1:17" x14ac:dyDescent="0.3">
      <c r="A304" t="s">
        <v>52</v>
      </c>
      <c r="B304" s="7">
        <v>2011</v>
      </c>
      <c r="C304" s="7"/>
      <c r="D304" s="7"/>
      <c r="E304" s="13">
        <f>SUM('Condensed Age Ranges'!C304:D304)</f>
        <v>2277802</v>
      </c>
      <c r="F304" s="13">
        <f>SUM('Condensed Age Ranges'!E304:F304)</f>
        <v>2235448</v>
      </c>
      <c r="G304" s="13">
        <f>SUM('Condensed Age Ranges'!G304:H304)</f>
        <v>2603115</v>
      </c>
      <c r="H304" s="13">
        <f>SUM('Condensed Age Ranges'!I304:J304)</f>
        <v>1347756</v>
      </c>
      <c r="I304" s="15">
        <f>'Final Sheet1'!S303+'Final Sheet1'!T303</f>
        <v>363996</v>
      </c>
      <c r="J304" s="16">
        <v>9.3000000000000007</v>
      </c>
      <c r="K304">
        <v>507604</v>
      </c>
      <c r="L304">
        <v>3.93</v>
      </c>
      <c r="M304">
        <v>4.68</v>
      </c>
      <c r="N304" s="13">
        <f t="shared" si="8"/>
        <v>8828117</v>
      </c>
      <c r="O304">
        <f t="shared" si="9"/>
        <v>38.631990208104398</v>
      </c>
      <c r="P304">
        <v>203.92999999999998</v>
      </c>
      <c r="Q304">
        <v>204.10999999999999</v>
      </c>
    </row>
    <row r="305" spans="1:17" x14ac:dyDescent="0.3">
      <c r="A305" t="s">
        <v>52</v>
      </c>
      <c r="B305" s="7">
        <v>2012</v>
      </c>
      <c r="C305" s="7"/>
      <c r="D305" s="7"/>
      <c r="E305" s="13">
        <f>SUM('Condensed Age Ranges'!C305:D305)</f>
        <v>2257382</v>
      </c>
      <c r="F305" s="13">
        <f>SUM('Condensed Age Ranges'!E305:F305)</f>
        <v>2237823</v>
      </c>
      <c r="G305" s="13">
        <f>SUM('Condensed Age Ranges'!G305:H305)</f>
        <v>2598377</v>
      </c>
      <c r="H305" s="13">
        <f>SUM('Condensed Age Ranges'!I305:J305)</f>
        <v>1383678</v>
      </c>
      <c r="I305" s="15">
        <f>'Final Sheet1'!S304+'Final Sheet1'!T304</f>
        <v>367682</v>
      </c>
      <c r="J305" s="16">
        <v>9.3000000000000007</v>
      </c>
      <c r="K305">
        <v>517195.9</v>
      </c>
      <c r="L305">
        <v>3.18</v>
      </c>
      <c r="M305">
        <v>3.86</v>
      </c>
      <c r="N305" s="13">
        <f t="shared" si="8"/>
        <v>8844942</v>
      </c>
      <c r="O305">
        <f t="shared" si="9"/>
        <v>38.835659973801974</v>
      </c>
      <c r="P305">
        <v>199.60500000000002</v>
      </c>
      <c r="Q305">
        <v>199.8</v>
      </c>
    </row>
    <row r="306" spans="1:17" x14ac:dyDescent="0.3">
      <c r="A306" t="s">
        <v>52</v>
      </c>
      <c r="B306" s="7">
        <v>2013</v>
      </c>
      <c r="C306" s="7"/>
      <c r="D306" s="7"/>
      <c r="E306" s="13">
        <f>SUM('Condensed Age Ranges'!C306:D306)</f>
        <v>2236474</v>
      </c>
      <c r="F306" s="13">
        <f>SUM('Condensed Age Ranges'!E306:F306)</f>
        <v>2247376</v>
      </c>
      <c r="G306" s="13">
        <f>SUM('Condensed Age Ranges'!G306:H306)</f>
        <v>2582911</v>
      </c>
      <c r="H306" s="13">
        <f>SUM('Condensed Age Ranges'!I306:J306)</f>
        <v>1422500</v>
      </c>
      <c r="I306" s="15">
        <f>'Final Sheet1'!S305+'Final Sheet1'!T305</f>
        <v>367711</v>
      </c>
      <c r="J306" s="16">
        <v>8.1999999999999993</v>
      </c>
      <c r="K306">
        <v>523725.8</v>
      </c>
      <c r="L306">
        <v>3.24</v>
      </c>
      <c r="M306">
        <v>4.01</v>
      </c>
      <c r="N306" s="13">
        <f t="shared" si="8"/>
        <v>8856972</v>
      </c>
      <c r="O306">
        <f t="shared" si="9"/>
        <v>39.010778683730734</v>
      </c>
      <c r="P306">
        <v>204.0325</v>
      </c>
      <c r="Q306">
        <v>204.24499999999998</v>
      </c>
    </row>
    <row r="307" spans="1:17" x14ac:dyDescent="0.3">
      <c r="A307" t="s">
        <v>52</v>
      </c>
      <c r="B307" s="7">
        <v>2014</v>
      </c>
      <c r="C307" s="7"/>
      <c r="D307" s="7"/>
      <c r="E307" s="13">
        <f>SUM('Condensed Age Ranges'!C307:D307)</f>
        <v>2218610</v>
      </c>
      <c r="F307" s="13">
        <f>SUM('Condensed Age Ranges'!E307:F307)</f>
        <v>2253855</v>
      </c>
      <c r="G307" s="13">
        <f>SUM('Condensed Age Ranges'!G307:H307)</f>
        <v>2559749</v>
      </c>
      <c r="H307" s="13">
        <f>SUM('Condensed Age Ranges'!I307:J307)</f>
        <v>1464062</v>
      </c>
      <c r="I307" s="15">
        <f>'Final Sheet1'!S306+'Final Sheet1'!T306</f>
        <v>368249</v>
      </c>
      <c r="J307" s="16">
        <v>6.8</v>
      </c>
      <c r="K307">
        <v>522166.4</v>
      </c>
      <c r="L307">
        <v>3.43</v>
      </c>
      <c r="M307">
        <v>4.3</v>
      </c>
      <c r="N307" s="13">
        <f t="shared" si="8"/>
        <v>8864525</v>
      </c>
      <c r="O307">
        <f t="shared" si="9"/>
        <v>39.181633195236067</v>
      </c>
      <c r="P307">
        <v>208.30500000000001</v>
      </c>
      <c r="Q307">
        <v>208.54</v>
      </c>
    </row>
    <row r="308" spans="1:17" x14ac:dyDescent="0.3">
      <c r="A308" t="s">
        <v>52</v>
      </c>
      <c r="B308" s="7">
        <v>2015</v>
      </c>
      <c r="C308" s="7"/>
      <c r="D308" s="7"/>
      <c r="E308" s="13">
        <f>SUM('Condensed Age Ranges'!C308:D308)</f>
        <v>2200589</v>
      </c>
      <c r="F308" s="13">
        <f>SUM('Condensed Age Ranges'!E308:F308)</f>
        <v>2258226</v>
      </c>
      <c r="G308" s="13">
        <f>SUM('Condensed Age Ranges'!G308:H308)</f>
        <v>2532689</v>
      </c>
      <c r="H308" s="13">
        <f>SUM('Condensed Age Ranges'!I308:J308)</f>
        <v>1507324</v>
      </c>
      <c r="I308" s="15">
        <f>'Final Sheet1'!S307+'Final Sheet1'!T307</f>
        <v>369121</v>
      </c>
      <c r="J308" s="16">
        <v>5.8</v>
      </c>
      <c r="K308">
        <v>529953.69999999995</v>
      </c>
      <c r="L308">
        <v>3.23</v>
      </c>
      <c r="M308">
        <v>3.95</v>
      </c>
      <c r="N308" s="13">
        <f t="shared" si="8"/>
        <v>8867949</v>
      </c>
      <c r="O308">
        <f t="shared" si="9"/>
        <v>39.358105352207147</v>
      </c>
      <c r="P308">
        <v>212.33999999999997</v>
      </c>
      <c r="Q308">
        <v>212.5925</v>
      </c>
    </row>
    <row r="309" spans="1:17" x14ac:dyDescent="0.3">
      <c r="A309" t="s">
        <v>52</v>
      </c>
      <c r="B309" s="7">
        <v>2016</v>
      </c>
      <c r="C309" s="7"/>
      <c r="D309" s="7"/>
      <c r="E309" s="13">
        <f>SUM('Condensed Age Ranges'!C309:D309)</f>
        <v>2186083</v>
      </c>
      <c r="F309" s="13">
        <f>SUM('Condensed Age Ranges'!E309:F309)</f>
        <v>2263374</v>
      </c>
      <c r="G309" s="13">
        <f>SUM('Condensed Age Ranges'!G309:H309)</f>
        <v>2499773</v>
      </c>
      <c r="H309" s="13">
        <f>SUM('Condensed Age Ranges'!I309:J309)</f>
        <v>1549959</v>
      </c>
      <c r="I309" s="15">
        <f>'Final Sheet1'!S308+'Final Sheet1'!T308</f>
        <v>371638</v>
      </c>
      <c r="J309" s="16">
        <v>5</v>
      </c>
      <c r="K309">
        <v>535055.30000000005</v>
      </c>
      <c r="L309">
        <v>3.06</v>
      </c>
      <c r="M309">
        <v>3.73</v>
      </c>
      <c r="N309" s="13">
        <f t="shared" si="8"/>
        <v>8870827</v>
      </c>
      <c r="O309">
        <f t="shared" si="9"/>
        <v>39.521395863091456</v>
      </c>
      <c r="P309">
        <v>217.41249999999999</v>
      </c>
      <c r="Q309">
        <v>217.67250000000001</v>
      </c>
    </row>
    <row r="310" spans="1:17" x14ac:dyDescent="0.3">
      <c r="A310" t="s">
        <v>52</v>
      </c>
      <c r="B310" s="7">
        <v>2017</v>
      </c>
      <c r="C310" s="7"/>
      <c r="D310" s="7"/>
      <c r="E310" s="13">
        <f>SUM('Condensed Age Ranges'!C310:D310)</f>
        <v>2177082</v>
      </c>
      <c r="F310" s="13">
        <f>SUM('Condensed Age Ranges'!E310:F310)</f>
        <v>2273332</v>
      </c>
      <c r="G310" s="13">
        <f>SUM('Condensed Age Ranges'!G310:H310)</f>
        <v>2467530</v>
      </c>
      <c r="H310" s="13">
        <f>SUM('Condensed Age Ranges'!I310:J310)</f>
        <v>1594504</v>
      </c>
      <c r="I310" s="15">
        <f>'Final Sheet1'!S309+'Final Sheet1'!T309</f>
        <v>373077</v>
      </c>
      <c r="J310" s="16">
        <v>4.5999999999999996</v>
      </c>
      <c r="K310">
        <v>537045.1</v>
      </c>
      <c r="L310">
        <v>3.39</v>
      </c>
      <c r="M310">
        <v>4.08</v>
      </c>
      <c r="N310" s="13">
        <f t="shared" si="8"/>
        <v>8885525</v>
      </c>
      <c r="O310">
        <f t="shared" si="9"/>
        <v>39.662021208651147</v>
      </c>
      <c r="P310">
        <v>224.75</v>
      </c>
      <c r="Q310">
        <v>225.01500000000001</v>
      </c>
    </row>
    <row r="311" spans="1:17" x14ac:dyDescent="0.3">
      <c r="A311" t="s">
        <v>52</v>
      </c>
      <c r="B311" s="7">
        <v>2018</v>
      </c>
      <c r="C311" s="7"/>
      <c r="D311" s="7"/>
      <c r="E311" s="13">
        <f>SUM('Condensed Age Ranges'!C311:D311)</f>
        <v>2165370</v>
      </c>
      <c r="F311" s="13">
        <f>SUM('Condensed Age Ranges'!E311:F311)</f>
        <v>2274222</v>
      </c>
      <c r="G311" s="13">
        <f>SUM('Condensed Age Ranges'!G311:H311)</f>
        <v>2433591</v>
      </c>
      <c r="H311" s="13">
        <f>SUM('Condensed Age Ranges'!I311:J311)</f>
        <v>1636135</v>
      </c>
      <c r="I311" s="15">
        <f>'Final Sheet1'!S310+'Final Sheet1'!T310</f>
        <v>376707</v>
      </c>
      <c r="J311" s="16">
        <v>4.0999999999999996</v>
      </c>
      <c r="K311">
        <v>550064.5</v>
      </c>
      <c r="L311">
        <v>4.04</v>
      </c>
      <c r="M311">
        <v>4.5</v>
      </c>
      <c r="N311" s="13">
        <f t="shared" si="8"/>
        <v>8886025</v>
      </c>
      <c r="O311">
        <f t="shared" si="9"/>
        <v>39.821494537771386</v>
      </c>
      <c r="P311">
        <v>234.17000000000002</v>
      </c>
      <c r="Q311">
        <v>234.43749999999997</v>
      </c>
    </row>
    <row r="312" spans="1:17" x14ac:dyDescent="0.3">
      <c r="A312" t="s">
        <v>52</v>
      </c>
      <c r="B312" s="7">
        <v>2019</v>
      </c>
      <c r="C312" s="7"/>
      <c r="D312" s="7"/>
      <c r="E312" s="13">
        <f>SUM('Condensed Age Ranges'!C312:D312)</f>
        <v>2151487</v>
      </c>
      <c r="F312" s="13">
        <f>SUM('Condensed Age Ranges'!E312:F312)</f>
        <v>2273142</v>
      </c>
      <c r="G312" s="13">
        <f>SUM('Condensed Age Ranges'!G312:H312)</f>
        <v>2400979</v>
      </c>
      <c r="H312" s="13">
        <f>SUM('Condensed Age Ranges'!I312:J312)</f>
        <v>1676493</v>
      </c>
      <c r="I312" s="15">
        <f>'Final Sheet1'!S311+'Final Sheet1'!T311</f>
        <v>380089</v>
      </c>
      <c r="J312">
        <v>3.4</v>
      </c>
      <c r="K312">
        <v>561842.80000000005</v>
      </c>
      <c r="L312">
        <v>3.47</v>
      </c>
      <c r="M312">
        <v>4.09</v>
      </c>
      <c r="N312" s="13">
        <f t="shared" si="8"/>
        <v>8882190</v>
      </c>
      <c r="O312">
        <f t="shared" si="9"/>
        <v>39.986659202291328</v>
      </c>
      <c r="P312">
        <v>242.41249999999999</v>
      </c>
      <c r="Q312">
        <v>242.66000000000003</v>
      </c>
    </row>
    <row r="313" spans="1:17" x14ac:dyDescent="0.3">
      <c r="A313" s="8" t="s">
        <v>53</v>
      </c>
      <c r="B313" s="8">
        <v>2010</v>
      </c>
      <c r="C313" s="8"/>
      <c r="D313" s="8"/>
      <c r="E313" s="13">
        <f>SUM('Condensed Age Ranges'!C313:D313)</f>
        <v>579682</v>
      </c>
      <c r="F313" s="13">
        <f>SUM('Condensed Age Ranges'!E313:F313)</f>
        <v>535557</v>
      </c>
      <c r="G313" s="13">
        <f>SUM('Condensed Age Ranges'!G313:H313)</f>
        <v>553770</v>
      </c>
      <c r="H313" s="13">
        <f>SUM('Condensed Age Ranges'!I313:J313)</f>
        <v>326744</v>
      </c>
      <c r="I313" s="15">
        <f>'Final Sheet1'!S312+'Final Sheet1'!T312</f>
        <v>68799</v>
      </c>
      <c r="J313" s="16">
        <v>8.1</v>
      </c>
      <c r="K313">
        <v>87610.3</v>
      </c>
      <c r="L313">
        <v>4.57</v>
      </c>
      <c r="M313">
        <v>4.6900000000000004</v>
      </c>
      <c r="N313" s="13">
        <f t="shared" si="8"/>
        <v>2064552</v>
      </c>
      <c r="O313">
        <f t="shared" si="9"/>
        <v>37.429015350545782</v>
      </c>
      <c r="P313" s="8">
        <v>214.755</v>
      </c>
      <c r="Q313" s="8">
        <v>213.96249999999998</v>
      </c>
    </row>
    <row r="314" spans="1:17" x14ac:dyDescent="0.3">
      <c r="A314" t="s">
        <v>53</v>
      </c>
      <c r="B314" s="7">
        <v>2011</v>
      </c>
      <c r="C314" s="7"/>
      <c r="D314" s="7"/>
      <c r="E314" s="13">
        <f>SUM('Condensed Age Ranges'!C314:D314)</f>
        <v>577700</v>
      </c>
      <c r="F314" s="13">
        <f>SUM('Condensed Age Ranges'!E314:F314)</f>
        <v>543117</v>
      </c>
      <c r="G314" s="13">
        <f>SUM('Condensed Age Ranges'!G314:H314)</f>
        <v>550888</v>
      </c>
      <c r="H314" s="13">
        <f>SUM('Condensed Age Ranges'!I314:J314)</f>
        <v>338214</v>
      </c>
      <c r="I314" s="15">
        <f>'Final Sheet1'!S313+'Final Sheet1'!T313</f>
        <v>70531</v>
      </c>
      <c r="J314" s="16">
        <v>7.5</v>
      </c>
      <c r="K314">
        <v>87592.9</v>
      </c>
      <c r="L314">
        <v>4.2300000000000004</v>
      </c>
      <c r="M314">
        <v>4.62</v>
      </c>
      <c r="N314" s="13">
        <f t="shared" si="8"/>
        <v>2080450</v>
      </c>
      <c r="O314">
        <f t="shared" si="9"/>
        <v>37.626506525030642</v>
      </c>
      <c r="P314">
        <v>202.15499999999997</v>
      </c>
      <c r="Q314">
        <v>201.39749999999998</v>
      </c>
    </row>
    <row r="315" spans="1:17" x14ac:dyDescent="0.3">
      <c r="A315" t="s">
        <v>53</v>
      </c>
      <c r="B315" s="7">
        <v>2012</v>
      </c>
      <c r="C315" s="7"/>
      <c r="D315" s="7"/>
      <c r="E315" s="13">
        <f>SUM('Condensed Age Ranges'!C315:D315)</f>
        <v>572386</v>
      </c>
      <c r="F315" s="13">
        <f>SUM('Condensed Age Ranges'!E315:F315)</f>
        <v>549408</v>
      </c>
      <c r="G315" s="13">
        <f>SUM('Condensed Age Ranges'!G315:H315)</f>
        <v>544281</v>
      </c>
      <c r="H315" s="13">
        <f>SUM('Condensed Age Ranges'!I315:J315)</f>
        <v>348960</v>
      </c>
      <c r="I315" s="15">
        <f>'Final Sheet1'!S314+'Final Sheet1'!T314</f>
        <v>72274</v>
      </c>
      <c r="J315" s="16">
        <v>7.1</v>
      </c>
      <c r="K315">
        <v>87925.2</v>
      </c>
      <c r="L315">
        <v>3.1</v>
      </c>
      <c r="M315">
        <v>3.77</v>
      </c>
      <c r="N315" s="13">
        <f t="shared" si="8"/>
        <v>2087309</v>
      </c>
      <c r="O315">
        <f t="shared" si="9"/>
        <v>37.839688565516653</v>
      </c>
      <c r="P315">
        <v>202.32749999999999</v>
      </c>
      <c r="Q315">
        <v>201.55250000000001</v>
      </c>
    </row>
    <row r="316" spans="1:17" x14ac:dyDescent="0.3">
      <c r="A316" t="s">
        <v>53</v>
      </c>
      <c r="B316" s="7">
        <v>2013</v>
      </c>
      <c r="C316" s="7"/>
      <c r="D316" s="7"/>
      <c r="E316" s="13">
        <f>SUM('Condensed Age Ranges'!C316:D316)</f>
        <v>566883</v>
      </c>
      <c r="F316" s="13">
        <f>SUM('Condensed Age Ranges'!E316:F316)</f>
        <v>554878</v>
      </c>
      <c r="G316" s="13">
        <f>SUM('Condensed Age Ranges'!G316:H316)</f>
        <v>536725</v>
      </c>
      <c r="H316" s="13">
        <f>SUM('Condensed Age Ranges'!I316:J316)</f>
        <v>360191</v>
      </c>
      <c r="I316" s="15">
        <f>'Final Sheet1'!S315+'Final Sheet1'!T315</f>
        <v>73596</v>
      </c>
      <c r="J316" s="16">
        <v>6.9</v>
      </c>
      <c r="K316">
        <v>86856.6</v>
      </c>
      <c r="L316">
        <v>3.36</v>
      </c>
      <c r="M316">
        <v>4.0599999999999996</v>
      </c>
      <c r="N316" s="13">
        <f t="shared" si="8"/>
        <v>2092273</v>
      </c>
      <c r="O316">
        <f t="shared" si="9"/>
        <v>38.050059193996198</v>
      </c>
      <c r="P316">
        <v>207.22249999999997</v>
      </c>
      <c r="Q316">
        <v>206.435</v>
      </c>
    </row>
    <row r="317" spans="1:17" x14ac:dyDescent="0.3">
      <c r="A317" t="s">
        <v>53</v>
      </c>
      <c r="B317" s="7">
        <v>2014</v>
      </c>
      <c r="C317" s="7"/>
      <c r="D317" s="7"/>
      <c r="E317" s="13">
        <f>SUM('Condensed Age Ranges'!C317:D317)</f>
        <v>559713</v>
      </c>
      <c r="F317" s="13">
        <f>SUM('Condensed Age Ranges'!E317:F317)</f>
        <v>556619</v>
      </c>
      <c r="G317" s="13">
        <f>SUM('Condensed Age Ranges'!G317:H317)</f>
        <v>526893</v>
      </c>
      <c r="H317" s="13">
        <f>SUM('Condensed Age Ranges'!I317:J317)</f>
        <v>371366</v>
      </c>
      <c r="I317" s="15">
        <f>'Final Sheet1'!S316+'Final Sheet1'!T316</f>
        <v>74977</v>
      </c>
      <c r="J317" s="16">
        <v>6.7</v>
      </c>
      <c r="K317">
        <v>88991.2</v>
      </c>
      <c r="L317">
        <v>3.5</v>
      </c>
      <c r="M317">
        <v>4.34</v>
      </c>
      <c r="N317" s="13">
        <f t="shared" si="8"/>
        <v>2089568</v>
      </c>
      <c r="O317">
        <f t="shared" si="9"/>
        <v>38.286248401583485</v>
      </c>
      <c r="P317">
        <v>209.45499999999998</v>
      </c>
      <c r="Q317">
        <v>208.67250000000001</v>
      </c>
    </row>
    <row r="318" spans="1:17" x14ac:dyDescent="0.3">
      <c r="A318" t="s">
        <v>53</v>
      </c>
      <c r="B318" s="7">
        <v>2015</v>
      </c>
      <c r="C318" s="7"/>
      <c r="D318" s="7"/>
      <c r="E318" s="13">
        <f>SUM('Condensed Age Ranges'!C318:D318)</f>
        <v>554077</v>
      </c>
      <c r="F318" s="13">
        <f>SUM('Condensed Age Ranges'!E318:F318)</f>
        <v>557291</v>
      </c>
      <c r="G318" s="13">
        <f>SUM('Condensed Age Ranges'!G318:H318)</f>
        <v>518520</v>
      </c>
      <c r="H318" s="13">
        <f>SUM('Condensed Age Ranges'!I318:J318)</f>
        <v>382446</v>
      </c>
      <c r="I318" s="15">
        <f>'Final Sheet1'!S317+'Final Sheet1'!T317</f>
        <v>76957</v>
      </c>
      <c r="J318" s="16">
        <v>6.5</v>
      </c>
      <c r="K318">
        <v>89701.3</v>
      </c>
      <c r="L318">
        <v>3.29</v>
      </c>
      <c r="M318">
        <v>4.01</v>
      </c>
      <c r="N318" s="13">
        <f t="shared" si="8"/>
        <v>2089291</v>
      </c>
      <c r="O318">
        <f t="shared" si="9"/>
        <v>38.525939182239334</v>
      </c>
      <c r="P318">
        <v>214.625</v>
      </c>
      <c r="Q318">
        <v>213.82750000000001</v>
      </c>
    </row>
    <row r="319" spans="1:17" x14ac:dyDescent="0.3">
      <c r="A319" t="s">
        <v>53</v>
      </c>
      <c r="B319" s="7">
        <v>2016</v>
      </c>
      <c r="C319" s="7"/>
      <c r="D319" s="7"/>
      <c r="E319" s="13">
        <f>SUM('Condensed Age Ranges'!C319:D319)</f>
        <v>549531</v>
      </c>
      <c r="F319" s="13">
        <f>SUM('Condensed Age Ranges'!E319:F319)</f>
        <v>558684</v>
      </c>
      <c r="G319" s="13">
        <f>SUM('Condensed Age Ranges'!G319:H319)</f>
        <v>510761</v>
      </c>
      <c r="H319" s="13">
        <f>SUM('Condensed Age Ranges'!I319:J319)</f>
        <v>393743</v>
      </c>
      <c r="I319" s="15">
        <f>'Final Sheet1'!S318+'Final Sheet1'!T318</f>
        <v>78911</v>
      </c>
      <c r="J319" s="16">
        <v>6.6</v>
      </c>
      <c r="K319">
        <v>89151.4</v>
      </c>
      <c r="L319">
        <v>3.09</v>
      </c>
      <c r="M319">
        <v>3.77</v>
      </c>
      <c r="N319" s="13">
        <f t="shared" si="8"/>
        <v>2091630</v>
      </c>
      <c r="O319">
        <f t="shared" si="9"/>
        <v>38.753013439279414</v>
      </c>
      <c r="P319">
        <v>220.01750000000001</v>
      </c>
      <c r="Q319">
        <v>219.20749999999998</v>
      </c>
    </row>
    <row r="320" spans="1:17" x14ac:dyDescent="0.3">
      <c r="A320" t="s">
        <v>53</v>
      </c>
      <c r="B320" s="7">
        <v>2017</v>
      </c>
      <c r="C320" s="7"/>
      <c r="D320" s="7"/>
      <c r="E320" s="13">
        <f>SUM('Condensed Age Ranges'!C320:D320)</f>
        <v>543774</v>
      </c>
      <c r="F320" s="13">
        <f>SUM('Condensed Age Ranges'!E320:F320)</f>
        <v>558393</v>
      </c>
      <c r="G320" s="13">
        <f>SUM('Condensed Age Ranges'!G320:H320)</f>
        <v>502996</v>
      </c>
      <c r="H320" s="13">
        <f>SUM('Condensed Age Ranges'!I320:J320)</f>
        <v>405757</v>
      </c>
      <c r="I320" s="15">
        <f>'Final Sheet1'!S319+'Final Sheet1'!T319</f>
        <v>80864</v>
      </c>
      <c r="J320" s="16">
        <v>5.9</v>
      </c>
      <c r="K320">
        <v>89032</v>
      </c>
      <c r="L320">
        <v>3.46</v>
      </c>
      <c r="M320">
        <v>4.13</v>
      </c>
      <c r="N320" s="13">
        <f t="shared" si="8"/>
        <v>2091784</v>
      </c>
      <c r="O320">
        <f t="shared" si="9"/>
        <v>39.014687941011118</v>
      </c>
      <c r="P320">
        <v>229.96250000000001</v>
      </c>
      <c r="Q320">
        <v>229.11</v>
      </c>
    </row>
    <row r="321" spans="1:17" x14ac:dyDescent="0.3">
      <c r="A321" t="s">
        <v>53</v>
      </c>
      <c r="B321" s="7">
        <v>2018</v>
      </c>
      <c r="C321" s="7"/>
      <c r="D321" s="7"/>
      <c r="E321" s="13">
        <f>SUM('Condensed Age Ranges'!C321:D321)</f>
        <v>537666</v>
      </c>
      <c r="F321" s="13">
        <f>SUM('Condensed Age Ranges'!E321:F321)</f>
        <v>558254</v>
      </c>
      <c r="G321" s="13">
        <f>SUM('Condensed Age Ranges'!G321:H321)</f>
        <v>496971</v>
      </c>
      <c r="H321" s="13">
        <f>SUM('Condensed Age Ranges'!I321:J321)</f>
        <v>416710</v>
      </c>
      <c r="I321" s="15">
        <f>'Final Sheet1'!S320+'Final Sheet1'!T320</f>
        <v>83140</v>
      </c>
      <c r="J321" s="16">
        <v>4.9000000000000004</v>
      </c>
      <c r="K321">
        <v>90999.4</v>
      </c>
      <c r="L321">
        <v>4.13</v>
      </c>
      <c r="M321">
        <v>4.55</v>
      </c>
      <c r="N321" s="13">
        <f t="shared" si="8"/>
        <v>2092741</v>
      </c>
      <c r="O321">
        <f t="shared" si="9"/>
        <v>39.28084244538622</v>
      </c>
      <c r="P321">
        <v>239.435</v>
      </c>
      <c r="Q321">
        <v>238.54499999999999</v>
      </c>
    </row>
    <row r="322" spans="1:17" x14ac:dyDescent="0.3">
      <c r="A322" t="s">
        <v>53</v>
      </c>
      <c r="B322" s="7">
        <v>2019</v>
      </c>
      <c r="C322" s="7"/>
      <c r="D322" s="7"/>
      <c r="E322" s="13">
        <f>SUM('Condensed Age Ranges'!C322:D322)</f>
        <v>531712</v>
      </c>
      <c r="F322" s="13">
        <f>SUM('Condensed Age Ranges'!E322:F322)</f>
        <v>559632</v>
      </c>
      <c r="G322" s="13">
        <f>SUM('Condensed Age Ranges'!G322:H322)</f>
        <v>492488</v>
      </c>
      <c r="H322" s="13">
        <f>SUM('Condensed Age Ranges'!I322:J322)</f>
        <v>427487</v>
      </c>
      <c r="I322" s="15">
        <f>'Final Sheet1'!S321+'Final Sheet1'!T321</f>
        <v>85510</v>
      </c>
      <c r="J322">
        <v>4.9000000000000004</v>
      </c>
      <c r="K322">
        <v>94872.3</v>
      </c>
      <c r="L322">
        <v>3.7</v>
      </c>
      <c r="M322">
        <v>4.29</v>
      </c>
      <c r="N322" s="13">
        <f t="shared" si="8"/>
        <v>2096829</v>
      </c>
      <c r="O322">
        <f t="shared" si="9"/>
        <v>39.544121385196405</v>
      </c>
      <c r="P322">
        <v>252.58250000000001</v>
      </c>
      <c r="Q322">
        <v>251.64750000000001</v>
      </c>
    </row>
    <row r="323" spans="1:17" x14ac:dyDescent="0.3">
      <c r="A323" s="8" t="s">
        <v>54</v>
      </c>
      <c r="B323" s="8">
        <v>2010</v>
      </c>
      <c r="C323" s="8"/>
      <c r="D323" s="8"/>
      <c r="E323" s="13">
        <f>SUM('Condensed Age Ranges'!C323:D323)</f>
        <v>4888971</v>
      </c>
      <c r="F323" s="13">
        <f>SUM('Condensed Age Ranges'!E323:F323)</f>
        <v>5331405</v>
      </c>
      <c r="G323" s="13">
        <f>SUM('Condensed Age Ranges'!G323:H323)</f>
        <v>5475294</v>
      </c>
      <c r="H323" s="13">
        <f>SUM('Condensed Age Ranges'!I323:J323)</f>
        <v>2917624</v>
      </c>
      <c r="I323" s="15">
        <f>'Final Sheet1'!S322+'Final Sheet1'!T322</f>
        <v>786584</v>
      </c>
      <c r="J323" s="16">
        <v>8.6</v>
      </c>
      <c r="K323">
        <v>1277466.8</v>
      </c>
      <c r="L323">
        <v>4.4000000000000004</v>
      </c>
      <c r="M323">
        <v>4.95</v>
      </c>
      <c r="N323" s="13">
        <f t="shared" si="8"/>
        <v>19399878</v>
      </c>
      <c r="O323">
        <f t="shared" si="9"/>
        <v>38.370511041358093</v>
      </c>
      <c r="P323" s="8">
        <v>203.33249999999998</v>
      </c>
      <c r="Q323" s="8">
        <v>202.35999999999999</v>
      </c>
    </row>
    <row r="324" spans="1:17" x14ac:dyDescent="0.3">
      <c r="A324" t="s">
        <v>54</v>
      </c>
      <c r="B324" s="7">
        <v>2011</v>
      </c>
      <c r="C324" s="7"/>
      <c r="D324" s="7"/>
      <c r="E324" s="13">
        <f>SUM('Condensed Age Ranges'!C324:D324)</f>
        <v>4855634</v>
      </c>
      <c r="F324" s="13">
        <f>SUM('Condensed Age Ranges'!E324:F324)</f>
        <v>5368689</v>
      </c>
      <c r="G324" s="13">
        <f>SUM('Condensed Age Ranges'!G324:H324)</f>
        <v>5482793</v>
      </c>
      <c r="H324" s="13">
        <f>SUM('Condensed Age Ranges'!I324:J324)</f>
        <v>2996886</v>
      </c>
      <c r="I324" s="15">
        <f>'Final Sheet1'!S323+'Final Sheet1'!T323</f>
        <v>795239</v>
      </c>
      <c r="J324" s="16">
        <v>8.3000000000000007</v>
      </c>
      <c r="K324">
        <v>1279527.1000000001</v>
      </c>
      <c r="L324">
        <v>3.84</v>
      </c>
      <c r="M324">
        <v>4.59</v>
      </c>
      <c r="N324" s="13">
        <f t="shared" ref="N324:N387" si="10">SUM(E324:I324)</f>
        <v>19499241</v>
      </c>
      <c r="O324">
        <f t="shared" si="9"/>
        <v>38.554423426019504</v>
      </c>
      <c r="P324">
        <v>197.9025</v>
      </c>
      <c r="Q324">
        <v>196.94749999999999</v>
      </c>
    </row>
    <row r="325" spans="1:17" x14ac:dyDescent="0.3">
      <c r="A325" t="s">
        <v>54</v>
      </c>
      <c r="B325" s="7">
        <v>2012</v>
      </c>
      <c r="C325" s="7"/>
      <c r="D325" s="7"/>
      <c r="E325" s="13">
        <f>SUM('Condensed Age Ranges'!C325:D325)</f>
        <v>4817894</v>
      </c>
      <c r="F325" s="13">
        <f>SUM('Condensed Age Ranges'!E325:F325)</f>
        <v>5408539</v>
      </c>
      <c r="G325" s="13">
        <f>SUM('Condensed Age Ranges'!G325:H325)</f>
        <v>5463723</v>
      </c>
      <c r="H325" s="13">
        <f>SUM('Condensed Age Ranges'!I325:J325)</f>
        <v>3079358</v>
      </c>
      <c r="I325" s="15">
        <f>'Final Sheet1'!S324+'Final Sheet1'!T324</f>
        <v>803418</v>
      </c>
      <c r="J325" s="16">
        <v>8.5</v>
      </c>
      <c r="K325">
        <v>1328233.5</v>
      </c>
      <c r="L325">
        <v>3.21</v>
      </c>
      <c r="M325">
        <v>3.86</v>
      </c>
      <c r="N325" s="13">
        <f t="shared" si="10"/>
        <v>19572932</v>
      </c>
      <c r="O325">
        <f t="shared" ref="O325:O388" si="11">SUM(E325*$E$2,F325*$F$2,G325*$G$2,H325*$H$2,I325*$I$2)/N325</f>
        <v>38.731146309607574</v>
      </c>
      <c r="P325">
        <v>197.3</v>
      </c>
      <c r="Q325">
        <v>196.3475</v>
      </c>
    </row>
    <row r="326" spans="1:17" x14ac:dyDescent="0.3">
      <c r="A326" t="s">
        <v>54</v>
      </c>
      <c r="B326" s="7">
        <v>2013</v>
      </c>
      <c r="C326" s="7"/>
      <c r="D326" s="7"/>
      <c r="E326" s="13">
        <f>SUM('Condensed Age Ranges'!C326:D326)</f>
        <v>4778259</v>
      </c>
      <c r="F326" s="13">
        <f>SUM('Condensed Age Ranges'!E326:F326)</f>
        <v>5449692</v>
      </c>
      <c r="G326" s="13">
        <f>SUM('Condensed Age Ranges'!G326:H326)</f>
        <v>5424514</v>
      </c>
      <c r="H326" s="13">
        <f>SUM('Condensed Age Ranges'!I326:J326)</f>
        <v>3164634</v>
      </c>
      <c r="I326" s="15">
        <f>'Final Sheet1'!S325+'Final Sheet1'!T325</f>
        <v>807348</v>
      </c>
      <c r="J326" s="16">
        <v>7.7</v>
      </c>
      <c r="K326">
        <v>1329376.3</v>
      </c>
      <c r="L326">
        <v>3.33</v>
      </c>
      <c r="M326">
        <v>4.0599999999999996</v>
      </c>
      <c r="N326" s="13">
        <f t="shared" si="10"/>
        <v>19624447</v>
      </c>
      <c r="O326">
        <f t="shared" si="11"/>
        <v>38.89227862064088</v>
      </c>
      <c r="P326">
        <v>201.19749999999999</v>
      </c>
      <c r="Q326">
        <v>200.22250000000003</v>
      </c>
    </row>
    <row r="327" spans="1:17" x14ac:dyDescent="0.3">
      <c r="A327" t="s">
        <v>54</v>
      </c>
      <c r="B327" s="7">
        <v>2014</v>
      </c>
      <c r="C327" s="7"/>
      <c r="D327" s="7"/>
      <c r="E327" s="13">
        <f>SUM('Condensed Age Ranges'!C327:D327)</f>
        <v>4733211</v>
      </c>
      <c r="F327" s="13">
        <f>SUM('Condensed Age Ranges'!E327:F327)</f>
        <v>5479105</v>
      </c>
      <c r="G327" s="13">
        <f>SUM('Condensed Age Ranges'!G327:H327)</f>
        <v>5370164</v>
      </c>
      <c r="H327" s="13">
        <f>SUM('Condensed Age Ranges'!I327:J327)</f>
        <v>3255929</v>
      </c>
      <c r="I327" s="15">
        <f>'Final Sheet1'!S326+'Final Sheet1'!T326</f>
        <v>812640</v>
      </c>
      <c r="J327" s="16">
        <v>6.3</v>
      </c>
      <c r="K327">
        <v>1353410.4</v>
      </c>
      <c r="L327">
        <v>3.55</v>
      </c>
      <c r="M327">
        <v>4.38</v>
      </c>
      <c r="N327" s="13">
        <f t="shared" si="10"/>
        <v>19651049</v>
      </c>
      <c r="O327">
        <f t="shared" si="11"/>
        <v>39.070875325790496</v>
      </c>
      <c r="P327">
        <v>203.84</v>
      </c>
      <c r="Q327">
        <v>202.85749999999999</v>
      </c>
    </row>
    <row r="328" spans="1:17" x14ac:dyDescent="0.3">
      <c r="A328" t="s">
        <v>54</v>
      </c>
      <c r="B328" s="7">
        <v>2015</v>
      </c>
      <c r="C328" s="7"/>
      <c r="D328" s="7"/>
      <c r="E328" s="13">
        <f>SUM('Condensed Age Ranges'!C328:D328)</f>
        <v>4694616</v>
      </c>
      <c r="F328" s="13">
        <f>SUM('Condensed Age Ranges'!E328:F328)</f>
        <v>5483576</v>
      </c>
      <c r="G328" s="13">
        <f>SUM('Condensed Age Ranges'!G328:H328)</f>
        <v>5309738</v>
      </c>
      <c r="H328" s="13">
        <f>SUM('Condensed Age Ranges'!I328:J328)</f>
        <v>3347454</v>
      </c>
      <c r="I328" s="15">
        <f>'Final Sheet1'!S327+'Final Sheet1'!T327</f>
        <v>819282</v>
      </c>
      <c r="J328" s="16">
        <v>5.3</v>
      </c>
      <c r="K328">
        <v>1373643</v>
      </c>
      <c r="L328">
        <v>3.33</v>
      </c>
      <c r="M328">
        <v>3.99</v>
      </c>
      <c r="N328" s="13">
        <f t="shared" si="10"/>
        <v>19654666</v>
      </c>
      <c r="O328">
        <f t="shared" si="11"/>
        <v>39.251921045109597</v>
      </c>
      <c r="P328">
        <v>209.29250000000002</v>
      </c>
      <c r="Q328">
        <v>208.2775</v>
      </c>
    </row>
    <row r="329" spans="1:17" x14ac:dyDescent="0.3">
      <c r="A329" t="s">
        <v>54</v>
      </c>
      <c r="B329" s="7">
        <v>2016</v>
      </c>
      <c r="C329" s="7"/>
      <c r="D329" s="7"/>
      <c r="E329" s="13">
        <f>SUM('Condensed Age Ranges'!C329:D329)</f>
        <v>4654858</v>
      </c>
      <c r="F329" s="13">
        <f>SUM('Condensed Age Ranges'!E329:F329)</f>
        <v>5482908</v>
      </c>
      <c r="G329" s="13">
        <f>SUM('Condensed Age Ranges'!G329:H329)</f>
        <v>5233236</v>
      </c>
      <c r="H329" s="13">
        <f>SUM('Condensed Age Ranges'!I329:J329)</f>
        <v>3433976</v>
      </c>
      <c r="I329" s="15">
        <f>'Final Sheet1'!S328+'Final Sheet1'!T328</f>
        <v>828450</v>
      </c>
      <c r="J329" s="16">
        <v>4.9000000000000004</v>
      </c>
      <c r="K329">
        <v>1403230.5</v>
      </c>
      <c r="L329">
        <v>3.15</v>
      </c>
      <c r="M329">
        <v>3.76</v>
      </c>
      <c r="N329" s="13">
        <f t="shared" si="10"/>
        <v>19633428</v>
      </c>
      <c r="O329">
        <f t="shared" si="11"/>
        <v>39.427230996033906</v>
      </c>
      <c r="P329">
        <v>217.03749999999999</v>
      </c>
      <c r="Q329">
        <v>215.9975</v>
      </c>
    </row>
    <row r="330" spans="1:17" x14ac:dyDescent="0.3">
      <c r="A330" t="s">
        <v>54</v>
      </c>
      <c r="B330" s="7">
        <v>2017</v>
      </c>
      <c r="C330" s="7"/>
      <c r="D330" s="7"/>
      <c r="E330" s="13">
        <f>SUM('Condensed Age Ranges'!C330:D330)</f>
        <v>4612049</v>
      </c>
      <c r="F330" s="13">
        <f>SUM('Condensed Age Ranges'!E330:F330)</f>
        <v>5463938</v>
      </c>
      <c r="G330" s="13">
        <f>SUM('Condensed Age Ranges'!G330:H330)</f>
        <v>5150965</v>
      </c>
      <c r="H330" s="13">
        <f>SUM('Condensed Age Ranges'!I330:J330)</f>
        <v>3525175</v>
      </c>
      <c r="I330" s="15">
        <f>'Final Sheet1'!S329+'Final Sheet1'!T329</f>
        <v>837445</v>
      </c>
      <c r="J330" s="16">
        <v>4.7</v>
      </c>
      <c r="K330">
        <v>1419583.6</v>
      </c>
      <c r="L330">
        <v>3.4</v>
      </c>
      <c r="M330">
        <v>4.0999999999999996</v>
      </c>
      <c r="N330" s="13">
        <f t="shared" si="10"/>
        <v>19589572</v>
      </c>
      <c r="O330">
        <f t="shared" si="11"/>
        <v>39.62087030283255</v>
      </c>
      <c r="P330">
        <v>228.33750000000001</v>
      </c>
      <c r="Q330">
        <v>227.23249999999999</v>
      </c>
    </row>
    <row r="331" spans="1:17" x14ac:dyDescent="0.3">
      <c r="A331" t="s">
        <v>54</v>
      </c>
      <c r="B331" s="7">
        <v>2018</v>
      </c>
      <c r="C331" s="7"/>
      <c r="D331" s="7"/>
      <c r="E331" s="13">
        <f>SUM('Condensed Age Ranges'!C331:D331)</f>
        <v>4567919</v>
      </c>
      <c r="F331" s="13">
        <f>SUM('Condensed Age Ranges'!E331:F331)</f>
        <v>5440987</v>
      </c>
      <c r="G331" s="13">
        <f>SUM('Condensed Age Ranges'!G331:H331)</f>
        <v>5064837</v>
      </c>
      <c r="H331" s="13">
        <f>SUM('Condensed Age Ranges'!I331:J331)</f>
        <v>3607992</v>
      </c>
      <c r="I331" s="15">
        <f>'Final Sheet1'!S330+'Final Sheet1'!T330</f>
        <v>848616</v>
      </c>
      <c r="J331" s="16">
        <v>4.0999999999999996</v>
      </c>
      <c r="K331">
        <v>1457995.8</v>
      </c>
      <c r="L331">
        <v>4.09</v>
      </c>
      <c r="M331">
        <v>4.54</v>
      </c>
      <c r="N331" s="13">
        <f t="shared" si="10"/>
        <v>19530351</v>
      </c>
      <c r="O331">
        <f t="shared" si="11"/>
        <v>39.809913426543126</v>
      </c>
      <c r="P331">
        <v>241.5325</v>
      </c>
      <c r="Q331">
        <v>240.36749999999998</v>
      </c>
    </row>
    <row r="332" spans="1:17" x14ac:dyDescent="0.3">
      <c r="A332" t="s">
        <v>54</v>
      </c>
      <c r="B332" s="7">
        <v>2019</v>
      </c>
      <c r="C332" s="7"/>
      <c r="D332" s="7"/>
      <c r="E332" s="13">
        <f>SUM('Condensed Age Ranges'!C332:D332)</f>
        <v>4520996</v>
      </c>
      <c r="F332" s="13">
        <f>SUM('Condensed Age Ranges'!E332:F332)</f>
        <v>5408503</v>
      </c>
      <c r="G332" s="13">
        <f>SUM('Condensed Age Ranges'!G332:H332)</f>
        <v>4979606</v>
      </c>
      <c r="H332" s="13">
        <f>SUM('Condensed Age Ranges'!I332:J332)</f>
        <v>3686338</v>
      </c>
      <c r="I332" s="15">
        <f>'Final Sheet1'!S331+'Final Sheet1'!T331</f>
        <v>858118</v>
      </c>
      <c r="J332">
        <v>3.8</v>
      </c>
      <c r="K332">
        <v>1494736.4</v>
      </c>
      <c r="L332">
        <v>3.63</v>
      </c>
      <c r="M332">
        <v>4.1900000000000004</v>
      </c>
      <c r="N332" s="13">
        <f t="shared" si="10"/>
        <v>19453561</v>
      </c>
      <c r="O332">
        <f t="shared" si="11"/>
        <v>39.999428305182789</v>
      </c>
      <c r="P332">
        <v>251.6</v>
      </c>
      <c r="Q332">
        <v>250.38499999999999</v>
      </c>
    </row>
    <row r="333" spans="1:17" x14ac:dyDescent="0.3">
      <c r="A333" s="8" t="s">
        <v>55</v>
      </c>
      <c r="B333" s="8">
        <v>2010</v>
      </c>
      <c r="C333" s="8"/>
      <c r="D333" s="8"/>
      <c r="E333" s="13">
        <f>SUM('Condensed Age Ranges'!C333:D333)</f>
        <v>2561234</v>
      </c>
      <c r="F333" s="13">
        <f>SUM('Condensed Age Ranges'!E333:F333)</f>
        <v>2580908</v>
      </c>
      <c r="G333" s="13">
        <f>SUM('Condensed Age Ranges'!G333:H333)</f>
        <v>2646183</v>
      </c>
      <c r="H333" s="13">
        <f>SUM('Condensed Age Ranges'!I333:J333)</f>
        <v>1470870</v>
      </c>
      <c r="I333" s="15">
        <f>'Final Sheet1'!S332+'Final Sheet1'!T332</f>
        <v>315128</v>
      </c>
      <c r="J333" s="16">
        <v>10.9</v>
      </c>
      <c r="K333">
        <v>437836.5</v>
      </c>
      <c r="L333">
        <v>4.7</v>
      </c>
      <c r="M333">
        <v>4.7300000000000004</v>
      </c>
      <c r="N333" s="13">
        <f t="shared" si="10"/>
        <v>9574323</v>
      </c>
      <c r="O333">
        <f t="shared" si="11"/>
        <v>37.649232483591788</v>
      </c>
      <c r="P333" s="8">
        <v>182.45999999999998</v>
      </c>
      <c r="Q333" s="8">
        <v>181.85999999999999</v>
      </c>
    </row>
    <row r="334" spans="1:17" x14ac:dyDescent="0.3">
      <c r="A334" t="s">
        <v>55</v>
      </c>
      <c r="B334" s="7">
        <v>2011</v>
      </c>
      <c r="C334" s="7"/>
      <c r="D334" s="7"/>
      <c r="E334" s="13">
        <f>SUM('Condensed Age Ranges'!C334:D334)</f>
        <v>2558132</v>
      </c>
      <c r="F334" s="13">
        <f>SUM('Condensed Age Ranges'!E334:F334)</f>
        <v>2578166</v>
      </c>
      <c r="G334" s="13">
        <f>SUM('Condensed Age Ranges'!G334:H334)</f>
        <v>2675933</v>
      </c>
      <c r="H334" s="13">
        <f>SUM('Condensed Age Ranges'!I334:J334)</f>
        <v>1524162</v>
      </c>
      <c r="I334" s="15">
        <f>'Final Sheet1'!S333+'Final Sheet1'!T333</f>
        <v>321199</v>
      </c>
      <c r="J334" s="16">
        <v>10.3</v>
      </c>
      <c r="K334">
        <v>443288.7</v>
      </c>
      <c r="L334">
        <v>4.3099999999999996</v>
      </c>
      <c r="M334">
        <v>4.49</v>
      </c>
      <c r="N334" s="13">
        <f t="shared" si="10"/>
        <v>9657592</v>
      </c>
      <c r="O334">
        <f t="shared" si="11"/>
        <v>37.902616770308789</v>
      </c>
      <c r="P334">
        <v>173.85750000000002</v>
      </c>
      <c r="Q334">
        <v>173.31500000000003</v>
      </c>
    </row>
    <row r="335" spans="1:17" x14ac:dyDescent="0.3">
      <c r="A335" t="s">
        <v>55</v>
      </c>
      <c r="B335" s="7">
        <v>2012</v>
      </c>
      <c r="C335" s="7"/>
      <c r="D335" s="7"/>
      <c r="E335" s="13">
        <f>SUM('Condensed Age Ranges'!C335:D335)</f>
        <v>2554975</v>
      </c>
      <c r="F335" s="13">
        <f>SUM('Condensed Age Ranges'!E335:F335)</f>
        <v>2589023</v>
      </c>
      <c r="G335" s="13">
        <f>SUM('Condensed Age Ranges'!G335:H335)</f>
        <v>2695557</v>
      </c>
      <c r="H335" s="13">
        <f>SUM('Condensed Age Ranges'!I335:J335)</f>
        <v>1580673</v>
      </c>
      <c r="I335" s="15">
        <f>'Final Sheet1'!S334+'Final Sheet1'!T334</f>
        <v>329248</v>
      </c>
      <c r="J335" s="16">
        <v>9.3000000000000007</v>
      </c>
      <c r="K335">
        <v>445095.3</v>
      </c>
      <c r="L335">
        <v>3.31</v>
      </c>
      <c r="M335">
        <v>3.8</v>
      </c>
      <c r="N335" s="13">
        <f t="shared" si="10"/>
        <v>9749476</v>
      </c>
      <c r="O335">
        <f t="shared" si="11"/>
        <v>38.147831329601715</v>
      </c>
      <c r="P335">
        <v>173.86750000000001</v>
      </c>
      <c r="Q335">
        <v>173.33500000000001</v>
      </c>
    </row>
    <row r="336" spans="1:17" x14ac:dyDescent="0.3">
      <c r="A336" t="s">
        <v>55</v>
      </c>
      <c r="B336" s="7">
        <v>2013</v>
      </c>
      <c r="C336" s="7"/>
      <c r="D336" s="7"/>
      <c r="E336" s="13">
        <f>SUM('Condensed Age Ranges'!C336:D336)</f>
        <v>2552811</v>
      </c>
      <c r="F336" s="13">
        <f>SUM('Condensed Age Ranges'!E336:F336)</f>
        <v>2610635</v>
      </c>
      <c r="G336" s="13">
        <f>SUM('Condensed Age Ranges'!G336:H336)</f>
        <v>2705352</v>
      </c>
      <c r="H336" s="13">
        <f>SUM('Condensed Age Ranges'!I336:J336)</f>
        <v>1638984</v>
      </c>
      <c r="I336" s="15">
        <f>'Final Sheet1'!S335+'Final Sheet1'!T335</f>
        <v>335554</v>
      </c>
      <c r="J336" s="16">
        <v>8</v>
      </c>
      <c r="K336">
        <v>452056.2</v>
      </c>
      <c r="L336">
        <v>3.36</v>
      </c>
      <c r="M336">
        <v>4.09</v>
      </c>
      <c r="N336" s="13">
        <f t="shared" si="10"/>
        <v>9843336</v>
      </c>
      <c r="O336">
        <f t="shared" si="11"/>
        <v>38.362181175162569</v>
      </c>
      <c r="P336">
        <v>181.13</v>
      </c>
      <c r="Q336">
        <v>180.61500000000001</v>
      </c>
    </row>
    <row r="337" spans="1:17" x14ac:dyDescent="0.3">
      <c r="A337" t="s">
        <v>55</v>
      </c>
      <c r="B337" s="7">
        <v>2014</v>
      </c>
      <c r="C337" s="7"/>
      <c r="D337" s="7"/>
      <c r="E337" s="13">
        <f>SUM('Condensed Age Ranges'!C337:D337)</f>
        <v>2551408</v>
      </c>
      <c r="F337" s="13">
        <f>SUM('Condensed Age Ranges'!E337:F337)</f>
        <v>2631036</v>
      </c>
      <c r="G337" s="13">
        <f>SUM('Condensed Age Ranges'!G337:H337)</f>
        <v>2706730</v>
      </c>
      <c r="H337" s="13">
        <f>SUM('Condensed Age Ranges'!I337:J337)</f>
        <v>1701010</v>
      </c>
      <c r="I337" s="15">
        <f>'Final Sheet1'!S336+'Final Sheet1'!T336</f>
        <v>342703</v>
      </c>
      <c r="J337" s="16">
        <v>6.3</v>
      </c>
      <c r="K337">
        <v>462253.1</v>
      </c>
      <c r="L337">
        <v>3.55</v>
      </c>
      <c r="M337">
        <v>4.34</v>
      </c>
      <c r="N337" s="13">
        <f t="shared" si="10"/>
        <v>9932887</v>
      </c>
      <c r="O337">
        <f t="shared" si="11"/>
        <v>38.577608201925585</v>
      </c>
      <c r="P337">
        <v>186.61750000000001</v>
      </c>
      <c r="Q337">
        <v>186.07249999999999</v>
      </c>
    </row>
    <row r="338" spans="1:17" x14ac:dyDescent="0.3">
      <c r="A338" t="s">
        <v>55</v>
      </c>
      <c r="B338" s="7">
        <v>2015</v>
      </c>
      <c r="C338" s="7"/>
      <c r="D338" s="7"/>
      <c r="E338" s="13">
        <f>SUM('Condensed Age Ranges'!C338:D338)</f>
        <v>2554963</v>
      </c>
      <c r="F338" s="13">
        <f>SUM('Condensed Age Ranges'!E338:F338)</f>
        <v>2653936</v>
      </c>
      <c r="G338" s="13">
        <f>SUM('Condensed Age Ranges'!G338:H338)</f>
        <v>2709883</v>
      </c>
      <c r="H338" s="13">
        <f>SUM('Condensed Age Ranges'!I338:J338)</f>
        <v>1761540</v>
      </c>
      <c r="I338" s="15">
        <f>'Final Sheet1'!S337+'Final Sheet1'!T337</f>
        <v>351324</v>
      </c>
      <c r="J338" s="16">
        <v>5.7</v>
      </c>
      <c r="K338">
        <v>475096.6</v>
      </c>
      <c r="L338">
        <v>3.37</v>
      </c>
      <c r="M338">
        <v>3.98</v>
      </c>
      <c r="N338" s="13">
        <f t="shared" si="10"/>
        <v>10031646</v>
      </c>
      <c r="O338">
        <f t="shared" si="11"/>
        <v>38.776491814005396</v>
      </c>
      <c r="P338">
        <v>196.57</v>
      </c>
      <c r="Q338">
        <v>195.97750000000002</v>
      </c>
    </row>
    <row r="339" spans="1:17" x14ac:dyDescent="0.3">
      <c r="A339" t="s">
        <v>55</v>
      </c>
      <c r="B339" s="7">
        <v>2016</v>
      </c>
      <c r="C339" s="7"/>
      <c r="D339" s="7"/>
      <c r="E339" s="13">
        <f>SUM('Condensed Age Ranges'!C339:D339)</f>
        <v>2570136</v>
      </c>
      <c r="F339" s="13">
        <f>SUM('Condensed Age Ranges'!E339:F339)</f>
        <v>2690689</v>
      </c>
      <c r="G339" s="13">
        <f>SUM('Condensed Age Ranges'!G339:H339)</f>
        <v>2709231</v>
      </c>
      <c r="H339" s="13">
        <f>SUM('Condensed Age Ranges'!I339:J339)</f>
        <v>1824729</v>
      </c>
      <c r="I339" s="15">
        <f>'Final Sheet1'!S338+'Final Sheet1'!T338</f>
        <v>360003</v>
      </c>
      <c r="J339" s="16">
        <v>5.0999999999999996</v>
      </c>
      <c r="K339">
        <v>482968.9</v>
      </c>
      <c r="L339">
        <v>3.21</v>
      </c>
      <c r="M339">
        <v>3.74</v>
      </c>
      <c r="N339" s="13">
        <f t="shared" si="10"/>
        <v>10154788</v>
      </c>
      <c r="O339">
        <f t="shared" si="11"/>
        <v>38.929170407102539</v>
      </c>
      <c r="P339">
        <v>208.16250000000002</v>
      </c>
      <c r="Q339">
        <v>207.51499999999999</v>
      </c>
    </row>
    <row r="340" spans="1:17" x14ac:dyDescent="0.3">
      <c r="A340" t="s">
        <v>55</v>
      </c>
      <c r="B340" s="7">
        <v>2017</v>
      </c>
      <c r="C340" s="7"/>
      <c r="D340" s="7"/>
      <c r="E340" s="13">
        <f>SUM('Condensed Age Ranges'!C340:D340)</f>
        <v>2580737</v>
      </c>
      <c r="F340" s="13">
        <f>SUM('Condensed Age Ranges'!E340:F340)</f>
        <v>2718387</v>
      </c>
      <c r="G340" s="13">
        <f>SUM('Condensed Age Ranges'!G340:H340)</f>
        <v>2709707</v>
      </c>
      <c r="H340" s="13">
        <f>SUM('Condensed Age Ranges'!I340:J340)</f>
        <v>1891462</v>
      </c>
      <c r="I340" s="15">
        <f>'Final Sheet1'!S339+'Final Sheet1'!T339</f>
        <v>367940</v>
      </c>
      <c r="J340" s="16">
        <v>4.5</v>
      </c>
      <c r="K340">
        <v>496726.5</v>
      </c>
      <c r="L340">
        <v>3.52</v>
      </c>
      <c r="M340">
        <v>4.12</v>
      </c>
      <c r="N340" s="13">
        <f t="shared" si="10"/>
        <v>10268233</v>
      </c>
      <c r="O340">
        <f t="shared" si="11"/>
        <v>39.108133161762105</v>
      </c>
      <c r="P340">
        <v>221.66499999999999</v>
      </c>
      <c r="Q340">
        <v>220.95250000000001</v>
      </c>
    </row>
    <row r="341" spans="1:17" x14ac:dyDescent="0.3">
      <c r="A341" t="s">
        <v>55</v>
      </c>
      <c r="B341" s="7">
        <v>2018</v>
      </c>
      <c r="C341" s="7"/>
      <c r="D341" s="7"/>
      <c r="E341" s="13">
        <f>SUM('Condensed Age Ranges'!C341:D341)</f>
        <v>2590158</v>
      </c>
      <c r="F341" s="13">
        <f>SUM('Condensed Age Ranges'!E341:F341)</f>
        <v>2747904</v>
      </c>
      <c r="G341" s="13">
        <f>SUM('Condensed Age Ranges'!G341:H341)</f>
        <v>2709416</v>
      </c>
      <c r="H341" s="13">
        <f>SUM('Condensed Age Ranges'!I341:J341)</f>
        <v>1956472</v>
      </c>
      <c r="I341" s="15">
        <f>'Final Sheet1'!S340+'Final Sheet1'!T340</f>
        <v>377665</v>
      </c>
      <c r="J341" s="16">
        <v>3.9</v>
      </c>
      <c r="K341">
        <v>504049.5</v>
      </c>
      <c r="L341">
        <v>4.08</v>
      </c>
      <c r="M341">
        <v>4.53</v>
      </c>
      <c r="N341" s="13">
        <f t="shared" si="10"/>
        <v>10381615</v>
      </c>
      <c r="O341">
        <f t="shared" si="11"/>
        <v>39.286959687871303</v>
      </c>
      <c r="P341">
        <v>237.26249999999999</v>
      </c>
      <c r="Q341">
        <v>236.4975</v>
      </c>
    </row>
    <row r="342" spans="1:17" x14ac:dyDescent="0.3">
      <c r="A342" t="s">
        <v>55</v>
      </c>
      <c r="B342" s="7">
        <v>2019</v>
      </c>
      <c r="C342" s="7"/>
      <c r="D342" s="7"/>
      <c r="E342" s="13">
        <f>SUM('Condensed Age Ranges'!C342:D342)</f>
        <v>2592437</v>
      </c>
      <c r="F342" s="13">
        <f>SUM('Condensed Age Ranges'!E342:F342)</f>
        <v>2777194</v>
      </c>
      <c r="G342" s="13">
        <f>SUM('Condensed Age Ranges'!G342:H342)</f>
        <v>2708528</v>
      </c>
      <c r="H342" s="13">
        <f>SUM('Condensed Age Ranges'!I342:J342)</f>
        <v>2021645</v>
      </c>
      <c r="I342" s="15">
        <f>'Final Sheet1'!S341+'Final Sheet1'!T341</f>
        <v>388280</v>
      </c>
      <c r="J342">
        <v>3.8</v>
      </c>
      <c r="K342">
        <v>514624.9</v>
      </c>
      <c r="L342">
        <v>3.57</v>
      </c>
      <c r="M342">
        <v>4.17</v>
      </c>
      <c r="N342" s="13">
        <f t="shared" si="10"/>
        <v>10488084</v>
      </c>
      <c r="O342">
        <f t="shared" si="11"/>
        <v>39.486300643663803</v>
      </c>
      <c r="P342">
        <v>251.995</v>
      </c>
      <c r="Q342">
        <v>251.18</v>
      </c>
    </row>
    <row r="343" spans="1:17" x14ac:dyDescent="0.3">
      <c r="A343" s="8" t="s">
        <v>56</v>
      </c>
      <c r="B343" s="8">
        <v>2010</v>
      </c>
      <c r="C343" s="8"/>
      <c r="D343" s="8"/>
      <c r="E343" s="13">
        <f>SUM('Condensed Age Ranges'!C343:D343)</f>
        <v>172568</v>
      </c>
      <c r="F343" s="13">
        <f>SUM('Condensed Age Ranges'!E343:F343)</f>
        <v>187591</v>
      </c>
      <c r="G343" s="13">
        <f>SUM('Condensed Age Ranges'!G343:H343)</f>
        <v>180624</v>
      </c>
      <c r="H343" s="13">
        <f>SUM('Condensed Age Ranges'!I343:J343)</f>
        <v>101611</v>
      </c>
      <c r="I343" s="15">
        <f>'Final Sheet1'!S342+'Final Sheet1'!T342</f>
        <v>32321</v>
      </c>
      <c r="J343" s="16">
        <v>3.8</v>
      </c>
      <c r="K343">
        <v>37917.199999999997</v>
      </c>
      <c r="N343" s="13">
        <f t="shared" si="10"/>
        <v>674715</v>
      </c>
      <c r="O343">
        <f t="shared" si="11"/>
        <v>38.421360129832593</v>
      </c>
      <c r="P343" s="8">
        <v>218.41749999999999</v>
      </c>
      <c r="Q343" s="8">
        <v>218.06499999999997</v>
      </c>
    </row>
    <row r="344" spans="1:17" x14ac:dyDescent="0.3">
      <c r="A344" t="s">
        <v>56</v>
      </c>
      <c r="B344" s="7">
        <v>2011</v>
      </c>
      <c r="C344" s="7"/>
      <c r="D344" s="7"/>
      <c r="E344" s="13">
        <f>SUM('Condensed Age Ranges'!C344:D344)</f>
        <v>175134</v>
      </c>
      <c r="F344" s="13">
        <f>SUM('Condensed Age Ranges'!E344:F344)</f>
        <v>193052</v>
      </c>
      <c r="G344" s="13">
        <f>SUM('Condensed Age Ranges'!G344:H344)</f>
        <v>180038</v>
      </c>
      <c r="H344" s="13">
        <f>SUM('Condensed Age Ranges'!I344:J344)</f>
        <v>104450</v>
      </c>
      <c r="I344" s="15">
        <f>'Final Sheet1'!S343+'Final Sheet1'!T343</f>
        <v>32551</v>
      </c>
      <c r="J344" s="16">
        <v>3.5</v>
      </c>
      <c r="K344">
        <v>42340.800000000003</v>
      </c>
      <c r="N344" s="13">
        <f t="shared" si="10"/>
        <v>685225</v>
      </c>
      <c r="O344">
        <f t="shared" si="11"/>
        <v>38.376880586668612</v>
      </c>
      <c r="P344">
        <v>225.79250000000002</v>
      </c>
      <c r="Q344">
        <v>225.39499999999998</v>
      </c>
    </row>
    <row r="345" spans="1:17" x14ac:dyDescent="0.3">
      <c r="A345" t="s">
        <v>56</v>
      </c>
      <c r="B345" s="7">
        <v>2012</v>
      </c>
      <c r="C345" s="7"/>
      <c r="D345" s="7"/>
      <c r="E345" s="13">
        <f>SUM('Condensed Age Ranges'!C345:D345)</f>
        <v>179545</v>
      </c>
      <c r="F345" s="13">
        <f>SUM('Condensed Age Ranges'!E345:F345)</f>
        <v>201734</v>
      </c>
      <c r="G345" s="13">
        <f>SUM('Condensed Age Ranges'!G345:H345)</f>
        <v>179560</v>
      </c>
      <c r="H345" s="13">
        <f>SUM('Condensed Age Ranges'!I345:J345)</f>
        <v>107552</v>
      </c>
      <c r="I345" s="15">
        <f>'Final Sheet1'!S344+'Final Sheet1'!T344</f>
        <v>32785</v>
      </c>
      <c r="J345" s="16">
        <v>3.1</v>
      </c>
      <c r="K345">
        <v>51832.6</v>
      </c>
      <c r="L345">
        <v>3.19</v>
      </c>
      <c r="M345">
        <v>3.91</v>
      </c>
      <c r="N345" s="13">
        <f t="shared" si="10"/>
        <v>701176</v>
      </c>
      <c r="O345">
        <f t="shared" si="11"/>
        <v>38.230971254007549</v>
      </c>
      <c r="P345">
        <v>243.9975</v>
      </c>
      <c r="Q345">
        <v>243.57749999999999</v>
      </c>
    </row>
    <row r="346" spans="1:17" x14ac:dyDescent="0.3">
      <c r="A346" t="s">
        <v>56</v>
      </c>
      <c r="B346" s="7">
        <v>2013</v>
      </c>
      <c r="C346" s="7"/>
      <c r="D346" s="7"/>
      <c r="E346" s="13">
        <f>SUM('Condensed Age Ranges'!C346:D346)</f>
        <v>185631</v>
      </c>
      <c r="F346" s="13">
        <f>SUM('Condensed Age Ranges'!E346:F346)</f>
        <v>212865</v>
      </c>
      <c r="G346" s="13">
        <f>SUM('Condensed Age Ranges'!G346:H346)</f>
        <v>179841</v>
      </c>
      <c r="H346" s="13">
        <f>SUM('Condensed Age Ranges'!I346:J346)</f>
        <v>110935</v>
      </c>
      <c r="I346" s="15">
        <f>'Final Sheet1'!S345+'Final Sheet1'!T345</f>
        <v>32764</v>
      </c>
      <c r="J346" s="16">
        <v>2.9</v>
      </c>
      <c r="K346">
        <v>52892.4</v>
      </c>
      <c r="L346">
        <v>3.27</v>
      </c>
      <c r="M346">
        <v>4.13</v>
      </c>
      <c r="N346" s="13">
        <f t="shared" si="10"/>
        <v>722036</v>
      </c>
      <c r="O346">
        <f t="shared" si="11"/>
        <v>38.00373388584503</v>
      </c>
      <c r="P346">
        <v>262.1825</v>
      </c>
      <c r="Q346">
        <v>261.71000000000004</v>
      </c>
    </row>
    <row r="347" spans="1:17" x14ac:dyDescent="0.3">
      <c r="A347" t="s">
        <v>56</v>
      </c>
      <c r="B347" s="7">
        <v>2014</v>
      </c>
      <c r="C347" s="7"/>
      <c r="D347" s="7"/>
      <c r="E347" s="13">
        <f>SUM('Condensed Age Ranges'!C347:D347)</f>
        <v>190735</v>
      </c>
      <c r="F347" s="13">
        <f>SUM('Condensed Age Ranges'!E347:F347)</f>
        <v>220521</v>
      </c>
      <c r="G347" s="13">
        <f>SUM('Condensed Age Ranges'!G347:H347)</f>
        <v>178948</v>
      </c>
      <c r="H347" s="13">
        <f>SUM('Condensed Age Ranges'!I347:J347)</f>
        <v>114446</v>
      </c>
      <c r="I347" s="15">
        <f>'Final Sheet1'!S346+'Final Sheet1'!T346</f>
        <v>32751</v>
      </c>
      <c r="J347" s="16">
        <v>2.7</v>
      </c>
      <c r="K347">
        <v>57790</v>
      </c>
      <c r="L347">
        <v>3.43</v>
      </c>
      <c r="M347">
        <v>4.3499999999999996</v>
      </c>
      <c r="N347" s="13">
        <f t="shared" si="10"/>
        <v>737401</v>
      </c>
      <c r="O347">
        <f t="shared" si="11"/>
        <v>37.853366078971959</v>
      </c>
      <c r="P347">
        <v>281.38250000000005</v>
      </c>
      <c r="Q347">
        <v>280.91999999999996</v>
      </c>
    </row>
    <row r="348" spans="1:17" x14ac:dyDescent="0.3">
      <c r="A348" t="s">
        <v>56</v>
      </c>
      <c r="B348" s="7">
        <v>2015</v>
      </c>
      <c r="C348" s="7"/>
      <c r="D348" s="7"/>
      <c r="E348" s="13">
        <f>SUM('Condensed Age Ranges'!C348:D348)</f>
        <v>196213</v>
      </c>
      <c r="F348" s="13">
        <f>SUM('Condensed Age Ranges'!E348:F348)</f>
        <v>228536</v>
      </c>
      <c r="G348" s="13">
        <f>SUM('Condensed Age Ranges'!G348:H348)</f>
        <v>178222</v>
      </c>
      <c r="H348" s="13">
        <f>SUM('Condensed Age Ranges'!I348:J348)</f>
        <v>118202</v>
      </c>
      <c r="I348" s="15">
        <f>'Final Sheet1'!S347+'Final Sheet1'!T347</f>
        <v>32893</v>
      </c>
      <c r="J348" s="16">
        <v>2.8</v>
      </c>
      <c r="K348">
        <v>56542.400000000001</v>
      </c>
      <c r="L348">
        <v>3.15</v>
      </c>
      <c r="M348">
        <v>3.91</v>
      </c>
      <c r="N348" s="13">
        <f t="shared" si="10"/>
        <v>754066</v>
      </c>
      <c r="O348">
        <f t="shared" si="11"/>
        <v>37.713898385552461</v>
      </c>
      <c r="P348">
        <v>294.91250000000002</v>
      </c>
      <c r="Q348">
        <v>294.46250000000003</v>
      </c>
    </row>
    <row r="349" spans="1:17" x14ac:dyDescent="0.3">
      <c r="A349" t="s">
        <v>56</v>
      </c>
      <c r="B349" s="7">
        <v>2016</v>
      </c>
      <c r="C349" s="7"/>
      <c r="D349" s="7"/>
      <c r="E349" s="13">
        <f>SUM('Condensed Age Ranges'!C349:D349)</f>
        <v>197054</v>
      </c>
      <c r="F349" s="13">
        <f>SUM('Condensed Age Ranges'!E349:F349)</f>
        <v>228138</v>
      </c>
      <c r="G349" s="13">
        <f>SUM('Condensed Age Ranges'!G349:H349)</f>
        <v>174434</v>
      </c>
      <c r="H349" s="13">
        <f>SUM('Condensed Age Ranges'!I349:J349)</f>
        <v>121713</v>
      </c>
      <c r="I349" s="15">
        <f>'Final Sheet1'!S348+'Final Sheet1'!T348</f>
        <v>33095</v>
      </c>
      <c r="J349" s="16">
        <v>3.1</v>
      </c>
      <c r="K349">
        <v>52974.6</v>
      </c>
      <c r="L349">
        <v>2.98</v>
      </c>
      <c r="M349">
        <v>3.68</v>
      </c>
      <c r="N349" s="13">
        <f t="shared" si="10"/>
        <v>754434</v>
      </c>
      <c r="O349">
        <f t="shared" si="11"/>
        <v>37.788190219422773</v>
      </c>
      <c r="P349">
        <v>300.4975</v>
      </c>
      <c r="Q349">
        <v>300.05500000000001</v>
      </c>
    </row>
    <row r="350" spans="1:17" x14ac:dyDescent="0.3">
      <c r="A350" t="s">
        <v>56</v>
      </c>
      <c r="B350" s="7">
        <v>2017</v>
      </c>
      <c r="C350" s="7"/>
      <c r="D350" s="7"/>
      <c r="E350" s="13">
        <f>SUM('Condensed Age Ranges'!C350:D350)</f>
        <v>197517</v>
      </c>
      <c r="F350" s="13">
        <f>SUM('Condensed Age Ranges'!E350:F350)</f>
        <v>227595</v>
      </c>
      <c r="G350" s="13">
        <f>SUM('Condensed Age Ranges'!G350:H350)</f>
        <v>170944</v>
      </c>
      <c r="H350" s="13">
        <f>SUM('Condensed Age Ranges'!I350:J350)</f>
        <v>125495</v>
      </c>
      <c r="I350" s="15">
        <f>'Final Sheet1'!S349+'Final Sheet1'!T349</f>
        <v>33391</v>
      </c>
      <c r="J350" s="16">
        <v>2.7</v>
      </c>
      <c r="K350">
        <v>54083.1</v>
      </c>
      <c r="L350">
        <v>3.36</v>
      </c>
      <c r="M350">
        <v>4.0599999999999996</v>
      </c>
      <c r="N350" s="13">
        <f t="shared" si="10"/>
        <v>754942</v>
      </c>
      <c r="O350">
        <f t="shared" si="11"/>
        <v>37.900036691560409</v>
      </c>
      <c r="P350">
        <v>303.3725</v>
      </c>
      <c r="Q350">
        <v>302.89749999999998</v>
      </c>
    </row>
    <row r="351" spans="1:17" x14ac:dyDescent="0.3">
      <c r="A351" t="s">
        <v>56</v>
      </c>
      <c r="B351" s="7">
        <v>2018</v>
      </c>
      <c r="C351" s="7"/>
      <c r="D351" s="7"/>
      <c r="E351" s="13">
        <f>SUM('Condensed Age Ranges'!C351:D351)</f>
        <v>199088</v>
      </c>
      <c r="F351" s="13">
        <f>SUM('Condensed Age Ranges'!E351:F351)</f>
        <v>227392</v>
      </c>
      <c r="G351" s="13">
        <f>SUM('Condensed Age Ranges'!G351:H351)</f>
        <v>168716</v>
      </c>
      <c r="H351" s="13">
        <f>SUM('Condensed Age Ranges'!I351:J351)</f>
        <v>129337</v>
      </c>
      <c r="I351" s="15">
        <f>'Final Sheet1'!S350+'Final Sheet1'!T350</f>
        <v>33547</v>
      </c>
      <c r="J351" s="16">
        <v>2.6</v>
      </c>
      <c r="K351">
        <v>55884</v>
      </c>
      <c r="L351">
        <v>4.01</v>
      </c>
      <c r="M351">
        <v>4.45</v>
      </c>
      <c r="N351" s="13">
        <f t="shared" si="10"/>
        <v>758080</v>
      </c>
      <c r="O351">
        <f t="shared" si="11"/>
        <v>37.979182276276909</v>
      </c>
      <c r="P351">
        <v>307.48750000000001</v>
      </c>
      <c r="Q351">
        <v>307.01</v>
      </c>
    </row>
    <row r="352" spans="1:17" x14ac:dyDescent="0.3">
      <c r="A352" t="s">
        <v>56</v>
      </c>
      <c r="B352" s="7">
        <v>2019</v>
      </c>
      <c r="C352" s="7"/>
      <c r="D352" s="7"/>
      <c r="E352" s="13">
        <f>SUM('Condensed Age Ranges'!C352:D352)</f>
        <v>200777</v>
      </c>
      <c r="F352" s="13">
        <f>SUM('Condensed Age Ranges'!E352:F352)</f>
        <v>227616</v>
      </c>
      <c r="G352" s="13">
        <f>SUM('Condensed Age Ranges'!G352:H352)</f>
        <v>166998</v>
      </c>
      <c r="H352" s="13">
        <f>SUM('Condensed Age Ranges'!I352:J352)</f>
        <v>133079</v>
      </c>
      <c r="I352" s="15">
        <f>'Final Sheet1'!S351+'Final Sheet1'!T351</f>
        <v>33592</v>
      </c>
      <c r="J352">
        <v>2.1</v>
      </c>
      <c r="K352">
        <v>56247</v>
      </c>
      <c r="L352">
        <v>3.73</v>
      </c>
      <c r="M352">
        <v>4.33</v>
      </c>
      <c r="N352" s="13">
        <f t="shared" si="10"/>
        <v>762062</v>
      </c>
      <c r="O352">
        <f t="shared" si="11"/>
        <v>38.045152494154017</v>
      </c>
      <c r="P352">
        <v>317.69749999999999</v>
      </c>
      <c r="Q352">
        <v>317.1875</v>
      </c>
    </row>
    <row r="353" spans="1:17" x14ac:dyDescent="0.3">
      <c r="A353" s="8" t="s">
        <v>57</v>
      </c>
      <c r="B353" s="8">
        <v>2010</v>
      </c>
      <c r="C353" s="8"/>
      <c r="D353" s="8"/>
      <c r="E353" s="13">
        <f>SUM('Condensed Age Ranges'!C353:D353)</f>
        <v>3059274</v>
      </c>
      <c r="F353" s="13">
        <f>SUM('Condensed Age Ranges'!E353:F353)</f>
        <v>2891300</v>
      </c>
      <c r="G353" s="13">
        <f>SUM('Condensed Age Ranges'!G353:H353)</f>
        <v>3289433</v>
      </c>
      <c r="H353" s="13">
        <f>SUM('Condensed Age Ranges'!I353:J353)</f>
        <v>1823200</v>
      </c>
      <c r="I353" s="15">
        <f>'Final Sheet1'!S352+'Final Sheet1'!T352</f>
        <v>476129</v>
      </c>
      <c r="J353" s="16">
        <v>10.3</v>
      </c>
      <c r="K353">
        <v>523979.4</v>
      </c>
      <c r="L353">
        <v>4.33</v>
      </c>
      <c r="M353">
        <v>4.83</v>
      </c>
      <c r="N353" s="13">
        <f t="shared" si="10"/>
        <v>11539336</v>
      </c>
      <c r="O353">
        <f t="shared" si="11"/>
        <v>38.508866671357865</v>
      </c>
      <c r="P353" s="8">
        <v>153.32249999999999</v>
      </c>
      <c r="Q353" s="8">
        <v>152.45250000000001</v>
      </c>
    </row>
    <row r="354" spans="1:17" x14ac:dyDescent="0.3">
      <c r="A354" t="s">
        <v>57</v>
      </c>
      <c r="B354" s="7">
        <v>2011</v>
      </c>
      <c r="C354" s="7"/>
      <c r="D354" s="7"/>
      <c r="E354" s="13">
        <f>SUM('Condensed Age Ranges'!C354:D354)</f>
        <v>3024119</v>
      </c>
      <c r="F354" s="13">
        <f>SUM('Condensed Age Ranges'!E354:F354)</f>
        <v>2888500</v>
      </c>
      <c r="G354" s="13">
        <f>SUM('Condensed Age Ranges'!G354:H354)</f>
        <v>3278455</v>
      </c>
      <c r="H354" s="13">
        <f>SUM('Condensed Age Ranges'!I354:J354)</f>
        <v>1873988</v>
      </c>
      <c r="I354" s="15">
        <f>'Final Sheet1'!S353+'Final Sheet1'!T353</f>
        <v>479601</v>
      </c>
      <c r="J354" s="16">
        <v>8.8000000000000007</v>
      </c>
      <c r="K354">
        <v>541180.19999999995</v>
      </c>
      <c r="L354">
        <v>3.87</v>
      </c>
      <c r="M354">
        <v>4.63</v>
      </c>
      <c r="N354" s="13">
        <f t="shared" si="10"/>
        <v>11544663</v>
      </c>
      <c r="O354">
        <f t="shared" si="11"/>
        <v>38.739255879534987</v>
      </c>
      <c r="P354">
        <v>147.23249999999999</v>
      </c>
      <c r="Q354">
        <v>146.40249999999997</v>
      </c>
    </row>
    <row r="355" spans="1:17" x14ac:dyDescent="0.3">
      <c r="A355" t="s">
        <v>57</v>
      </c>
      <c r="B355" s="7">
        <v>2012</v>
      </c>
      <c r="C355" s="7"/>
      <c r="D355" s="7"/>
      <c r="E355" s="13">
        <f>SUM('Condensed Age Ranges'!C355:D355)</f>
        <v>2990107</v>
      </c>
      <c r="F355" s="13">
        <f>SUM('Condensed Age Ranges'!E355:F355)</f>
        <v>2897586</v>
      </c>
      <c r="G355" s="13">
        <f>SUM('Condensed Age Ranges'!G355:H355)</f>
        <v>3251549</v>
      </c>
      <c r="H355" s="13">
        <f>SUM('Condensed Age Ranges'!I355:J355)</f>
        <v>1928250</v>
      </c>
      <c r="I355" s="15">
        <f>'Final Sheet1'!S354+'Final Sheet1'!T354</f>
        <v>481431</v>
      </c>
      <c r="J355" s="16">
        <v>7.4</v>
      </c>
      <c r="K355">
        <v>545740.1</v>
      </c>
      <c r="L355">
        <v>3.11</v>
      </c>
      <c r="M355">
        <v>3.82</v>
      </c>
      <c r="N355" s="13">
        <f t="shared" si="10"/>
        <v>11548923</v>
      </c>
      <c r="O355">
        <f t="shared" si="11"/>
        <v>38.944885943044213</v>
      </c>
      <c r="P355">
        <v>150.14500000000001</v>
      </c>
      <c r="Q355">
        <v>149.29749999999999</v>
      </c>
    </row>
    <row r="356" spans="1:17" x14ac:dyDescent="0.3">
      <c r="A356" t="s">
        <v>57</v>
      </c>
      <c r="B356" s="7">
        <v>2013</v>
      </c>
      <c r="C356" s="7"/>
      <c r="D356" s="7"/>
      <c r="E356" s="13">
        <f>SUM('Condensed Age Ranges'!C356:D356)</f>
        <v>2969933</v>
      </c>
      <c r="F356" s="13">
        <f>SUM('Condensed Age Ranges'!E356:F356)</f>
        <v>2924833</v>
      </c>
      <c r="G356" s="13">
        <f>SUM('Condensed Age Ranges'!G356:H356)</f>
        <v>3216285</v>
      </c>
      <c r="H356" s="13">
        <f>SUM('Condensed Age Ranges'!I356:J356)</f>
        <v>1985018</v>
      </c>
      <c r="I356" s="15">
        <f>'Final Sheet1'!S355+'Final Sheet1'!T355</f>
        <v>480615</v>
      </c>
      <c r="J356" s="16">
        <v>7.5</v>
      </c>
      <c r="K356">
        <v>556210.5</v>
      </c>
      <c r="L356">
        <v>3.32</v>
      </c>
      <c r="M356">
        <v>4.0599999999999996</v>
      </c>
      <c r="N356" s="13">
        <f t="shared" si="10"/>
        <v>11576684</v>
      </c>
      <c r="O356">
        <f t="shared" si="11"/>
        <v>39.088401350507624</v>
      </c>
      <c r="P356">
        <v>155.55000000000001</v>
      </c>
      <c r="Q356">
        <v>154.685</v>
      </c>
    </row>
    <row r="357" spans="1:17" x14ac:dyDescent="0.3">
      <c r="A357" t="s">
        <v>57</v>
      </c>
      <c r="B357" s="7">
        <v>2014</v>
      </c>
      <c r="C357" s="7"/>
      <c r="D357" s="7"/>
      <c r="E357" s="13">
        <f>SUM('Condensed Age Ranges'!C357:D357)</f>
        <v>2953293</v>
      </c>
      <c r="F357" s="13">
        <f>SUM('Condensed Age Ranges'!E357:F357)</f>
        <v>2949342</v>
      </c>
      <c r="G357" s="13">
        <f>SUM('Condensed Age Ranges'!G357:H357)</f>
        <v>3172491</v>
      </c>
      <c r="H357" s="13">
        <f>SUM('Condensed Age Ranges'!I357:J357)</f>
        <v>2045994</v>
      </c>
      <c r="I357" s="15">
        <f>'Final Sheet1'!S356+'Final Sheet1'!T356</f>
        <v>481580</v>
      </c>
      <c r="J357" s="16">
        <v>5.8</v>
      </c>
      <c r="K357">
        <v>574177.9</v>
      </c>
      <c r="L357">
        <v>3.47</v>
      </c>
      <c r="M357">
        <v>4.3899999999999997</v>
      </c>
      <c r="N357" s="13">
        <f t="shared" si="10"/>
        <v>11602700</v>
      </c>
      <c r="O357">
        <f t="shared" si="11"/>
        <v>39.234924629612074</v>
      </c>
      <c r="P357">
        <v>161.75</v>
      </c>
      <c r="Q357">
        <v>160.85250000000002</v>
      </c>
    </row>
    <row r="358" spans="1:17" x14ac:dyDescent="0.3">
      <c r="A358" t="s">
        <v>57</v>
      </c>
      <c r="B358" s="7">
        <v>2015</v>
      </c>
      <c r="C358" s="7"/>
      <c r="D358" s="7"/>
      <c r="E358" s="13">
        <f>SUM('Condensed Age Ranges'!C358:D358)</f>
        <v>2937457</v>
      </c>
      <c r="F358" s="13">
        <f>SUM('Condensed Age Ranges'!E358:F358)</f>
        <v>2967336</v>
      </c>
      <c r="G358" s="13">
        <f>SUM('Condensed Age Ranges'!G358:H358)</f>
        <v>3125070</v>
      </c>
      <c r="H358" s="13">
        <f>SUM('Condensed Age Ranges'!I358:J358)</f>
        <v>2104614</v>
      </c>
      <c r="I358" s="15">
        <f>'Final Sheet1'!S357+'Final Sheet1'!T357</f>
        <v>483050</v>
      </c>
      <c r="J358" s="16">
        <v>4.9000000000000004</v>
      </c>
      <c r="K358">
        <v>578852.4</v>
      </c>
      <c r="L358">
        <v>3.25</v>
      </c>
      <c r="M358">
        <v>3.96</v>
      </c>
      <c r="N358" s="13">
        <f t="shared" si="10"/>
        <v>11617527</v>
      </c>
      <c r="O358">
        <f t="shared" si="11"/>
        <v>39.376981133764524</v>
      </c>
      <c r="P358">
        <v>167.85499999999999</v>
      </c>
      <c r="Q358">
        <v>166.92749999999998</v>
      </c>
    </row>
    <row r="359" spans="1:17" x14ac:dyDescent="0.3">
      <c r="A359" t="s">
        <v>57</v>
      </c>
      <c r="B359" s="7">
        <v>2016</v>
      </c>
      <c r="C359" s="7"/>
      <c r="D359" s="7"/>
      <c r="E359" s="13">
        <f>SUM('Condensed Age Ranges'!C359:D359)</f>
        <v>2923128</v>
      </c>
      <c r="F359" s="13">
        <f>SUM('Condensed Age Ranges'!E359:F359)</f>
        <v>2989356</v>
      </c>
      <c r="G359" s="13">
        <f>SUM('Condensed Age Ranges'!G359:H359)</f>
        <v>3072602</v>
      </c>
      <c r="H359" s="13">
        <f>SUM('Condensed Age Ranges'!I359:J359)</f>
        <v>2163527</v>
      </c>
      <c r="I359" s="15">
        <f>'Final Sheet1'!S358+'Final Sheet1'!T358</f>
        <v>485757</v>
      </c>
      <c r="J359" s="16">
        <v>5</v>
      </c>
      <c r="K359">
        <v>583946.4</v>
      </c>
      <c r="L359">
        <v>3.1</v>
      </c>
      <c r="M359">
        <v>3.75</v>
      </c>
      <c r="N359" s="13">
        <f t="shared" si="10"/>
        <v>11634370</v>
      </c>
      <c r="O359">
        <f t="shared" si="11"/>
        <v>39.51258112815735</v>
      </c>
      <c r="P359">
        <v>176.07249999999999</v>
      </c>
      <c r="Q359">
        <v>175.1</v>
      </c>
    </row>
    <row r="360" spans="1:17" x14ac:dyDescent="0.3">
      <c r="A360" t="s">
        <v>57</v>
      </c>
      <c r="B360" s="7">
        <v>2017</v>
      </c>
      <c r="C360" s="7"/>
      <c r="D360" s="7"/>
      <c r="E360" s="13">
        <f>SUM('Condensed Age Ranges'!C360:D360)</f>
        <v>2915977</v>
      </c>
      <c r="F360" s="13">
        <f>SUM('Condensed Age Ranges'!E360:F360)</f>
        <v>3008109</v>
      </c>
      <c r="G360" s="13">
        <f>SUM('Condensed Age Ranges'!G360:H360)</f>
        <v>3020789</v>
      </c>
      <c r="H360" s="13">
        <f>SUM('Condensed Age Ranges'!I360:J360)</f>
        <v>2226781</v>
      </c>
      <c r="I360" s="15">
        <f>'Final Sheet1'!S359+'Final Sheet1'!T359</f>
        <v>487994</v>
      </c>
      <c r="J360" s="16">
        <v>5</v>
      </c>
      <c r="K360">
        <v>590738.9</v>
      </c>
      <c r="L360">
        <v>3.44</v>
      </c>
      <c r="M360">
        <v>4.0999999999999996</v>
      </c>
      <c r="N360" s="13">
        <f t="shared" si="10"/>
        <v>11659650</v>
      </c>
      <c r="O360">
        <f t="shared" si="11"/>
        <v>39.641912235787522</v>
      </c>
      <c r="P360">
        <v>186.44750000000002</v>
      </c>
      <c r="Q360">
        <v>185.42499999999998</v>
      </c>
    </row>
    <row r="361" spans="1:17" x14ac:dyDescent="0.3">
      <c r="A361" t="s">
        <v>57</v>
      </c>
      <c r="B361" s="7">
        <v>2018</v>
      </c>
      <c r="C361" s="7"/>
      <c r="D361" s="7"/>
      <c r="E361" s="13">
        <f>SUM('Condensed Age Ranges'!C361:D361)</f>
        <v>2901902</v>
      </c>
      <c r="F361" s="13">
        <f>SUM('Condensed Age Ranges'!E361:F361)</f>
        <v>3021770</v>
      </c>
      <c r="G361" s="13">
        <f>SUM('Condensed Age Ranges'!G361:H361)</f>
        <v>2971816</v>
      </c>
      <c r="H361" s="13">
        <f>SUM('Condensed Age Ranges'!I361:J361)</f>
        <v>2286897</v>
      </c>
      <c r="I361" s="15">
        <f>'Final Sheet1'!S360+'Final Sheet1'!T360</f>
        <v>493956</v>
      </c>
      <c r="J361" s="16">
        <v>4.5999999999999996</v>
      </c>
      <c r="K361">
        <v>598917.1</v>
      </c>
      <c r="L361">
        <v>4.1100000000000003</v>
      </c>
      <c r="M361">
        <v>4.54</v>
      </c>
      <c r="N361" s="13">
        <f t="shared" si="10"/>
        <v>11676341</v>
      </c>
      <c r="O361">
        <f t="shared" si="11"/>
        <v>39.801918897366903</v>
      </c>
      <c r="P361">
        <v>198.42249999999999</v>
      </c>
      <c r="Q361">
        <v>197.3175</v>
      </c>
    </row>
    <row r="362" spans="1:17" x14ac:dyDescent="0.3">
      <c r="A362" t="s">
        <v>57</v>
      </c>
      <c r="B362" s="7">
        <v>2019</v>
      </c>
      <c r="C362" s="7"/>
      <c r="D362" s="7"/>
      <c r="E362" s="13">
        <f>SUM('Condensed Age Ranges'!C362:D362)</f>
        <v>2886873</v>
      </c>
      <c r="F362" s="13">
        <f>SUM('Condensed Age Ranges'!E362:F362)</f>
        <v>3030176</v>
      </c>
      <c r="G362" s="13">
        <f>SUM('Condensed Age Ranges'!G362:H362)</f>
        <v>2929277</v>
      </c>
      <c r="H362" s="13">
        <f>SUM('Condensed Age Ranges'!I362:J362)</f>
        <v>2343284</v>
      </c>
      <c r="I362" s="15">
        <f>'Final Sheet1'!S361+'Final Sheet1'!T361</f>
        <v>499490</v>
      </c>
      <c r="J362">
        <v>4.2</v>
      </c>
      <c r="K362">
        <v>611145.80000000005</v>
      </c>
      <c r="L362">
        <v>3.66</v>
      </c>
      <c r="M362">
        <v>4.24</v>
      </c>
      <c r="N362" s="13">
        <f t="shared" si="10"/>
        <v>11689100</v>
      </c>
      <c r="O362">
        <f t="shared" si="11"/>
        <v>39.962835889846097</v>
      </c>
      <c r="P362">
        <v>210.44499999999999</v>
      </c>
      <c r="Q362">
        <v>209.255</v>
      </c>
    </row>
    <row r="363" spans="1:17" x14ac:dyDescent="0.3">
      <c r="A363" s="8" t="s">
        <v>58</v>
      </c>
      <c r="B363" s="8">
        <v>2010</v>
      </c>
      <c r="C363" s="8"/>
      <c r="D363" s="8"/>
      <c r="E363" s="13">
        <f>SUM('Condensed Age Ranges'!C363:D363)</f>
        <v>1042691</v>
      </c>
      <c r="F363" s="13">
        <f>SUM('Condensed Age Ranges'!E363:F363)</f>
        <v>1010937</v>
      </c>
      <c r="G363" s="13">
        <f>SUM('Condensed Age Ranges'!G363:H363)</f>
        <v>990927</v>
      </c>
      <c r="H363" s="13">
        <f>SUM('Condensed Age Ranges'!I363:J363)</f>
        <v>583299</v>
      </c>
      <c r="I363" s="15">
        <f>'Final Sheet1'!S362+'Final Sheet1'!T362</f>
        <v>132090</v>
      </c>
      <c r="J363" s="16">
        <v>6.8</v>
      </c>
      <c r="K363">
        <v>160564.20000000001</v>
      </c>
      <c r="L363">
        <v>4.4400000000000004</v>
      </c>
      <c r="M363">
        <v>5</v>
      </c>
      <c r="N363" s="13">
        <f t="shared" si="10"/>
        <v>3759944</v>
      </c>
      <c r="O363">
        <f t="shared" si="11"/>
        <v>37.379818156866165</v>
      </c>
      <c r="P363" s="8">
        <v>192.565</v>
      </c>
      <c r="Q363" s="8">
        <v>191.46249999999998</v>
      </c>
    </row>
    <row r="364" spans="1:17" x14ac:dyDescent="0.3">
      <c r="A364" t="s">
        <v>58</v>
      </c>
      <c r="B364" s="7">
        <v>2011</v>
      </c>
      <c r="C364" s="7"/>
      <c r="D364" s="7"/>
      <c r="E364" s="13">
        <f>SUM('Condensed Age Ranges'!C364:D364)</f>
        <v>1044180</v>
      </c>
      <c r="F364" s="13">
        <f>SUM('Condensed Age Ranges'!E364:F364)</f>
        <v>1022698</v>
      </c>
      <c r="G364" s="13">
        <f>SUM('Condensed Age Ranges'!G364:H364)</f>
        <v>991151</v>
      </c>
      <c r="H364" s="13">
        <f>SUM('Condensed Age Ranges'!I364:J364)</f>
        <v>596998</v>
      </c>
      <c r="I364" s="15">
        <f>'Final Sheet1'!S363+'Final Sheet1'!T363</f>
        <v>133352</v>
      </c>
      <c r="J364" s="16">
        <v>5.9</v>
      </c>
      <c r="K364">
        <v>166327.20000000001</v>
      </c>
      <c r="L364">
        <v>4.0199999999999996</v>
      </c>
      <c r="M364">
        <v>4.74</v>
      </c>
      <c r="N364" s="13">
        <f t="shared" si="10"/>
        <v>3788379</v>
      </c>
      <c r="O364">
        <f t="shared" si="11"/>
        <v>37.47712583667051</v>
      </c>
      <c r="P364">
        <v>188.8475</v>
      </c>
      <c r="Q364">
        <v>187.79249999999999</v>
      </c>
    </row>
    <row r="365" spans="1:17" x14ac:dyDescent="0.3">
      <c r="A365" t="s">
        <v>58</v>
      </c>
      <c r="B365" s="7">
        <v>2012</v>
      </c>
      <c r="C365" s="7"/>
      <c r="D365" s="7"/>
      <c r="E365" s="13">
        <f>SUM('Condensed Age Ranges'!C365:D365)</f>
        <v>1045819</v>
      </c>
      <c r="F365" s="13">
        <f>SUM('Condensed Age Ranges'!E365:F365)</f>
        <v>1037577</v>
      </c>
      <c r="G365" s="13">
        <f>SUM('Condensed Age Ranges'!G365:H365)</f>
        <v>988790</v>
      </c>
      <c r="H365" s="13">
        <f>SUM('Condensed Age Ranges'!I365:J365)</f>
        <v>611404</v>
      </c>
      <c r="I365" s="15">
        <f>'Final Sheet1'!S364+'Final Sheet1'!T364</f>
        <v>135224</v>
      </c>
      <c r="J365" s="16">
        <v>5.2</v>
      </c>
      <c r="K365">
        <v>174874.4</v>
      </c>
      <c r="L365">
        <v>3.13</v>
      </c>
      <c r="M365">
        <v>3.8</v>
      </c>
      <c r="N365" s="13">
        <f t="shared" si="10"/>
        <v>3818814</v>
      </c>
      <c r="O365">
        <f t="shared" si="11"/>
        <v>37.570702579387216</v>
      </c>
      <c r="P365">
        <v>193.535</v>
      </c>
      <c r="Q365">
        <v>192.45250000000001</v>
      </c>
    </row>
    <row r="366" spans="1:17" x14ac:dyDescent="0.3">
      <c r="A366" t="s">
        <v>58</v>
      </c>
      <c r="B366" s="7">
        <v>2013</v>
      </c>
      <c r="C366" s="7"/>
      <c r="D366" s="7"/>
      <c r="E366" s="13">
        <f>SUM('Condensed Age Ranges'!C366:D366)</f>
        <v>1052618</v>
      </c>
      <c r="F366" s="13">
        <f>SUM('Condensed Age Ranges'!E366:F366)</f>
        <v>1052260</v>
      </c>
      <c r="G366" s="13">
        <f>SUM('Condensed Age Ranges'!G366:H366)</f>
        <v>984858</v>
      </c>
      <c r="H366" s="13">
        <f>SUM('Condensed Age Ranges'!I366:J366)</f>
        <v>626623</v>
      </c>
      <c r="I366" s="15">
        <f>'Final Sheet1'!S365+'Final Sheet1'!T365</f>
        <v>136855</v>
      </c>
      <c r="J366" s="16">
        <v>5.3</v>
      </c>
      <c r="K366">
        <v>177698.9</v>
      </c>
      <c r="L366">
        <v>3.24</v>
      </c>
      <c r="M366">
        <v>3.96</v>
      </c>
      <c r="N366" s="13">
        <f t="shared" si="10"/>
        <v>3853214</v>
      </c>
      <c r="O366">
        <f t="shared" si="11"/>
        <v>37.624431318893784</v>
      </c>
      <c r="P366">
        <v>201.19499999999999</v>
      </c>
      <c r="Q366">
        <v>200.08499999999998</v>
      </c>
    </row>
    <row r="367" spans="1:17" x14ac:dyDescent="0.3">
      <c r="A367" t="s">
        <v>58</v>
      </c>
      <c r="B367" s="7">
        <v>2014</v>
      </c>
      <c r="C367" s="7"/>
      <c r="D367" s="7"/>
      <c r="E367" s="13">
        <f>SUM('Condensed Age Ranges'!C367:D367)</f>
        <v>1056813</v>
      </c>
      <c r="F367" s="13">
        <f>SUM('Condensed Age Ranges'!E367:F367)</f>
        <v>1062399</v>
      </c>
      <c r="G367" s="13">
        <f>SUM('Condensed Age Ranges'!G367:H367)</f>
        <v>977362</v>
      </c>
      <c r="H367" s="13">
        <f>SUM('Condensed Age Ranges'!I367:J367)</f>
        <v>643009</v>
      </c>
      <c r="I367" s="15">
        <f>'Final Sheet1'!S366+'Final Sheet1'!T366</f>
        <v>138604</v>
      </c>
      <c r="J367" s="16">
        <v>4.5</v>
      </c>
      <c r="K367">
        <v>189360</v>
      </c>
      <c r="L367">
        <v>3.47</v>
      </c>
      <c r="M367">
        <v>4.3499999999999996</v>
      </c>
      <c r="N367" s="13">
        <f t="shared" si="10"/>
        <v>3878187</v>
      </c>
      <c r="O367">
        <f t="shared" si="11"/>
        <v>37.705860625080739</v>
      </c>
      <c r="P367">
        <v>206.79750000000001</v>
      </c>
      <c r="Q367">
        <v>205.63749999999999</v>
      </c>
    </row>
    <row r="368" spans="1:17" x14ac:dyDescent="0.3">
      <c r="A368" t="s">
        <v>58</v>
      </c>
      <c r="B368" s="7">
        <v>2015</v>
      </c>
      <c r="C368" s="7"/>
      <c r="D368" s="7"/>
      <c r="E368" s="13">
        <f>SUM('Condensed Age Ranges'!C368:D368)</f>
        <v>1064162</v>
      </c>
      <c r="F368" s="13">
        <f>SUM('Condensed Age Ranges'!E368:F368)</f>
        <v>1073406</v>
      </c>
      <c r="G368" s="13">
        <f>SUM('Condensed Age Ranges'!G368:H368)</f>
        <v>971303</v>
      </c>
      <c r="H368" s="13">
        <f>SUM('Condensed Age Ranges'!I368:J368)</f>
        <v>659701</v>
      </c>
      <c r="I368" s="15">
        <f>'Final Sheet1'!S367+'Final Sheet1'!T367</f>
        <v>140928</v>
      </c>
      <c r="J368" s="16">
        <v>4.4000000000000004</v>
      </c>
      <c r="K368">
        <v>197071.9</v>
      </c>
      <c r="L368">
        <v>3.2</v>
      </c>
      <c r="M368">
        <v>3.94</v>
      </c>
      <c r="N368" s="13">
        <f t="shared" si="10"/>
        <v>3909500</v>
      </c>
      <c r="O368">
        <f t="shared" si="11"/>
        <v>37.775320117662105</v>
      </c>
      <c r="P368">
        <v>216.99249999999998</v>
      </c>
      <c r="Q368">
        <v>215.75749999999999</v>
      </c>
    </row>
    <row r="369" spans="1:17" x14ac:dyDescent="0.3">
      <c r="A369" t="s">
        <v>58</v>
      </c>
      <c r="B369" s="7">
        <v>2016</v>
      </c>
      <c r="C369" s="7"/>
      <c r="D369" s="7"/>
      <c r="E369" s="13">
        <f>SUM('Condensed Age Ranges'!C369:D369)</f>
        <v>1066397</v>
      </c>
      <c r="F369" s="13">
        <f>SUM('Condensed Age Ranges'!E369:F369)</f>
        <v>1077989</v>
      </c>
      <c r="G369" s="13">
        <f>SUM('Condensed Age Ranges'!G369:H369)</f>
        <v>962350</v>
      </c>
      <c r="H369" s="13">
        <f>SUM('Condensed Age Ranges'!I369:J369)</f>
        <v>676386</v>
      </c>
      <c r="I369" s="15">
        <f>'Final Sheet1'!S368+'Final Sheet1'!T368</f>
        <v>143209</v>
      </c>
      <c r="J369" s="16">
        <v>4.8</v>
      </c>
      <c r="K369">
        <v>193025.1</v>
      </c>
      <c r="L369">
        <v>3.08</v>
      </c>
      <c r="M369">
        <v>3.74</v>
      </c>
      <c r="N369" s="13">
        <f t="shared" si="10"/>
        <v>3926331</v>
      </c>
      <c r="O369">
        <f t="shared" si="11"/>
        <v>37.885079989435432</v>
      </c>
      <c r="P369">
        <v>221.37250000000003</v>
      </c>
      <c r="Q369">
        <v>220.07249999999999</v>
      </c>
    </row>
    <row r="370" spans="1:17" x14ac:dyDescent="0.3">
      <c r="A370" t="s">
        <v>58</v>
      </c>
      <c r="B370" s="7">
        <v>2017</v>
      </c>
      <c r="C370" s="7"/>
      <c r="D370" s="7"/>
      <c r="E370" s="13">
        <f>SUM('Condensed Age Ranges'!C370:D370)</f>
        <v>1063582</v>
      </c>
      <c r="F370" s="13">
        <f>SUM('Condensed Age Ranges'!E370:F370)</f>
        <v>1077048</v>
      </c>
      <c r="G370" s="13">
        <f>SUM('Condensed Age Ranges'!G370:H370)</f>
        <v>952325</v>
      </c>
      <c r="H370" s="13">
        <f>SUM('Condensed Age Ranges'!I370:J370)</f>
        <v>693217</v>
      </c>
      <c r="I370" s="15">
        <f>'Final Sheet1'!S369+'Final Sheet1'!T369</f>
        <v>145144</v>
      </c>
      <c r="J370" s="16">
        <v>4.2</v>
      </c>
      <c r="K370">
        <v>194256</v>
      </c>
      <c r="L370">
        <v>3.48</v>
      </c>
      <c r="M370">
        <v>4.1100000000000003</v>
      </c>
      <c r="N370" s="13">
        <f t="shared" si="10"/>
        <v>3931316</v>
      </c>
      <c r="O370">
        <f t="shared" si="11"/>
        <v>38.036335415418144</v>
      </c>
      <c r="P370">
        <v>229.99</v>
      </c>
      <c r="Q370">
        <v>228.65</v>
      </c>
    </row>
    <row r="371" spans="1:17" x14ac:dyDescent="0.3">
      <c r="A371" t="s">
        <v>58</v>
      </c>
      <c r="B371" s="7">
        <v>2018</v>
      </c>
      <c r="C371" s="7"/>
      <c r="D371" s="7"/>
      <c r="E371" s="13">
        <f>SUM('Condensed Age Ranges'!C371:D371)</f>
        <v>1060550</v>
      </c>
      <c r="F371" s="13">
        <f>SUM('Condensed Age Ranges'!E371:F371)</f>
        <v>1078593</v>
      </c>
      <c r="G371" s="13">
        <f>SUM('Condensed Age Ranges'!G371:H371)</f>
        <v>944167</v>
      </c>
      <c r="H371" s="13">
        <f>SUM('Condensed Age Ranges'!I371:J371)</f>
        <v>709137</v>
      </c>
      <c r="I371" s="15">
        <f>'Final Sheet1'!S370+'Final Sheet1'!T370</f>
        <v>147788</v>
      </c>
      <c r="J371" s="16">
        <v>3.4</v>
      </c>
      <c r="K371">
        <v>197358.3</v>
      </c>
      <c r="L371">
        <v>4.13</v>
      </c>
      <c r="M371">
        <v>4.53</v>
      </c>
      <c r="N371" s="13">
        <f t="shared" si="10"/>
        <v>3940235</v>
      </c>
      <c r="O371">
        <f t="shared" si="11"/>
        <v>38.189850732253277</v>
      </c>
      <c r="P371">
        <v>237.41749999999999</v>
      </c>
      <c r="Q371">
        <v>236.03749999999999</v>
      </c>
    </row>
    <row r="372" spans="1:17" x14ac:dyDescent="0.3">
      <c r="A372" t="s">
        <v>58</v>
      </c>
      <c r="B372" s="7">
        <v>2019</v>
      </c>
      <c r="C372" s="7"/>
      <c r="D372" s="7"/>
      <c r="E372" s="13">
        <f>SUM('Condensed Age Ranges'!C372:D372)</f>
        <v>1058495</v>
      </c>
      <c r="F372" s="13">
        <f>SUM('Condensed Age Ranges'!E372:F372)</f>
        <v>1082983</v>
      </c>
      <c r="G372" s="13">
        <f>SUM('Condensed Age Ranges'!G372:H372)</f>
        <v>939616</v>
      </c>
      <c r="H372" s="13">
        <f>SUM('Condensed Age Ranges'!I372:J372)</f>
        <v>725232</v>
      </c>
      <c r="I372" s="15">
        <f>'Final Sheet1'!S371+'Final Sheet1'!T371</f>
        <v>150645</v>
      </c>
      <c r="J372">
        <v>3.1</v>
      </c>
      <c r="K372">
        <v>200710.9</v>
      </c>
      <c r="L372">
        <v>3.86</v>
      </c>
      <c r="M372">
        <v>4.45</v>
      </c>
      <c r="N372" s="13">
        <f t="shared" si="10"/>
        <v>3956971</v>
      </c>
      <c r="O372">
        <f t="shared" si="11"/>
        <v>38.343253463318284</v>
      </c>
      <c r="P372">
        <v>247.8775</v>
      </c>
      <c r="Q372">
        <v>246.465</v>
      </c>
    </row>
    <row r="373" spans="1:17" x14ac:dyDescent="0.3">
      <c r="A373" s="8" t="s">
        <v>59</v>
      </c>
      <c r="B373" s="8">
        <v>2010</v>
      </c>
      <c r="C373" s="8"/>
      <c r="D373" s="8"/>
      <c r="E373" s="13">
        <f>SUM('Condensed Age Ranges'!C373:D373)</f>
        <v>970582</v>
      </c>
      <c r="F373" s="13">
        <f>SUM('Condensed Age Ranges'!E373:F373)</f>
        <v>1029862</v>
      </c>
      <c r="G373" s="13">
        <f>SUM('Condensed Age Ranges'!G373:H373)</f>
        <v>1061101</v>
      </c>
      <c r="H373" s="13">
        <f>SUM('Condensed Age Ranges'!I373:J373)</f>
        <v>623610</v>
      </c>
      <c r="I373" s="15">
        <f>'Final Sheet1'!S372+'Final Sheet1'!T372</f>
        <v>152336</v>
      </c>
      <c r="J373" s="16">
        <v>10.6</v>
      </c>
      <c r="K373">
        <v>169234</v>
      </c>
      <c r="L373">
        <v>4.3</v>
      </c>
      <c r="M373">
        <v>4.84</v>
      </c>
      <c r="N373" s="13">
        <f t="shared" si="10"/>
        <v>3837491</v>
      </c>
      <c r="O373">
        <f t="shared" si="11"/>
        <v>38.675116762488827</v>
      </c>
      <c r="P373" s="8">
        <v>263.39750000000004</v>
      </c>
      <c r="Q373" s="8">
        <v>262.45499999999998</v>
      </c>
    </row>
    <row r="374" spans="1:17" x14ac:dyDescent="0.3">
      <c r="A374" t="s">
        <v>59</v>
      </c>
      <c r="B374" s="7">
        <v>2011</v>
      </c>
      <c r="C374" s="7"/>
      <c r="D374" s="7"/>
      <c r="E374" s="13">
        <f>SUM('Condensed Age Ranges'!C374:D374)</f>
        <v>966110</v>
      </c>
      <c r="F374" s="13">
        <f>SUM('Condensed Age Ranges'!E374:F374)</f>
        <v>1041103</v>
      </c>
      <c r="G374" s="13">
        <f>SUM('Condensed Age Ranges'!G374:H374)</f>
        <v>1060944</v>
      </c>
      <c r="H374" s="13">
        <f>SUM('Condensed Age Ranges'!I374:J374)</f>
        <v>650638</v>
      </c>
      <c r="I374" s="15">
        <f>'Final Sheet1'!S373+'Final Sheet1'!T373</f>
        <v>153241</v>
      </c>
      <c r="J374" s="16">
        <v>9.5</v>
      </c>
      <c r="K374">
        <v>173831.7</v>
      </c>
      <c r="L374">
        <v>3.83</v>
      </c>
      <c r="M374">
        <v>4.57</v>
      </c>
      <c r="N374" s="13">
        <f t="shared" si="10"/>
        <v>3872036</v>
      </c>
      <c r="O374">
        <f t="shared" si="11"/>
        <v>38.907731617164714</v>
      </c>
      <c r="P374">
        <v>243.77999999999997</v>
      </c>
      <c r="Q374">
        <v>242.96</v>
      </c>
    </row>
    <row r="375" spans="1:17" x14ac:dyDescent="0.3">
      <c r="A375" t="s">
        <v>59</v>
      </c>
      <c r="B375" s="7">
        <v>2012</v>
      </c>
      <c r="C375" s="7"/>
      <c r="D375" s="7"/>
      <c r="E375" s="13">
        <f>SUM('Condensed Age Ranges'!C375:D375)</f>
        <v>960408</v>
      </c>
      <c r="F375" s="13">
        <f>SUM('Condensed Age Ranges'!E375:F375)</f>
        <v>1050303</v>
      </c>
      <c r="G375" s="13">
        <f>SUM('Condensed Age Ranges'!G375:H375)</f>
        <v>1055871</v>
      </c>
      <c r="H375" s="13">
        <f>SUM('Condensed Age Ranges'!I375:J375)</f>
        <v>678480</v>
      </c>
      <c r="I375" s="15">
        <f>'Final Sheet1'!S374+'Final Sheet1'!T374</f>
        <v>153939</v>
      </c>
      <c r="J375" s="16">
        <v>8.8000000000000007</v>
      </c>
      <c r="K375">
        <v>174611</v>
      </c>
      <c r="L375">
        <v>3.04</v>
      </c>
      <c r="M375">
        <v>3.76</v>
      </c>
      <c r="N375" s="13">
        <f t="shared" si="10"/>
        <v>3899001</v>
      </c>
      <c r="O375">
        <f t="shared" si="11"/>
        <v>39.141463159409298</v>
      </c>
      <c r="P375">
        <v>251.60249999999999</v>
      </c>
      <c r="Q375">
        <v>250.72</v>
      </c>
    </row>
    <row r="376" spans="1:17" x14ac:dyDescent="0.3">
      <c r="A376" t="s">
        <v>59</v>
      </c>
      <c r="B376" s="7">
        <v>2013</v>
      </c>
      <c r="C376" s="7"/>
      <c r="D376" s="7"/>
      <c r="E376" s="13">
        <f>SUM('Condensed Age Ranges'!C376:D376)</f>
        <v>955068</v>
      </c>
      <c r="F376" s="13">
        <f>SUM('Condensed Age Ranges'!E376:F376)</f>
        <v>1058792</v>
      </c>
      <c r="G376" s="13">
        <f>SUM('Condensed Age Ranges'!G376:H376)</f>
        <v>1046753</v>
      </c>
      <c r="H376" s="13">
        <f>SUM('Condensed Age Ranges'!I376:J376)</f>
        <v>707708</v>
      </c>
      <c r="I376" s="15">
        <f>'Final Sheet1'!S375+'Final Sheet1'!T375</f>
        <v>154147</v>
      </c>
      <c r="J376" s="16">
        <v>7.9</v>
      </c>
      <c r="K376">
        <v>175933.8</v>
      </c>
      <c r="L376">
        <v>3.28</v>
      </c>
      <c r="M376">
        <v>4.0199999999999996</v>
      </c>
      <c r="N376" s="13">
        <f t="shared" si="10"/>
        <v>3922468</v>
      </c>
      <c r="O376">
        <f t="shared" si="11"/>
        <v>39.36551795961114</v>
      </c>
      <c r="P376">
        <v>279.00749999999999</v>
      </c>
      <c r="Q376">
        <v>278.09750000000003</v>
      </c>
    </row>
    <row r="377" spans="1:17" x14ac:dyDescent="0.3">
      <c r="A377" t="s">
        <v>59</v>
      </c>
      <c r="B377" s="7">
        <v>2014</v>
      </c>
      <c r="C377" s="7"/>
      <c r="D377" s="7"/>
      <c r="E377" s="13">
        <f>SUM('Condensed Age Ranges'!C377:D377)</f>
        <v>956847</v>
      </c>
      <c r="F377" s="13">
        <f>SUM('Condensed Age Ranges'!E377:F377)</f>
        <v>1073259</v>
      </c>
      <c r="G377" s="13">
        <f>SUM('Condensed Age Ranges'!G377:H377)</f>
        <v>1040210</v>
      </c>
      <c r="H377" s="13">
        <f>SUM('Condensed Age Ranges'!I377:J377)</f>
        <v>738349</v>
      </c>
      <c r="I377" s="15">
        <f>'Final Sheet1'!S376+'Final Sheet1'!T376</f>
        <v>154579</v>
      </c>
      <c r="J377" s="16">
        <v>6.8</v>
      </c>
      <c r="K377">
        <v>181220.6</v>
      </c>
      <c r="L377">
        <v>3.46</v>
      </c>
      <c r="M377">
        <v>4.34</v>
      </c>
      <c r="N377" s="13">
        <f t="shared" si="10"/>
        <v>3963244</v>
      </c>
      <c r="O377">
        <f t="shared" si="11"/>
        <v>39.537321572933685</v>
      </c>
      <c r="P377">
        <v>299.45249999999999</v>
      </c>
      <c r="Q377">
        <v>298.51</v>
      </c>
    </row>
    <row r="378" spans="1:17" x14ac:dyDescent="0.3">
      <c r="A378" t="s">
        <v>59</v>
      </c>
      <c r="B378" s="7">
        <v>2015</v>
      </c>
      <c r="C378" s="7"/>
      <c r="D378" s="7"/>
      <c r="E378" s="13">
        <f>SUM('Condensed Age Ranges'!C378:D378)</f>
        <v>959932</v>
      </c>
      <c r="F378" s="13">
        <f>SUM('Condensed Age Ranges'!E378:F378)</f>
        <v>1091804</v>
      </c>
      <c r="G378" s="13">
        <f>SUM('Condensed Age Ranges'!G378:H378)</f>
        <v>1040401</v>
      </c>
      <c r="H378" s="13">
        <f>SUM('Condensed Age Ranges'!I378:J378)</f>
        <v>768037</v>
      </c>
      <c r="I378" s="15">
        <f>'Final Sheet1'!S377+'Final Sheet1'!T377</f>
        <v>155618</v>
      </c>
      <c r="J378" s="16">
        <v>5.6</v>
      </c>
      <c r="K378">
        <v>189946.5</v>
      </c>
      <c r="L378">
        <v>3.29</v>
      </c>
      <c r="M378">
        <v>3.98</v>
      </c>
      <c r="N378" s="13">
        <f t="shared" si="10"/>
        <v>4015792</v>
      </c>
      <c r="O378">
        <f t="shared" si="11"/>
        <v>39.701638680489431</v>
      </c>
      <c r="P378">
        <v>325.98500000000001</v>
      </c>
      <c r="Q378">
        <v>324.95</v>
      </c>
    </row>
    <row r="379" spans="1:17" x14ac:dyDescent="0.3">
      <c r="A379" t="s">
        <v>59</v>
      </c>
      <c r="B379" s="7">
        <v>2016</v>
      </c>
      <c r="C379" s="7"/>
      <c r="D379" s="7"/>
      <c r="E379" s="13">
        <f>SUM('Condensed Age Ranges'!C379:D379)</f>
        <v>967724</v>
      </c>
      <c r="F379" s="13">
        <f>SUM('Condensed Age Ranges'!E379:F379)</f>
        <v>1123439</v>
      </c>
      <c r="G379" s="13">
        <f>SUM('Condensed Age Ranges'!G379:H379)</f>
        <v>1044561</v>
      </c>
      <c r="H379" s="13">
        <f>SUM('Condensed Age Ranges'!I379:J379)</f>
        <v>796989</v>
      </c>
      <c r="I379" s="15">
        <f>'Final Sheet1'!S378+'Final Sheet1'!T378</f>
        <v>157263</v>
      </c>
      <c r="J379" s="16">
        <v>4.8</v>
      </c>
      <c r="K379">
        <v>198079.3</v>
      </c>
      <c r="L379">
        <v>3.12</v>
      </c>
      <c r="M379">
        <v>3.77</v>
      </c>
      <c r="N379" s="13">
        <f t="shared" si="10"/>
        <v>4089976</v>
      </c>
      <c r="O379">
        <f t="shared" si="11"/>
        <v>39.804313888394454</v>
      </c>
      <c r="P379">
        <v>361.67</v>
      </c>
      <c r="Q379">
        <v>360.53000000000003</v>
      </c>
    </row>
    <row r="380" spans="1:17" x14ac:dyDescent="0.3">
      <c r="A380" t="s">
        <v>59</v>
      </c>
      <c r="B380" s="7">
        <v>2017</v>
      </c>
      <c r="C380" s="7"/>
      <c r="D380" s="7"/>
      <c r="E380" s="13">
        <f>SUM('Condensed Age Ranges'!C380:D380)</f>
        <v>970403</v>
      </c>
      <c r="F380" s="13">
        <f>SUM('Condensed Age Ranges'!E380:F380)</f>
        <v>1143172</v>
      </c>
      <c r="G380" s="13">
        <f>SUM('Condensed Age Ranges'!G380:H380)</f>
        <v>1046319</v>
      </c>
      <c r="H380" s="13">
        <f>SUM('Condensed Age Ranges'!I380:J380)</f>
        <v>824706</v>
      </c>
      <c r="I380" s="15">
        <f>'Final Sheet1'!S379+'Final Sheet1'!T379</f>
        <v>159025</v>
      </c>
      <c r="J380" s="16">
        <v>4.0999999999999996</v>
      </c>
      <c r="K380">
        <v>205744.8</v>
      </c>
      <c r="L380">
        <v>3.46</v>
      </c>
      <c r="M380">
        <v>4.1399999999999997</v>
      </c>
      <c r="N380" s="13">
        <f t="shared" si="10"/>
        <v>4143625</v>
      </c>
      <c r="O380">
        <f t="shared" si="11"/>
        <v>39.957618027693144</v>
      </c>
      <c r="P380">
        <v>390.01000000000005</v>
      </c>
      <c r="Q380">
        <v>388.7525</v>
      </c>
    </row>
    <row r="381" spans="1:17" x14ac:dyDescent="0.3">
      <c r="A381" t="s">
        <v>59</v>
      </c>
      <c r="B381" s="7">
        <v>2018</v>
      </c>
      <c r="C381" s="7"/>
      <c r="D381" s="7"/>
      <c r="E381" s="13">
        <f>SUM('Condensed Age Ranges'!C381:D381)</f>
        <v>968208</v>
      </c>
      <c r="F381" s="13">
        <f>SUM('Condensed Age Ranges'!E381:F381)</f>
        <v>1155523</v>
      </c>
      <c r="G381" s="13">
        <f>SUM('Condensed Age Ranges'!G381:H381)</f>
        <v>1046284</v>
      </c>
      <c r="H381" s="13">
        <f>SUM('Condensed Age Ranges'!I381:J381)</f>
        <v>849382</v>
      </c>
      <c r="I381" s="15">
        <f>'Final Sheet1'!S380+'Final Sheet1'!T380</f>
        <v>162489</v>
      </c>
      <c r="J381" s="16">
        <v>4.2</v>
      </c>
      <c r="K381">
        <v>215208.8</v>
      </c>
      <c r="L381">
        <v>4.1100000000000003</v>
      </c>
      <c r="M381">
        <v>4.5599999999999996</v>
      </c>
      <c r="N381" s="13">
        <f t="shared" si="10"/>
        <v>4181886</v>
      </c>
      <c r="O381">
        <f t="shared" si="11"/>
        <v>40.154269269894016</v>
      </c>
      <c r="P381">
        <v>418.58249999999998</v>
      </c>
      <c r="Q381">
        <v>417.21500000000003</v>
      </c>
    </row>
    <row r="382" spans="1:17" x14ac:dyDescent="0.3">
      <c r="A382" t="s">
        <v>59</v>
      </c>
      <c r="B382" s="7">
        <v>2019</v>
      </c>
      <c r="C382" s="7"/>
      <c r="D382" s="7"/>
      <c r="E382" s="13">
        <f>SUM('Condensed Age Ranges'!C382:D382)</f>
        <v>965480</v>
      </c>
      <c r="F382" s="13">
        <f>SUM('Condensed Age Ranges'!E382:F382)</f>
        <v>1165929</v>
      </c>
      <c r="G382" s="13">
        <f>SUM('Condensed Age Ranges'!G382:H382)</f>
        <v>1048011</v>
      </c>
      <c r="H382" s="13">
        <f>SUM('Condensed Age Ranges'!I382:J382)</f>
        <v>871870</v>
      </c>
      <c r="I382" s="15">
        <f>'Final Sheet1'!S381+'Final Sheet1'!T381</f>
        <v>166447</v>
      </c>
      <c r="J382">
        <v>3.7</v>
      </c>
      <c r="K382">
        <v>219458.2</v>
      </c>
      <c r="L382">
        <v>3.6</v>
      </c>
      <c r="M382">
        <v>4.22</v>
      </c>
      <c r="N382" s="13">
        <f t="shared" si="10"/>
        <v>4217737</v>
      </c>
      <c r="O382">
        <f t="shared" si="11"/>
        <v>40.350185419337429</v>
      </c>
      <c r="P382">
        <v>438.81999999999994</v>
      </c>
      <c r="Q382">
        <v>437.34499999999997</v>
      </c>
    </row>
    <row r="383" spans="1:17" x14ac:dyDescent="0.3">
      <c r="A383" s="8" t="s">
        <v>60</v>
      </c>
      <c r="B383" s="8">
        <v>2010</v>
      </c>
      <c r="C383" s="8"/>
      <c r="D383" s="8"/>
      <c r="E383" s="13">
        <f>SUM('Condensed Age Ranges'!C383:D383)</f>
        <v>3172521</v>
      </c>
      <c r="F383" s="13">
        <f>SUM('Condensed Age Ranges'!E383:F383)</f>
        <v>3153508</v>
      </c>
      <c r="G383" s="13">
        <f>SUM('Condensed Age Ranges'!G383:H383)</f>
        <v>3670633</v>
      </c>
      <c r="H383" s="13">
        <f>SUM('Condensed Age Ranges'!I383:J383)</f>
        <v>2094842</v>
      </c>
      <c r="I383" s="15">
        <f>'Final Sheet1'!S382+'Final Sheet1'!T382</f>
        <v>619656</v>
      </c>
      <c r="J383" s="16">
        <v>8.5</v>
      </c>
      <c r="K383">
        <v>627726.30000000005</v>
      </c>
      <c r="L383">
        <v>4.21</v>
      </c>
      <c r="M383">
        <v>4.79</v>
      </c>
      <c r="N383" s="13">
        <f t="shared" si="10"/>
        <v>12711160</v>
      </c>
      <c r="O383">
        <f t="shared" si="11"/>
        <v>39.581442448997571</v>
      </c>
      <c r="P383" s="8">
        <v>186.32500000000002</v>
      </c>
      <c r="Q383" s="8">
        <v>185.60249999999999</v>
      </c>
    </row>
    <row r="384" spans="1:17" x14ac:dyDescent="0.3">
      <c r="A384" t="s">
        <v>60</v>
      </c>
      <c r="B384" s="7">
        <v>2011</v>
      </c>
      <c r="C384" s="7"/>
      <c r="D384" s="7"/>
      <c r="E384" s="13">
        <f>SUM('Condensed Age Ranges'!C384:D384)</f>
        <v>3145711</v>
      </c>
      <c r="F384" s="13">
        <f>SUM('Condensed Age Ranges'!E384:F384)</f>
        <v>3169614</v>
      </c>
      <c r="G384" s="13">
        <f>SUM('Condensed Age Ranges'!G384:H384)</f>
        <v>3662120</v>
      </c>
      <c r="H384" s="13">
        <f>SUM('Condensed Age Ranges'!I384:J384)</f>
        <v>2145826</v>
      </c>
      <c r="I384" s="15">
        <f>'Final Sheet1'!S383+'Final Sheet1'!T383</f>
        <v>622544</v>
      </c>
      <c r="J384" s="16">
        <v>7.9</v>
      </c>
      <c r="K384">
        <v>637114</v>
      </c>
      <c r="L384">
        <v>3.85</v>
      </c>
      <c r="M384">
        <v>4.5599999999999996</v>
      </c>
      <c r="N384" s="13">
        <f t="shared" si="10"/>
        <v>12745815</v>
      </c>
      <c r="O384">
        <f t="shared" si="11"/>
        <v>39.755320040342653</v>
      </c>
      <c r="P384">
        <v>181.26499999999999</v>
      </c>
      <c r="Q384">
        <v>180.54750000000001</v>
      </c>
    </row>
    <row r="385" spans="1:17" x14ac:dyDescent="0.3">
      <c r="A385" t="s">
        <v>60</v>
      </c>
      <c r="B385" s="7">
        <v>2012</v>
      </c>
      <c r="C385" s="7"/>
      <c r="D385" s="7"/>
      <c r="E385" s="13">
        <f>SUM('Condensed Age Ranges'!C385:D385)</f>
        <v>3115246</v>
      </c>
      <c r="F385" s="13">
        <f>SUM('Condensed Age Ranges'!E385:F385)</f>
        <v>3190617</v>
      </c>
      <c r="G385" s="13">
        <f>SUM('Condensed Age Ranges'!G385:H385)</f>
        <v>3633011</v>
      </c>
      <c r="H385" s="13">
        <f>SUM('Condensed Age Ranges'!I385:J385)</f>
        <v>2203607</v>
      </c>
      <c r="I385" s="15">
        <f>'Final Sheet1'!S384+'Final Sheet1'!T384</f>
        <v>624637</v>
      </c>
      <c r="J385" s="16">
        <v>7.8</v>
      </c>
      <c r="K385">
        <v>647925.9</v>
      </c>
      <c r="L385">
        <v>3.02</v>
      </c>
      <c r="M385">
        <v>3.74</v>
      </c>
      <c r="N385" s="13">
        <f t="shared" si="10"/>
        <v>12767118</v>
      </c>
      <c r="O385">
        <f t="shared" si="11"/>
        <v>39.930461557573132</v>
      </c>
      <c r="P385">
        <v>181.69749999999999</v>
      </c>
      <c r="Q385">
        <v>180.98500000000001</v>
      </c>
    </row>
    <row r="386" spans="1:17" x14ac:dyDescent="0.3">
      <c r="A386" t="s">
        <v>60</v>
      </c>
      <c r="B386" s="7">
        <v>2013</v>
      </c>
      <c r="C386" s="7"/>
      <c r="D386" s="7"/>
      <c r="E386" s="13">
        <f>SUM('Condensed Age Ranges'!C386:D386)</f>
        <v>3085364</v>
      </c>
      <c r="F386" s="13">
        <f>SUM('Condensed Age Ranges'!E386:F386)</f>
        <v>3215914</v>
      </c>
      <c r="G386" s="13">
        <f>SUM('Condensed Age Ranges'!G386:H386)</f>
        <v>3588006</v>
      </c>
      <c r="H386" s="13">
        <f>SUM('Condensed Age Ranges'!I386:J386)</f>
        <v>2266323</v>
      </c>
      <c r="I386" s="15">
        <f>'Final Sheet1'!S385+'Final Sheet1'!T385</f>
        <v>620702</v>
      </c>
      <c r="J386" s="16">
        <v>7.4</v>
      </c>
      <c r="K386">
        <v>655929.19999999995</v>
      </c>
      <c r="L386">
        <v>3.23</v>
      </c>
      <c r="M386">
        <v>4</v>
      </c>
      <c r="N386" s="13">
        <f t="shared" si="10"/>
        <v>12776309</v>
      </c>
      <c r="O386">
        <f t="shared" si="11"/>
        <v>40.078541971707168</v>
      </c>
      <c r="P386">
        <v>187.14249999999998</v>
      </c>
      <c r="Q386">
        <v>186.4075</v>
      </c>
    </row>
    <row r="387" spans="1:17" x14ac:dyDescent="0.3">
      <c r="A387" t="s">
        <v>60</v>
      </c>
      <c r="B387" s="7">
        <v>2014</v>
      </c>
      <c r="C387" s="7"/>
      <c r="D387" s="7"/>
      <c r="E387" s="13">
        <f>SUM('Condensed Age Ranges'!C387:D387)</f>
        <v>3061542</v>
      </c>
      <c r="F387" s="13">
        <f>SUM('Condensed Age Ranges'!E387:F387)</f>
        <v>3239886</v>
      </c>
      <c r="G387" s="13">
        <f>SUM('Condensed Age Ranges'!G387:H387)</f>
        <v>3533766</v>
      </c>
      <c r="H387" s="13">
        <f>SUM('Condensed Age Ranges'!I387:J387)</f>
        <v>2335115</v>
      </c>
      <c r="I387" s="15">
        <f>'Final Sheet1'!S386+'Final Sheet1'!T386</f>
        <v>618004</v>
      </c>
      <c r="J387" s="16">
        <v>5.9</v>
      </c>
      <c r="K387">
        <v>669643.1</v>
      </c>
      <c r="L387">
        <v>3.43</v>
      </c>
      <c r="M387">
        <v>4.33</v>
      </c>
      <c r="N387" s="13">
        <f t="shared" si="10"/>
        <v>12788313</v>
      </c>
      <c r="O387">
        <f t="shared" si="11"/>
        <v>40.224503067761951</v>
      </c>
      <c r="P387">
        <v>190.80250000000001</v>
      </c>
      <c r="Q387">
        <v>190.0675</v>
      </c>
    </row>
    <row r="388" spans="1:17" x14ac:dyDescent="0.3">
      <c r="A388" t="s">
        <v>60</v>
      </c>
      <c r="B388" s="7">
        <v>2015</v>
      </c>
      <c r="C388" s="7"/>
      <c r="D388" s="7"/>
      <c r="E388" s="13">
        <f>SUM('Condensed Age Ranges'!C388:D388)</f>
        <v>3039892</v>
      </c>
      <c r="F388" s="13">
        <f>SUM('Condensed Age Ranges'!E388:F388)</f>
        <v>3253803</v>
      </c>
      <c r="G388" s="13">
        <f>SUM('Condensed Age Ranges'!G388:H388)</f>
        <v>3474927</v>
      </c>
      <c r="H388" s="13">
        <f>SUM('Condensed Age Ranges'!I388:J388)</f>
        <v>2400534</v>
      </c>
      <c r="I388" s="15">
        <f>'Final Sheet1'!S387+'Final Sheet1'!T387</f>
        <v>615670</v>
      </c>
      <c r="J388" s="16">
        <v>5.3</v>
      </c>
      <c r="K388">
        <v>682466.1</v>
      </c>
      <c r="L388">
        <v>3.2</v>
      </c>
      <c r="M388">
        <v>3.95</v>
      </c>
      <c r="N388" s="13">
        <f t="shared" ref="N388:N451" si="12">SUM(E388:I388)</f>
        <v>12784826</v>
      </c>
      <c r="O388">
        <f t="shared" si="11"/>
        <v>40.363796269108391</v>
      </c>
      <c r="P388">
        <v>195.39500000000001</v>
      </c>
      <c r="Q388">
        <v>194.64500000000001</v>
      </c>
    </row>
    <row r="389" spans="1:17" x14ac:dyDescent="0.3">
      <c r="A389" t="s">
        <v>60</v>
      </c>
      <c r="B389" s="7">
        <v>2016</v>
      </c>
      <c r="C389" s="7"/>
      <c r="D389" s="7"/>
      <c r="E389" s="13">
        <f>SUM('Condensed Age Ranges'!C389:D389)</f>
        <v>3020756</v>
      </c>
      <c r="F389" s="13">
        <f>SUM('Condensed Age Ranges'!E389:F389)</f>
        <v>3269088</v>
      </c>
      <c r="G389" s="13">
        <f>SUM('Condensed Age Ranges'!G389:H389)</f>
        <v>3410258</v>
      </c>
      <c r="H389" s="13">
        <f>SUM('Condensed Age Ranges'!I389:J389)</f>
        <v>2466001</v>
      </c>
      <c r="I389" s="15">
        <f>'Final Sheet1'!S388+'Final Sheet1'!T388</f>
        <v>616172</v>
      </c>
      <c r="J389" s="16">
        <v>5.4</v>
      </c>
      <c r="K389">
        <v>688359.4</v>
      </c>
      <c r="L389">
        <v>3.04</v>
      </c>
      <c r="M389">
        <v>3.72</v>
      </c>
      <c r="N389" s="13">
        <f t="shared" si="12"/>
        <v>12782275</v>
      </c>
      <c r="O389">
        <f t="shared" ref="O389:O452" si="13">SUM(E389*$E$2,F389*$F$2,G389*$G$2,H389*$H$2,I389*$I$2)/N389</f>
        <v>40.501768151600558</v>
      </c>
      <c r="P389">
        <v>202.55250000000001</v>
      </c>
      <c r="Q389">
        <v>201.7825</v>
      </c>
    </row>
    <row r="390" spans="1:17" x14ac:dyDescent="0.3">
      <c r="A390" t="s">
        <v>60</v>
      </c>
      <c r="B390" s="7">
        <v>2017</v>
      </c>
      <c r="C390" s="7"/>
      <c r="D390" s="7"/>
      <c r="E390" s="13">
        <f>SUM('Condensed Age Ranges'!C390:D390)</f>
        <v>3007424</v>
      </c>
      <c r="F390" s="13">
        <f>SUM('Condensed Age Ranges'!E390:F390)</f>
        <v>3281160</v>
      </c>
      <c r="G390" s="13">
        <f>SUM('Condensed Age Ranges'!G390:H390)</f>
        <v>3347064</v>
      </c>
      <c r="H390" s="13">
        <f>SUM('Condensed Age Ranges'!I390:J390)</f>
        <v>2537107</v>
      </c>
      <c r="I390" s="15">
        <f>'Final Sheet1'!S389+'Final Sheet1'!T389</f>
        <v>614886</v>
      </c>
      <c r="J390" s="16">
        <v>4.9000000000000004</v>
      </c>
      <c r="K390">
        <v>694236.5</v>
      </c>
      <c r="L390">
        <v>3.41</v>
      </c>
      <c r="M390">
        <v>4.0999999999999996</v>
      </c>
      <c r="N390" s="13">
        <f t="shared" si="12"/>
        <v>12787641</v>
      </c>
      <c r="O390">
        <f t="shared" si="13"/>
        <v>40.636006476878727</v>
      </c>
      <c r="P390">
        <v>211.46249999999998</v>
      </c>
      <c r="Q390">
        <v>210.64250000000001</v>
      </c>
    </row>
    <row r="391" spans="1:17" x14ac:dyDescent="0.3">
      <c r="A391" t="s">
        <v>60</v>
      </c>
      <c r="B391" s="7">
        <v>2018</v>
      </c>
      <c r="C391" s="7"/>
      <c r="D391" s="7"/>
      <c r="E391" s="13">
        <f>SUM('Condensed Age Ranges'!C391:D391)</f>
        <v>2995209</v>
      </c>
      <c r="F391" s="13">
        <f>SUM('Condensed Age Ranges'!E391:F391)</f>
        <v>3293886</v>
      </c>
      <c r="G391" s="13">
        <f>SUM('Condensed Age Ranges'!G391:H391)</f>
        <v>3288674</v>
      </c>
      <c r="H391" s="13">
        <f>SUM('Condensed Age Ranges'!I391:J391)</f>
        <v>2605591</v>
      </c>
      <c r="I391" s="15">
        <f>'Final Sheet1'!S390+'Final Sheet1'!T390</f>
        <v>617562</v>
      </c>
      <c r="J391" s="16">
        <v>4.3</v>
      </c>
      <c r="K391">
        <v>703946</v>
      </c>
      <c r="L391">
        <v>4.1100000000000003</v>
      </c>
      <c r="M391">
        <v>4.5199999999999996</v>
      </c>
      <c r="N391" s="13">
        <f t="shared" si="12"/>
        <v>12800922</v>
      </c>
      <c r="O391">
        <f t="shared" si="13"/>
        <v>40.777908810006032</v>
      </c>
      <c r="P391">
        <v>222.14500000000001</v>
      </c>
      <c r="Q391">
        <v>221.27500000000001</v>
      </c>
    </row>
    <row r="392" spans="1:17" x14ac:dyDescent="0.3">
      <c r="A392" t="s">
        <v>60</v>
      </c>
      <c r="B392" s="7">
        <v>2019</v>
      </c>
      <c r="C392" s="7"/>
      <c r="D392" s="7"/>
      <c r="E392" s="13">
        <f>SUM('Condensed Age Ranges'!C392:D392)</f>
        <v>2977542</v>
      </c>
      <c r="F392" s="13">
        <f>SUM('Condensed Age Ranges'!E392:F392)</f>
        <v>3299881</v>
      </c>
      <c r="G392" s="13">
        <f>SUM('Condensed Age Ranges'!G392:H392)</f>
        <v>3236018</v>
      </c>
      <c r="H392" s="13">
        <f>SUM('Condensed Age Ranges'!I392:J392)</f>
        <v>2668802</v>
      </c>
      <c r="I392" s="15">
        <f>'Final Sheet1'!S391+'Final Sheet1'!T391</f>
        <v>619746</v>
      </c>
      <c r="J392">
        <v>4.5</v>
      </c>
      <c r="K392">
        <v>716173.4</v>
      </c>
      <c r="L392">
        <v>3.61</v>
      </c>
      <c r="M392">
        <v>4.21</v>
      </c>
      <c r="N392" s="13">
        <f t="shared" si="12"/>
        <v>12801989</v>
      </c>
      <c r="O392">
        <f t="shared" si="13"/>
        <v>40.929278919080467</v>
      </c>
      <c r="P392">
        <v>233.41500000000002</v>
      </c>
      <c r="Q392">
        <v>232.49250000000001</v>
      </c>
    </row>
    <row r="393" spans="1:17" x14ac:dyDescent="0.3">
      <c r="A393" s="8" t="s">
        <v>61</v>
      </c>
      <c r="B393" s="8">
        <v>2010</v>
      </c>
      <c r="C393" s="8"/>
      <c r="D393" s="8"/>
      <c r="E393" s="13">
        <f>SUM('Condensed Age Ranges'!C393:D393)</f>
        <v>261177</v>
      </c>
      <c r="F393" s="13">
        <f>SUM('Condensed Age Ranges'!E393:F393)</f>
        <v>273763</v>
      </c>
      <c r="G393" s="13">
        <f>SUM('Condensed Age Ranges'!G393:H393)</f>
        <v>306197</v>
      </c>
      <c r="H393" s="13">
        <f>SUM('Condensed Age Ranges'!I393:J393)</f>
        <v>161270</v>
      </c>
      <c r="I393" s="15">
        <f>'Final Sheet1'!S392+'Final Sheet1'!T392</f>
        <v>51552</v>
      </c>
      <c r="J393" s="16">
        <v>11.2</v>
      </c>
      <c r="K393">
        <v>51332.800000000003</v>
      </c>
      <c r="L393">
        <v>4.16</v>
      </c>
      <c r="M393">
        <v>4.78</v>
      </c>
      <c r="N393" s="13">
        <f t="shared" si="12"/>
        <v>1053959</v>
      </c>
      <c r="O393">
        <f t="shared" si="13"/>
        <v>39.189500255702548</v>
      </c>
      <c r="P393" s="8">
        <v>183.42500000000001</v>
      </c>
      <c r="Q393" s="8">
        <v>183.31250000000003</v>
      </c>
    </row>
    <row r="394" spans="1:17" x14ac:dyDescent="0.3">
      <c r="A394" t="s">
        <v>61</v>
      </c>
      <c r="B394" s="7">
        <v>2011</v>
      </c>
      <c r="C394" s="7"/>
      <c r="D394" s="7"/>
      <c r="E394" s="13">
        <f>SUM('Condensed Age Ranges'!C394:D394)</f>
        <v>257486</v>
      </c>
      <c r="F394" s="13">
        <f>SUM('Condensed Age Ranges'!E394:F394)</f>
        <v>274596</v>
      </c>
      <c r="G394" s="13">
        <f>SUM('Condensed Age Ranges'!G394:H394)</f>
        <v>305127</v>
      </c>
      <c r="H394" s="13">
        <f>SUM('Condensed Age Ranges'!I394:J394)</f>
        <v>165310</v>
      </c>
      <c r="I394" s="15">
        <f>'Final Sheet1'!S393+'Final Sheet1'!T393</f>
        <v>51130</v>
      </c>
      <c r="J394" s="16">
        <v>11</v>
      </c>
      <c r="K394">
        <v>51279.6</v>
      </c>
      <c r="L394">
        <v>3.76</v>
      </c>
      <c r="M394">
        <v>4.5199999999999996</v>
      </c>
      <c r="N394" s="13">
        <f t="shared" si="12"/>
        <v>1053649</v>
      </c>
      <c r="O394">
        <f t="shared" si="13"/>
        <v>39.373245264789318</v>
      </c>
      <c r="P394">
        <v>174.70000000000002</v>
      </c>
      <c r="Q394">
        <v>174.61250000000001</v>
      </c>
    </row>
    <row r="395" spans="1:17" x14ac:dyDescent="0.3">
      <c r="A395" t="s">
        <v>61</v>
      </c>
      <c r="B395" s="7">
        <v>2012</v>
      </c>
      <c r="C395" s="7"/>
      <c r="D395" s="7"/>
      <c r="E395" s="13">
        <f>SUM('Condensed Age Ranges'!C395:D395)</f>
        <v>254294</v>
      </c>
      <c r="F395" s="13">
        <f>SUM('Condensed Age Ranges'!E395:F395)</f>
        <v>276330</v>
      </c>
      <c r="G395" s="13">
        <f>SUM('Condensed Age Ranges'!G395:H395)</f>
        <v>302852</v>
      </c>
      <c r="H395" s="13">
        <f>SUM('Condensed Age Ranges'!I395:J395)</f>
        <v>170190</v>
      </c>
      <c r="I395" s="15">
        <f>'Final Sheet1'!S394+'Final Sheet1'!T394</f>
        <v>50955</v>
      </c>
      <c r="J395" s="16">
        <v>10.4</v>
      </c>
      <c r="K395">
        <v>51583</v>
      </c>
      <c r="L395">
        <v>3.17</v>
      </c>
      <c r="M395">
        <v>3.83</v>
      </c>
      <c r="N395" s="13">
        <f t="shared" si="12"/>
        <v>1054621</v>
      </c>
      <c r="O395">
        <f t="shared" si="13"/>
        <v>39.557416360948622</v>
      </c>
      <c r="P395">
        <v>171.86</v>
      </c>
      <c r="Q395">
        <v>171.75750000000002</v>
      </c>
    </row>
    <row r="396" spans="1:17" x14ac:dyDescent="0.3">
      <c r="A396" t="s">
        <v>61</v>
      </c>
      <c r="B396" s="7">
        <v>2013</v>
      </c>
      <c r="C396" s="7"/>
      <c r="D396" s="7"/>
      <c r="E396" s="13">
        <f>SUM('Condensed Age Ranges'!C396:D396)</f>
        <v>250755</v>
      </c>
      <c r="F396" s="13">
        <f>SUM('Condensed Age Ranges'!E396:F396)</f>
        <v>278624</v>
      </c>
      <c r="G396" s="13">
        <f>SUM('Condensed Age Ranges'!G396:H396)</f>
        <v>299478</v>
      </c>
      <c r="H396" s="13">
        <f>SUM('Condensed Age Ranges'!I396:J396)</f>
        <v>175512</v>
      </c>
      <c r="I396" s="15">
        <f>'Final Sheet1'!S395+'Final Sheet1'!T395</f>
        <v>50712</v>
      </c>
      <c r="J396" s="16">
        <v>9.3000000000000007</v>
      </c>
      <c r="K396">
        <v>51910.8</v>
      </c>
      <c r="L396">
        <v>3.19</v>
      </c>
      <c r="M396">
        <v>3.98</v>
      </c>
      <c r="N396" s="13">
        <f t="shared" si="12"/>
        <v>1055081</v>
      </c>
      <c r="O396">
        <f t="shared" si="13"/>
        <v>39.745143263882106</v>
      </c>
      <c r="P396">
        <v>176.29749999999999</v>
      </c>
      <c r="Q396">
        <v>176.17000000000002</v>
      </c>
    </row>
    <row r="397" spans="1:17" x14ac:dyDescent="0.3">
      <c r="A397" t="s">
        <v>61</v>
      </c>
      <c r="B397" s="7">
        <v>2014</v>
      </c>
      <c r="C397" s="7"/>
      <c r="D397" s="7"/>
      <c r="E397" s="13">
        <f>SUM('Condensed Age Ranges'!C397:D397)</f>
        <v>247961</v>
      </c>
      <c r="F397" s="13">
        <f>SUM('Condensed Age Ranges'!E397:F397)</f>
        <v>281276</v>
      </c>
      <c r="G397" s="13">
        <f>SUM('Condensed Age Ranges'!G397:H397)</f>
        <v>295267</v>
      </c>
      <c r="H397" s="13">
        <f>SUM('Condensed Age Ranges'!I397:J397)</f>
        <v>181241</v>
      </c>
      <c r="I397" s="15">
        <f>'Final Sheet1'!S396+'Final Sheet1'!T396</f>
        <v>50191</v>
      </c>
      <c r="J397" s="16">
        <v>7.7</v>
      </c>
      <c r="K397">
        <v>52293.4</v>
      </c>
      <c r="L397">
        <v>3.38</v>
      </c>
      <c r="M397">
        <v>4.34</v>
      </c>
      <c r="N397" s="13">
        <f t="shared" si="12"/>
        <v>1055936</v>
      </c>
      <c r="O397">
        <f t="shared" si="13"/>
        <v>39.899645906570093</v>
      </c>
      <c r="P397">
        <v>184.19</v>
      </c>
      <c r="Q397">
        <v>184.07749999999999</v>
      </c>
    </row>
    <row r="398" spans="1:17" x14ac:dyDescent="0.3">
      <c r="A398" t="s">
        <v>61</v>
      </c>
      <c r="B398" s="7">
        <v>2015</v>
      </c>
      <c r="C398" s="7"/>
      <c r="D398" s="7"/>
      <c r="E398" s="13">
        <f>SUM('Condensed Age Ranges'!C398:D398)</f>
        <v>245705</v>
      </c>
      <c r="F398" s="13">
        <f>SUM('Condensed Age Ranges'!E398:F398)</f>
        <v>283256</v>
      </c>
      <c r="G398" s="13">
        <f>SUM('Condensed Age Ranges'!G398:H398)</f>
        <v>290585</v>
      </c>
      <c r="H398" s="13">
        <f>SUM('Condensed Age Ranges'!I398:J398)</f>
        <v>187174</v>
      </c>
      <c r="I398" s="15">
        <f>'Final Sheet1'!S397+'Final Sheet1'!T397</f>
        <v>49345</v>
      </c>
      <c r="J398" s="16">
        <v>6</v>
      </c>
      <c r="K398">
        <v>52819.1</v>
      </c>
      <c r="L398">
        <v>3.22</v>
      </c>
      <c r="M398">
        <v>4</v>
      </c>
      <c r="N398" s="13">
        <f t="shared" si="12"/>
        <v>1056065</v>
      </c>
      <c r="O398">
        <f t="shared" si="13"/>
        <v>40.032692116489045</v>
      </c>
      <c r="P398">
        <v>190.55000000000004</v>
      </c>
      <c r="Q398">
        <v>190.45000000000002</v>
      </c>
    </row>
    <row r="399" spans="1:17" x14ac:dyDescent="0.3">
      <c r="A399" t="s">
        <v>61</v>
      </c>
      <c r="B399" s="7">
        <v>2016</v>
      </c>
      <c r="C399" s="7"/>
      <c r="D399" s="7"/>
      <c r="E399" s="13">
        <f>SUM('Condensed Age Ranges'!C399:D399)</f>
        <v>243883</v>
      </c>
      <c r="F399" s="13">
        <f>SUM('Condensed Age Ranges'!E399:F399)</f>
        <v>285684</v>
      </c>
      <c r="G399" s="13">
        <f>SUM('Condensed Age Ranges'!G399:H399)</f>
        <v>285031</v>
      </c>
      <c r="H399" s="13">
        <f>SUM('Condensed Age Ranges'!I399:J399)</f>
        <v>193187</v>
      </c>
      <c r="I399" s="15">
        <f>'Final Sheet1'!S398+'Final Sheet1'!T398</f>
        <v>48985</v>
      </c>
      <c r="J399" s="16">
        <v>5.2</v>
      </c>
      <c r="K399">
        <v>52902.6</v>
      </c>
      <c r="L399">
        <v>3.02</v>
      </c>
      <c r="M399">
        <v>3.75</v>
      </c>
      <c r="N399" s="13">
        <f t="shared" si="12"/>
        <v>1056770</v>
      </c>
      <c r="O399">
        <f t="shared" si="13"/>
        <v>40.163727679627542</v>
      </c>
      <c r="P399">
        <v>200.10249999999999</v>
      </c>
      <c r="Q399">
        <v>199.99249999999998</v>
      </c>
    </row>
    <row r="400" spans="1:17" x14ac:dyDescent="0.3">
      <c r="A400" t="s">
        <v>61</v>
      </c>
      <c r="B400" s="7">
        <v>2017</v>
      </c>
      <c r="C400" s="7"/>
      <c r="D400" s="7"/>
      <c r="E400" s="13">
        <f>SUM('Condensed Age Ranges'!C400:D400)</f>
        <v>241555</v>
      </c>
      <c r="F400" s="13">
        <f>SUM('Condensed Age Ranges'!E400:F400)</f>
        <v>286287</v>
      </c>
      <c r="G400" s="13">
        <f>SUM('Condensed Age Ranges'!G400:H400)</f>
        <v>279731</v>
      </c>
      <c r="H400" s="13">
        <f>SUM('Condensed Age Ranges'!I400:J400)</f>
        <v>199344</v>
      </c>
      <c r="I400" s="15">
        <f>'Final Sheet1'!S399+'Final Sheet1'!T399</f>
        <v>48756</v>
      </c>
      <c r="J400" s="16">
        <v>4.4000000000000004</v>
      </c>
      <c r="K400">
        <v>52608.800000000003</v>
      </c>
      <c r="L400">
        <v>3.37</v>
      </c>
      <c r="M400">
        <v>4.09</v>
      </c>
      <c r="N400" s="13">
        <f t="shared" si="12"/>
        <v>1055673</v>
      </c>
      <c r="O400">
        <f t="shared" si="13"/>
        <v>40.339756250278256</v>
      </c>
      <c r="P400">
        <v>214.29249999999999</v>
      </c>
      <c r="Q400">
        <v>214.16749999999999</v>
      </c>
    </row>
    <row r="401" spans="1:17" x14ac:dyDescent="0.3">
      <c r="A401" t="s">
        <v>61</v>
      </c>
      <c r="B401" s="7">
        <v>2018</v>
      </c>
      <c r="C401" s="7"/>
      <c r="D401" s="7"/>
      <c r="E401" s="13">
        <f>SUM('Condensed Age Ranges'!C401:D401)</f>
        <v>240384</v>
      </c>
      <c r="F401" s="13">
        <f>SUM('Condensed Age Ranges'!E401:F401)</f>
        <v>288728</v>
      </c>
      <c r="G401" s="13">
        <f>SUM('Condensed Age Ranges'!G401:H401)</f>
        <v>275079</v>
      </c>
      <c r="H401" s="13">
        <f>SUM('Condensed Age Ranges'!I401:J401)</f>
        <v>205383</v>
      </c>
      <c r="I401" s="15">
        <f>'Final Sheet1'!S400+'Final Sheet1'!T400</f>
        <v>48713</v>
      </c>
      <c r="J401" s="16">
        <v>4.0999999999999996</v>
      </c>
      <c r="K401">
        <v>52493.8</v>
      </c>
      <c r="L401">
        <v>4.12</v>
      </c>
      <c r="M401">
        <v>4.6100000000000003</v>
      </c>
      <c r="N401" s="13">
        <f t="shared" si="12"/>
        <v>1058287</v>
      </c>
      <c r="O401">
        <f t="shared" si="13"/>
        <v>40.473196779323565</v>
      </c>
      <c r="P401">
        <v>229.06</v>
      </c>
      <c r="Q401">
        <v>228.91250000000002</v>
      </c>
    </row>
    <row r="402" spans="1:17" x14ac:dyDescent="0.3">
      <c r="A402" t="s">
        <v>61</v>
      </c>
      <c r="B402" s="7">
        <v>2019</v>
      </c>
      <c r="C402" s="7"/>
      <c r="D402" s="7"/>
      <c r="E402" s="13">
        <f>SUM('Condensed Age Ranges'!C402:D402)</f>
        <v>238543</v>
      </c>
      <c r="F402" s="13">
        <f>SUM('Condensed Age Ranges'!E402:F402)</f>
        <v>289974</v>
      </c>
      <c r="G402" s="13">
        <f>SUM('Condensed Age Ranges'!G402:H402)</f>
        <v>270738</v>
      </c>
      <c r="H402" s="13">
        <f>SUM('Condensed Age Ranges'!I402:J402)</f>
        <v>211238</v>
      </c>
      <c r="I402" s="15">
        <f>'Final Sheet1'!S401+'Final Sheet1'!T401</f>
        <v>48868</v>
      </c>
      <c r="J402">
        <v>3.6</v>
      </c>
      <c r="K402">
        <v>53225</v>
      </c>
      <c r="L402">
        <v>3.59</v>
      </c>
      <c r="M402">
        <v>4.2</v>
      </c>
      <c r="N402" s="13">
        <f t="shared" si="12"/>
        <v>1059361</v>
      </c>
      <c r="O402">
        <f t="shared" si="13"/>
        <v>40.64407081249923</v>
      </c>
      <c r="P402">
        <v>241.38499999999999</v>
      </c>
      <c r="Q402">
        <v>241.22500000000002</v>
      </c>
    </row>
    <row r="403" spans="1:17" x14ac:dyDescent="0.3">
      <c r="A403" s="8" t="s">
        <v>62</v>
      </c>
      <c r="B403" s="8">
        <v>2010</v>
      </c>
      <c r="C403" s="8"/>
      <c r="D403" s="8"/>
      <c r="E403" s="13">
        <f>SUM('Condensed Age Ranges'!C403:D403)</f>
        <v>1222281</v>
      </c>
      <c r="F403" s="13">
        <f>SUM('Condensed Age Ranges'!E403:F403)</f>
        <v>1223327</v>
      </c>
      <c r="G403" s="13">
        <f>SUM('Condensed Age Ranges'!G403:H403)</f>
        <v>1269754</v>
      </c>
      <c r="H403" s="13">
        <f>SUM('Condensed Age Ranges'!I403:J403)</f>
        <v>769486</v>
      </c>
      <c r="I403" s="15">
        <f>'Final Sheet1'!S402+'Final Sheet1'!T402</f>
        <v>150801</v>
      </c>
      <c r="J403" s="16">
        <v>11.2</v>
      </c>
      <c r="K403">
        <v>172131</v>
      </c>
      <c r="L403">
        <v>4.0999999999999996</v>
      </c>
      <c r="M403">
        <v>4.78</v>
      </c>
      <c r="N403" s="13">
        <f t="shared" si="12"/>
        <v>4635649</v>
      </c>
      <c r="O403">
        <f t="shared" si="13"/>
        <v>38.149998198741969</v>
      </c>
      <c r="P403" s="8">
        <v>181.39250000000001</v>
      </c>
      <c r="Q403" s="8">
        <v>180.9375</v>
      </c>
    </row>
    <row r="404" spans="1:17" x14ac:dyDescent="0.3">
      <c r="A404" t="s">
        <v>62</v>
      </c>
      <c r="B404">
        <v>2011</v>
      </c>
      <c r="E404" s="13">
        <f>SUM('Condensed Age Ranges'!C404:D404)</f>
        <v>1214261</v>
      </c>
      <c r="F404" s="13">
        <f>SUM('Condensed Age Ranges'!E404:F404)</f>
        <v>1227259</v>
      </c>
      <c r="G404" s="13">
        <f>SUM('Condensed Age Ranges'!G404:H404)</f>
        <v>1276308</v>
      </c>
      <c r="H404" s="13">
        <f>SUM('Condensed Age Ranges'!I404:J404)</f>
        <v>800044</v>
      </c>
      <c r="I404" s="15">
        <f>'Final Sheet1'!S403+'Final Sheet1'!T403</f>
        <v>154122</v>
      </c>
      <c r="J404" s="16">
        <v>10.6</v>
      </c>
      <c r="K404">
        <v>176083.20000000001</v>
      </c>
      <c r="L404">
        <v>3.82</v>
      </c>
      <c r="M404">
        <v>4.58</v>
      </c>
      <c r="N404" s="13">
        <f t="shared" si="12"/>
        <v>4671994</v>
      </c>
      <c r="O404">
        <f t="shared" si="13"/>
        <v>38.446173946285036</v>
      </c>
      <c r="P404">
        <v>171.41</v>
      </c>
      <c r="Q404">
        <v>171</v>
      </c>
    </row>
    <row r="405" spans="1:17" x14ac:dyDescent="0.3">
      <c r="A405" t="s">
        <v>62</v>
      </c>
      <c r="B405">
        <v>2012</v>
      </c>
      <c r="E405" s="13">
        <f>SUM('Condensed Age Ranges'!C405:D405)</f>
        <v>1211012</v>
      </c>
      <c r="F405" s="13">
        <f>SUM('Condensed Age Ranges'!E405:F405)</f>
        <v>1236830</v>
      </c>
      <c r="G405" s="13">
        <f>SUM('Condensed Age Ranges'!G405:H405)</f>
        <v>1280564</v>
      </c>
      <c r="H405" s="13">
        <f>SUM('Condensed Age Ranges'!I405:J405)</f>
        <v>830915</v>
      </c>
      <c r="I405" s="15">
        <f>'Final Sheet1'!S404+'Final Sheet1'!T404</f>
        <v>158033</v>
      </c>
      <c r="J405" s="16">
        <v>9.1999999999999993</v>
      </c>
      <c r="K405">
        <v>177618.1</v>
      </c>
      <c r="L405">
        <v>2.99</v>
      </c>
      <c r="M405">
        <v>3.73</v>
      </c>
      <c r="N405" s="13">
        <f t="shared" si="12"/>
        <v>4717354</v>
      </c>
      <c r="O405">
        <f t="shared" si="13"/>
        <v>38.699748736261895</v>
      </c>
      <c r="P405">
        <v>173.13</v>
      </c>
      <c r="Q405">
        <v>172.73500000000001</v>
      </c>
    </row>
    <row r="406" spans="1:17" x14ac:dyDescent="0.3">
      <c r="A406" t="s">
        <v>62</v>
      </c>
      <c r="B406">
        <v>2013</v>
      </c>
      <c r="E406" s="13">
        <f>SUM('Condensed Age Ranges'!C406:D406)</f>
        <v>1208909</v>
      </c>
      <c r="F406" s="13">
        <f>SUM('Condensed Age Ranges'!E406:F406)</f>
        <v>1249637</v>
      </c>
      <c r="G406" s="13">
        <f>SUM('Condensed Age Ranges'!G406:H406)</f>
        <v>1281719</v>
      </c>
      <c r="H406" s="13">
        <f>SUM('Condensed Age Ranges'!I406:J406)</f>
        <v>862630</v>
      </c>
      <c r="I406" s="15">
        <f>'Final Sheet1'!S405+'Final Sheet1'!T405</f>
        <v>161185</v>
      </c>
      <c r="J406" s="16">
        <v>7.6</v>
      </c>
      <c r="K406">
        <v>180881.6</v>
      </c>
      <c r="L406">
        <v>3.2</v>
      </c>
      <c r="M406">
        <v>4</v>
      </c>
      <c r="N406" s="13">
        <f t="shared" si="12"/>
        <v>4764080</v>
      </c>
      <c r="O406">
        <f t="shared" si="13"/>
        <v>38.926199287165623</v>
      </c>
      <c r="P406">
        <v>180.8</v>
      </c>
      <c r="Q406">
        <v>180.41499999999999</v>
      </c>
    </row>
    <row r="407" spans="1:17" x14ac:dyDescent="0.3">
      <c r="A407" t="s">
        <v>62</v>
      </c>
      <c r="B407">
        <v>2014</v>
      </c>
      <c r="E407" s="13">
        <f>SUM('Condensed Age Ranges'!C407:D407)</f>
        <v>1212627</v>
      </c>
      <c r="F407" s="13">
        <f>SUM('Condensed Age Ranges'!E407:F407)</f>
        <v>1265470</v>
      </c>
      <c r="G407" s="13">
        <f>SUM('Condensed Age Ranges'!G407:H407)</f>
        <v>1281958</v>
      </c>
      <c r="H407" s="13">
        <f>SUM('Condensed Age Ranges'!I407:J407)</f>
        <v>898232</v>
      </c>
      <c r="I407" s="15">
        <f>'Final Sheet1'!S406+'Final Sheet1'!T406</f>
        <v>165330</v>
      </c>
      <c r="J407" s="16">
        <v>6.5</v>
      </c>
      <c r="K407">
        <v>185986.9</v>
      </c>
      <c r="L407">
        <v>3.39</v>
      </c>
      <c r="M407">
        <v>4.3</v>
      </c>
      <c r="N407" s="13">
        <f t="shared" si="12"/>
        <v>4823617</v>
      </c>
      <c r="O407">
        <f t="shared" si="13"/>
        <v>39.138351262133789</v>
      </c>
      <c r="P407">
        <v>187.72749999999999</v>
      </c>
      <c r="Q407">
        <v>187.33249999999998</v>
      </c>
    </row>
    <row r="408" spans="1:17" x14ac:dyDescent="0.3">
      <c r="A408" t="s">
        <v>62</v>
      </c>
      <c r="B408">
        <v>2015</v>
      </c>
      <c r="E408" s="13">
        <f>SUM('Condensed Age Ranges'!C408:D408)</f>
        <v>1221095</v>
      </c>
      <c r="F408" s="13">
        <f>SUM('Condensed Age Ranges'!E408:F408)</f>
        <v>1281924</v>
      </c>
      <c r="G408" s="13">
        <f>SUM('Condensed Age Ranges'!G408:H408)</f>
        <v>1283575</v>
      </c>
      <c r="H408" s="13">
        <f>SUM('Condensed Age Ranges'!I408:J408)</f>
        <v>935240</v>
      </c>
      <c r="I408" s="15">
        <f>'Final Sheet1'!S407+'Final Sheet1'!T407</f>
        <v>170104</v>
      </c>
      <c r="J408" s="16">
        <v>6</v>
      </c>
      <c r="K408">
        <v>192019.9</v>
      </c>
      <c r="L408">
        <v>3.21</v>
      </c>
      <c r="M408">
        <v>3.99</v>
      </c>
      <c r="N408" s="13">
        <f t="shared" si="12"/>
        <v>4891938</v>
      </c>
      <c r="O408">
        <f t="shared" si="13"/>
        <v>39.332498285955381</v>
      </c>
      <c r="P408">
        <v>199.91749999999999</v>
      </c>
      <c r="Q408">
        <v>199.48250000000002</v>
      </c>
    </row>
    <row r="409" spans="1:17" x14ac:dyDescent="0.3">
      <c r="A409" t="s">
        <v>62</v>
      </c>
      <c r="B409">
        <v>2016</v>
      </c>
      <c r="E409" s="13">
        <f>SUM('Condensed Age Ranges'!C409:D409)</f>
        <v>1228974</v>
      </c>
      <c r="F409" s="13">
        <f>SUM('Condensed Age Ranges'!E409:F409)</f>
        <v>1297756</v>
      </c>
      <c r="G409" s="13">
        <f>SUM('Condensed Age Ranges'!G409:H409)</f>
        <v>1283703</v>
      </c>
      <c r="H409" s="13">
        <f>SUM('Condensed Age Ranges'!I409:J409)</f>
        <v>971959</v>
      </c>
      <c r="I409" s="15">
        <f>'Final Sheet1'!S408+'Final Sheet1'!T408</f>
        <v>175576</v>
      </c>
      <c r="J409" s="16">
        <v>5</v>
      </c>
      <c r="K409">
        <v>198005.7</v>
      </c>
      <c r="L409">
        <v>3.04</v>
      </c>
      <c r="M409">
        <v>3.73</v>
      </c>
      <c r="N409" s="13">
        <f t="shared" si="12"/>
        <v>4957968</v>
      </c>
      <c r="O409">
        <f t="shared" si="13"/>
        <v>39.527779122414664</v>
      </c>
      <c r="P409">
        <v>211.185</v>
      </c>
      <c r="Q409">
        <v>210.6925</v>
      </c>
    </row>
    <row r="410" spans="1:17" x14ac:dyDescent="0.3">
      <c r="A410" t="s">
        <v>62</v>
      </c>
      <c r="B410">
        <v>2017</v>
      </c>
      <c r="E410" s="13">
        <f>SUM('Condensed Age Ranges'!C410:D410)</f>
        <v>1236725</v>
      </c>
      <c r="F410" s="13">
        <f>SUM('Condensed Age Ranges'!E410:F410)</f>
        <v>1309705</v>
      </c>
      <c r="G410" s="13">
        <f>SUM('Condensed Age Ranges'!G410:H410)</f>
        <v>1284390</v>
      </c>
      <c r="H410" s="13">
        <f>SUM('Condensed Age Ranges'!I410:J410)</f>
        <v>1010077</v>
      </c>
      <c r="I410" s="15">
        <f>'Final Sheet1'!S409+'Final Sheet1'!T409</f>
        <v>180371</v>
      </c>
      <c r="J410" s="16">
        <v>4.3</v>
      </c>
      <c r="K410">
        <v>202494.3</v>
      </c>
      <c r="L410">
        <v>3.33</v>
      </c>
      <c r="M410">
        <v>4.0599999999999996</v>
      </c>
      <c r="N410" s="13">
        <f t="shared" si="12"/>
        <v>5021268</v>
      </c>
      <c r="O410">
        <f t="shared" si="13"/>
        <v>39.729880281235737</v>
      </c>
      <c r="P410">
        <v>223.93</v>
      </c>
      <c r="Q410">
        <v>223.4</v>
      </c>
    </row>
    <row r="411" spans="1:17" x14ac:dyDescent="0.3">
      <c r="A411" t="s">
        <v>62</v>
      </c>
      <c r="B411">
        <v>2018</v>
      </c>
      <c r="E411" s="13">
        <f>SUM('Condensed Age Ranges'!C411:D411)</f>
        <v>1242731</v>
      </c>
      <c r="F411" s="13">
        <f>SUM('Condensed Age Ranges'!E411:F411)</f>
        <v>1321265</v>
      </c>
      <c r="G411" s="13">
        <f>SUM('Condensed Age Ranges'!G411:H411)</f>
        <v>1287197</v>
      </c>
      <c r="H411" s="13">
        <f>SUM('Condensed Age Ranges'!I411:J411)</f>
        <v>1046433</v>
      </c>
      <c r="I411" s="15">
        <f>'Final Sheet1'!S410+'Final Sheet1'!T410</f>
        <v>186530</v>
      </c>
      <c r="J411" s="16">
        <v>3.4</v>
      </c>
      <c r="K411">
        <v>207772.7</v>
      </c>
      <c r="L411">
        <v>4.0199999999999996</v>
      </c>
      <c r="M411">
        <v>4.51</v>
      </c>
      <c r="N411" s="13">
        <f t="shared" si="12"/>
        <v>5084156</v>
      </c>
      <c r="O411">
        <f t="shared" si="13"/>
        <v>39.944025517706379</v>
      </c>
      <c r="P411">
        <v>239.73750000000001</v>
      </c>
      <c r="Q411">
        <v>239.17499999999998</v>
      </c>
    </row>
    <row r="412" spans="1:17" x14ac:dyDescent="0.3">
      <c r="A412" t="s">
        <v>62</v>
      </c>
      <c r="B412" s="7">
        <v>2019</v>
      </c>
      <c r="C412" s="7"/>
      <c r="D412" s="7"/>
      <c r="E412" s="13">
        <f>SUM('Condensed Age Ranges'!C412:D412)</f>
        <v>1247839</v>
      </c>
      <c r="F412" s="13">
        <f>SUM('Condensed Age Ranges'!E412:F412)</f>
        <v>1333587</v>
      </c>
      <c r="G412" s="13">
        <f>SUM('Condensed Age Ranges'!G412:H412)</f>
        <v>1291097</v>
      </c>
      <c r="H412" s="13">
        <f>SUM('Condensed Age Ranges'!I412:J412)</f>
        <v>1082782</v>
      </c>
      <c r="I412" s="15">
        <f>'Final Sheet1'!S411+'Final Sheet1'!T411</f>
        <v>193409</v>
      </c>
      <c r="J412">
        <v>2.8</v>
      </c>
      <c r="K412">
        <v>212482.8</v>
      </c>
      <c r="L412">
        <v>3.54</v>
      </c>
      <c r="M412">
        <v>4.18</v>
      </c>
      <c r="N412" s="13">
        <f t="shared" si="12"/>
        <v>5148714</v>
      </c>
      <c r="O412">
        <f t="shared" si="13"/>
        <v>40.164923221604461</v>
      </c>
      <c r="P412">
        <v>254.03249999999997</v>
      </c>
      <c r="Q412">
        <v>253.4425</v>
      </c>
    </row>
    <row r="413" spans="1:17" x14ac:dyDescent="0.3">
      <c r="A413" s="8" t="s">
        <v>63</v>
      </c>
      <c r="B413" s="8">
        <v>2010</v>
      </c>
      <c r="C413" s="8"/>
      <c r="D413" s="8"/>
      <c r="E413" s="13">
        <f>SUM('Condensed Age Ranges'!C413:D413)</f>
        <v>227437</v>
      </c>
      <c r="F413" s="13">
        <f>SUM('Condensed Age Ranges'!E413:F413)</f>
        <v>209292</v>
      </c>
      <c r="G413" s="13">
        <f>SUM('Condensed Age Ranges'!G413:H413)</f>
        <v>218407</v>
      </c>
      <c r="H413" s="13">
        <f>SUM('Condensed Age Ranges'!I413:J413)</f>
        <v>123689</v>
      </c>
      <c r="I413" s="15">
        <f>'Final Sheet1'!S412+'Final Sheet1'!T412</f>
        <v>37341</v>
      </c>
      <c r="J413" s="16">
        <v>5</v>
      </c>
      <c r="K413">
        <v>40369.599999999999</v>
      </c>
      <c r="N413" s="13">
        <f t="shared" si="12"/>
        <v>816166</v>
      </c>
      <c r="O413">
        <f t="shared" si="13"/>
        <v>37.879895143880042</v>
      </c>
      <c r="P413" s="8">
        <v>220.35000000000002</v>
      </c>
      <c r="Q413" s="8">
        <v>219.85</v>
      </c>
    </row>
    <row r="414" spans="1:17" x14ac:dyDescent="0.3">
      <c r="A414" t="s">
        <v>63</v>
      </c>
      <c r="B414" s="7">
        <v>2011</v>
      </c>
      <c r="C414" s="7"/>
      <c r="D414" s="7"/>
      <c r="E414" s="13">
        <f>SUM('Condensed Age Ranges'!C414:D414)</f>
        <v>228767</v>
      </c>
      <c r="F414" s="13">
        <f>SUM('Condensed Age Ranges'!E414:F414)</f>
        <v>211909</v>
      </c>
      <c r="G414" s="13">
        <f>SUM('Condensed Age Ranges'!G414:H414)</f>
        <v>217722</v>
      </c>
      <c r="H414" s="13">
        <f>SUM('Condensed Age Ranges'!I414:J414)</f>
        <v>127607</v>
      </c>
      <c r="I414" s="15">
        <f>'Final Sheet1'!S413+'Final Sheet1'!T413</f>
        <v>37574</v>
      </c>
      <c r="J414" s="16">
        <v>4.7</v>
      </c>
      <c r="K414">
        <v>43049.5</v>
      </c>
      <c r="N414" s="13">
        <f t="shared" si="12"/>
        <v>823579</v>
      </c>
      <c r="O414">
        <f t="shared" si="13"/>
        <v>37.961528280832802</v>
      </c>
      <c r="P414">
        <v>219.99249999999998</v>
      </c>
      <c r="Q414">
        <v>219.48750000000001</v>
      </c>
    </row>
    <row r="415" spans="1:17" x14ac:dyDescent="0.3">
      <c r="A415" t="s">
        <v>63</v>
      </c>
      <c r="B415" s="7">
        <v>2012</v>
      </c>
      <c r="C415" s="7"/>
      <c r="D415" s="7"/>
      <c r="E415" s="13">
        <f>SUM('Condensed Age Ranges'!C415:D415)</f>
        <v>229950</v>
      </c>
      <c r="F415" s="13">
        <f>SUM('Condensed Age Ranges'!E415:F415)</f>
        <v>216258</v>
      </c>
      <c r="G415" s="13">
        <f>SUM('Condensed Age Ranges'!G415:H415)</f>
        <v>217351</v>
      </c>
      <c r="H415" s="13">
        <f>SUM('Condensed Age Ranges'!I415:J415)</f>
        <v>132398</v>
      </c>
      <c r="I415" s="15">
        <f>'Final Sheet1'!S414+'Final Sheet1'!T414</f>
        <v>37609</v>
      </c>
      <c r="J415" s="16">
        <v>4.3</v>
      </c>
      <c r="K415">
        <v>43901.5</v>
      </c>
      <c r="L415">
        <v>3.01</v>
      </c>
      <c r="M415">
        <v>3.74</v>
      </c>
      <c r="N415" s="13">
        <f t="shared" si="12"/>
        <v>833566</v>
      </c>
      <c r="O415">
        <f t="shared" si="13"/>
        <v>38.055098816410457</v>
      </c>
      <c r="P415">
        <v>224.22750000000002</v>
      </c>
      <c r="Q415">
        <v>223.70249999999999</v>
      </c>
    </row>
    <row r="416" spans="1:17" x14ac:dyDescent="0.3">
      <c r="A416" t="s">
        <v>63</v>
      </c>
      <c r="B416" s="7">
        <v>2013</v>
      </c>
      <c r="C416" s="7"/>
      <c r="D416" s="7"/>
      <c r="E416" s="13">
        <f>SUM('Condensed Age Ranges'!C416:D416)</f>
        <v>231678</v>
      </c>
      <c r="F416" s="13">
        <f>SUM('Condensed Age Ranges'!E416:F416)</f>
        <v>219957</v>
      </c>
      <c r="G416" s="13">
        <f>SUM('Condensed Age Ranges'!G416:H416)</f>
        <v>215208</v>
      </c>
      <c r="H416" s="13">
        <f>SUM('Condensed Age Ranges'!I416:J416)</f>
        <v>137769</v>
      </c>
      <c r="I416" s="15">
        <f>'Final Sheet1'!S415+'Final Sheet1'!T415</f>
        <v>37704</v>
      </c>
      <c r="J416" s="16">
        <v>3.8</v>
      </c>
      <c r="K416">
        <v>44147.4</v>
      </c>
      <c r="L416">
        <v>3.24</v>
      </c>
      <c r="M416">
        <v>4.05</v>
      </c>
      <c r="N416" s="13">
        <f t="shared" si="12"/>
        <v>842316</v>
      </c>
      <c r="O416">
        <f t="shared" si="13"/>
        <v>38.135633182796006</v>
      </c>
      <c r="P416">
        <v>234.30250000000001</v>
      </c>
      <c r="Q416">
        <v>233.76249999999999</v>
      </c>
    </row>
    <row r="417" spans="1:17" x14ac:dyDescent="0.3">
      <c r="A417" t="s">
        <v>63</v>
      </c>
      <c r="B417" s="7">
        <v>2014</v>
      </c>
      <c r="C417" s="7"/>
      <c r="D417" s="7"/>
      <c r="E417" s="13">
        <f>SUM('Condensed Age Ranges'!C417:D417)</f>
        <v>233387</v>
      </c>
      <c r="F417" s="13">
        <f>SUM('Condensed Age Ranges'!E417:F417)</f>
        <v>222185</v>
      </c>
      <c r="G417" s="13">
        <f>SUM('Condensed Age Ranges'!G417:H417)</f>
        <v>212284</v>
      </c>
      <c r="H417" s="13">
        <f>SUM('Condensed Age Ranges'!I417:J417)</f>
        <v>143413</v>
      </c>
      <c r="I417" s="15">
        <f>'Final Sheet1'!S416+'Final Sheet1'!T416</f>
        <v>37860</v>
      </c>
      <c r="J417" s="16">
        <v>3.4</v>
      </c>
      <c r="K417">
        <v>44846.5</v>
      </c>
      <c r="L417">
        <v>3.42</v>
      </c>
      <c r="M417">
        <v>4.33</v>
      </c>
      <c r="N417" s="13">
        <f t="shared" si="12"/>
        <v>849129</v>
      </c>
      <c r="O417">
        <f t="shared" si="13"/>
        <v>38.233290230341915</v>
      </c>
      <c r="P417">
        <v>243.625</v>
      </c>
      <c r="Q417">
        <v>243.07750000000001</v>
      </c>
    </row>
    <row r="418" spans="1:17" x14ac:dyDescent="0.3">
      <c r="A418" t="s">
        <v>63</v>
      </c>
      <c r="B418" s="7">
        <v>2015</v>
      </c>
      <c r="C418" s="7"/>
      <c r="D418" s="7"/>
      <c r="E418" s="13">
        <f>SUM('Condensed Age Ranges'!C418:D418)</f>
        <v>234452</v>
      </c>
      <c r="F418" s="13">
        <f>SUM('Condensed Age Ranges'!E418:F418)</f>
        <v>223737</v>
      </c>
      <c r="G418" s="13">
        <f>SUM('Condensed Age Ranges'!G418:H418)</f>
        <v>209101</v>
      </c>
      <c r="H418" s="13">
        <f>SUM('Condensed Age Ranges'!I418:J418)</f>
        <v>148782</v>
      </c>
      <c r="I418" s="15">
        <f>'Final Sheet1'!S417+'Final Sheet1'!T417</f>
        <v>37916</v>
      </c>
      <c r="J418" s="16">
        <v>3.1</v>
      </c>
      <c r="K418">
        <v>45664.5</v>
      </c>
      <c r="L418">
        <v>3.18</v>
      </c>
      <c r="M418">
        <v>3.92</v>
      </c>
      <c r="N418" s="13">
        <f t="shared" si="12"/>
        <v>853988</v>
      </c>
      <c r="O418">
        <f t="shared" si="13"/>
        <v>38.3392319330014</v>
      </c>
      <c r="P418">
        <v>252.9675</v>
      </c>
      <c r="Q418">
        <v>252.41249999999999</v>
      </c>
    </row>
    <row r="419" spans="1:17" x14ac:dyDescent="0.3">
      <c r="A419" t="s">
        <v>63</v>
      </c>
      <c r="B419" s="7">
        <v>2016</v>
      </c>
      <c r="C419" s="7"/>
      <c r="D419" s="7"/>
      <c r="E419" s="13">
        <f>SUM('Condensed Age Ranges'!C419:D419)</f>
        <v>236929</v>
      </c>
      <c r="F419" s="13">
        <f>SUM('Condensed Age Ranges'!E419:F419)</f>
        <v>226956</v>
      </c>
      <c r="G419" s="13">
        <f>SUM('Condensed Age Ranges'!G419:H419)</f>
        <v>206824</v>
      </c>
      <c r="H419" s="13">
        <f>SUM('Condensed Age Ranges'!I419:J419)</f>
        <v>154240</v>
      </c>
      <c r="I419" s="15">
        <f>'Final Sheet1'!S418+'Final Sheet1'!T418</f>
        <v>38047</v>
      </c>
      <c r="J419" s="16">
        <v>3</v>
      </c>
      <c r="K419">
        <v>46076</v>
      </c>
      <c r="L419">
        <v>3.03</v>
      </c>
      <c r="M419">
        <v>3.7</v>
      </c>
      <c r="N419" s="13">
        <f t="shared" si="12"/>
        <v>862996</v>
      </c>
      <c r="O419">
        <f t="shared" si="13"/>
        <v>38.398197094772165</v>
      </c>
      <c r="P419">
        <v>266.2</v>
      </c>
      <c r="Q419">
        <v>265.63249999999999</v>
      </c>
    </row>
    <row r="420" spans="1:17" x14ac:dyDescent="0.3">
      <c r="A420" t="s">
        <v>63</v>
      </c>
      <c r="B420" s="7">
        <v>2017</v>
      </c>
      <c r="C420" s="7"/>
      <c r="D420" s="7"/>
      <c r="E420" s="13">
        <f>SUM('Condensed Age Ranges'!C420:D420)</f>
        <v>239486</v>
      </c>
      <c r="F420" s="13">
        <f>SUM('Condensed Age Ranges'!E420:F420)</f>
        <v>230267</v>
      </c>
      <c r="G420" s="13">
        <f>SUM('Condensed Age Ranges'!G420:H420)</f>
        <v>205332</v>
      </c>
      <c r="H420" s="13">
        <f>SUM('Condensed Age Ranges'!I420:J420)</f>
        <v>159862</v>
      </c>
      <c r="I420" s="15">
        <f>'Final Sheet1'!S419+'Final Sheet1'!T419</f>
        <v>37921</v>
      </c>
      <c r="J420" s="16">
        <v>3.2</v>
      </c>
      <c r="K420">
        <v>45878.2</v>
      </c>
      <c r="L420">
        <v>3.37</v>
      </c>
      <c r="M420">
        <v>4.04</v>
      </c>
      <c r="N420" s="13">
        <f t="shared" si="12"/>
        <v>872868</v>
      </c>
      <c r="O420">
        <f t="shared" si="13"/>
        <v>38.45440719558971</v>
      </c>
      <c r="P420">
        <v>279.13</v>
      </c>
      <c r="Q420">
        <v>278.52499999999998</v>
      </c>
    </row>
    <row r="421" spans="1:17" x14ac:dyDescent="0.3">
      <c r="A421" t="s">
        <v>63</v>
      </c>
      <c r="B421" s="7">
        <v>2018</v>
      </c>
      <c r="C421" s="7"/>
      <c r="D421" s="7"/>
      <c r="E421" s="13">
        <f>SUM('Condensed Age Ranges'!C421:D421)</f>
        <v>240157</v>
      </c>
      <c r="F421" s="13">
        <f>SUM('Condensed Age Ranges'!E421:F421)</f>
        <v>230600</v>
      </c>
      <c r="G421" s="13">
        <f>SUM('Condensed Age Ranges'!G421:H421)</f>
        <v>203689</v>
      </c>
      <c r="H421" s="13">
        <f>SUM('Condensed Age Ranges'!I421:J421)</f>
        <v>166291</v>
      </c>
      <c r="I421" s="15">
        <f>'Final Sheet1'!S420+'Final Sheet1'!T420</f>
        <v>37961</v>
      </c>
      <c r="J421" s="16">
        <v>3</v>
      </c>
      <c r="K421">
        <v>46454.1</v>
      </c>
      <c r="L421">
        <v>3.98</v>
      </c>
      <c r="M421">
        <v>4.46</v>
      </c>
      <c r="N421" s="13">
        <f t="shared" si="12"/>
        <v>878698</v>
      </c>
      <c r="O421">
        <f t="shared" si="13"/>
        <v>38.637514254044049</v>
      </c>
      <c r="P421">
        <v>295.07</v>
      </c>
      <c r="Q421">
        <v>294.44</v>
      </c>
    </row>
    <row r="422" spans="1:17" x14ac:dyDescent="0.3">
      <c r="A422" t="s">
        <v>63</v>
      </c>
      <c r="B422" s="7">
        <v>2019</v>
      </c>
      <c r="C422" s="7"/>
      <c r="D422" s="7"/>
      <c r="E422" s="13">
        <f>SUM('Condensed Age Ranges'!C422:D422)</f>
        <v>240567</v>
      </c>
      <c r="F422" s="13">
        <f>SUM('Condensed Age Ranges'!E422:F422)</f>
        <v>230893</v>
      </c>
      <c r="G422" s="13">
        <f>SUM('Condensed Age Ranges'!G422:H422)</f>
        <v>202619</v>
      </c>
      <c r="H422" s="13">
        <f>SUM('Condensed Age Ranges'!I422:J422)</f>
        <v>172367</v>
      </c>
      <c r="I422" s="15">
        <f>'Final Sheet1'!S421+'Final Sheet1'!T421</f>
        <v>38213</v>
      </c>
      <c r="J422">
        <v>2.8</v>
      </c>
      <c r="K422">
        <v>46641</v>
      </c>
      <c r="L422">
        <v>3.67</v>
      </c>
      <c r="M422">
        <v>4.3</v>
      </c>
      <c r="N422" s="13">
        <f t="shared" si="12"/>
        <v>884659</v>
      </c>
      <c r="O422">
        <f t="shared" si="13"/>
        <v>38.833021537112039</v>
      </c>
      <c r="P422">
        <v>310.23500000000001</v>
      </c>
      <c r="Q422">
        <v>309.58000000000004</v>
      </c>
    </row>
    <row r="423" spans="1:17" x14ac:dyDescent="0.3">
      <c r="A423" s="8" t="s">
        <v>64</v>
      </c>
      <c r="B423" s="8">
        <v>2010</v>
      </c>
      <c r="C423" s="8"/>
      <c r="D423" s="8"/>
      <c r="E423" s="13">
        <f>SUM('Condensed Age Ranges'!C423:D423)</f>
        <v>1673099</v>
      </c>
      <c r="F423" s="13">
        <f>SUM('Condensed Age Ranges'!E423:F423)</f>
        <v>1675033</v>
      </c>
      <c r="G423" s="13">
        <f>SUM('Condensed Age Ranges'!G423:H423)</f>
        <v>1774923</v>
      </c>
      <c r="H423" s="13">
        <f>SUM('Condensed Age Ranges'!I423:J423)</f>
        <v>1018988</v>
      </c>
      <c r="I423" s="15">
        <f>'Final Sheet1'!S422+'Final Sheet1'!T422</f>
        <v>213268</v>
      </c>
      <c r="J423" s="16">
        <v>9.6999999999999993</v>
      </c>
      <c r="K423">
        <v>268449.8</v>
      </c>
      <c r="L423">
        <v>4.18</v>
      </c>
      <c r="M423">
        <v>4.7300000000000004</v>
      </c>
      <c r="N423" s="13">
        <f t="shared" si="12"/>
        <v>6355311</v>
      </c>
      <c r="O423">
        <f t="shared" si="13"/>
        <v>38.096333680601944</v>
      </c>
      <c r="P423" s="8">
        <v>183.22749999999999</v>
      </c>
      <c r="Q423" s="8">
        <v>182.57999999999998</v>
      </c>
    </row>
    <row r="424" spans="1:17" x14ac:dyDescent="0.3">
      <c r="A424" t="s">
        <v>64</v>
      </c>
      <c r="B424" s="7">
        <v>2011</v>
      </c>
      <c r="C424" s="7"/>
      <c r="D424" s="7"/>
      <c r="E424" s="13">
        <f>SUM('Condensed Age Ranges'!C424:D424)</f>
        <v>1664934</v>
      </c>
      <c r="F424" s="13">
        <f>SUM('Condensed Age Ranges'!E424:F424)</f>
        <v>1682422</v>
      </c>
      <c r="G424" s="13">
        <f>SUM('Condensed Age Ranges'!G424:H424)</f>
        <v>1784684</v>
      </c>
      <c r="H424" s="13">
        <f>SUM('Condensed Age Ranges'!I424:J424)</f>
        <v>1050210</v>
      </c>
      <c r="I424" s="15">
        <f>'Final Sheet1'!S423+'Final Sheet1'!T423</f>
        <v>217041</v>
      </c>
      <c r="J424" s="16">
        <v>9</v>
      </c>
      <c r="K424">
        <v>276898.3</v>
      </c>
      <c r="L424">
        <v>3.8</v>
      </c>
      <c r="M424">
        <v>4.53</v>
      </c>
      <c r="N424" s="13">
        <f t="shared" si="12"/>
        <v>6399291</v>
      </c>
      <c r="O424">
        <f t="shared" si="13"/>
        <v>38.321160891104967</v>
      </c>
      <c r="P424">
        <v>178.58</v>
      </c>
      <c r="Q424">
        <v>177.98499999999999</v>
      </c>
    </row>
    <row r="425" spans="1:17" x14ac:dyDescent="0.3">
      <c r="A425" t="s">
        <v>64</v>
      </c>
      <c r="B425" s="7">
        <v>2012</v>
      </c>
      <c r="C425" s="7"/>
      <c r="D425" s="7"/>
      <c r="E425" s="13">
        <f>SUM('Condensed Age Ranges'!C425:D425)</f>
        <v>1662236</v>
      </c>
      <c r="F425" s="13">
        <f>SUM('Condensed Age Ranges'!E425:F425)</f>
        <v>1700358</v>
      </c>
      <c r="G425" s="13">
        <f>SUM('Condensed Age Ranges'!G425:H425)</f>
        <v>1788610</v>
      </c>
      <c r="H425" s="13">
        <f>SUM('Condensed Age Ranges'!I425:J425)</f>
        <v>1081720</v>
      </c>
      <c r="I425" s="15">
        <f>'Final Sheet1'!S424+'Final Sheet1'!T424</f>
        <v>220974</v>
      </c>
      <c r="J425" s="16">
        <v>7.8</v>
      </c>
      <c r="K425">
        <v>286341.5</v>
      </c>
      <c r="L425">
        <v>3.15</v>
      </c>
      <c r="M425">
        <v>3.81</v>
      </c>
      <c r="N425" s="13">
        <f t="shared" si="12"/>
        <v>6453898</v>
      </c>
      <c r="O425">
        <f t="shared" si="13"/>
        <v>38.496165883005901</v>
      </c>
      <c r="P425">
        <v>181.55999999999997</v>
      </c>
      <c r="Q425">
        <v>180.96249999999998</v>
      </c>
    </row>
    <row r="426" spans="1:17" x14ac:dyDescent="0.3">
      <c r="A426" t="s">
        <v>64</v>
      </c>
      <c r="B426" s="7">
        <v>2013</v>
      </c>
      <c r="C426" s="7"/>
      <c r="D426" s="7"/>
      <c r="E426" s="13">
        <f>SUM('Condensed Age Ranges'!C426:D426)</f>
        <v>1659403</v>
      </c>
      <c r="F426" s="13">
        <f>SUM('Condensed Age Ranges'!E426:F426)</f>
        <v>1712921</v>
      </c>
      <c r="G426" s="13">
        <f>SUM('Condensed Age Ranges'!G426:H426)</f>
        <v>1783898</v>
      </c>
      <c r="H426" s="13">
        <f>SUM('Condensed Age Ranges'!I426:J426)</f>
        <v>1114152</v>
      </c>
      <c r="I426" s="15">
        <f>'Final Sheet1'!S425+'Final Sheet1'!T425</f>
        <v>223966</v>
      </c>
      <c r="J426" s="16">
        <v>7.8</v>
      </c>
      <c r="K426">
        <v>289794.59999999998</v>
      </c>
      <c r="L426">
        <v>3.34</v>
      </c>
      <c r="M426">
        <v>4.12</v>
      </c>
      <c r="N426" s="13">
        <f t="shared" si="12"/>
        <v>6494340</v>
      </c>
      <c r="O426">
        <f t="shared" si="13"/>
        <v>38.659682585143372</v>
      </c>
      <c r="P426">
        <v>190.75749999999999</v>
      </c>
      <c r="Q426">
        <v>190.14749999999998</v>
      </c>
    </row>
    <row r="427" spans="1:17" x14ac:dyDescent="0.3">
      <c r="A427" t="s">
        <v>64</v>
      </c>
      <c r="B427" s="7">
        <v>2014</v>
      </c>
      <c r="C427" s="7"/>
      <c r="D427" s="7"/>
      <c r="E427" s="13">
        <f>SUM('Condensed Age Ranges'!C427:D427)</f>
        <v>1658984</v>
      </c>
      <c r="F427" s="13">
        <f>SUM('Condensed Age Ranges'!E427:F427)</f>
        <v>1729860</v>
      </c>
      <c r="G427" s="13">
        <f>SUM('Condensed Age Ranges'!G427:H427)</f>
        <v>1775142</v>
      </c>
      <c r="H427" s="13">
        <f>SUM('Condensed Age Ranges'!I427:J427)</f>
        <v>1149761</v>
      </c>
      <c r="I427" s="15">
        <f>'Final Sheet1'!S426+'Final Sheet1'!T426</f>
        <v>227476</v>
      </c>
      <c r="J427" s="16">
        <v>6.6</v>
      </c>
      <c r="K427">
        <v>294130.09999999998</v>
      </c>
      <c r="L427">
        <v>3.41</v>
      </c>
      <c r="M427">
        <v>4.34</v>
      </c>
      <c r="N427" s="13">
        <f t="shared" si="12"/>
        <v>6541223</v>
      </c>
      <c r="O427">
        <f t="shared" si="13"/>
        <v>38.816074073609784</v>
      </c>
      <c r="P427">
        <v>198.91499999999999</v>
      </c>
      <c r="Q427">
        <v>198.26750000000001</v>
      </c>
    </row>
    <row r="428" spans="1:17" x14ac:dyDescent="0.3">
      <c r="A428" t="s">
        <v>64</v>
      </c>
      <c r="B428" s="7">
        <v>2015</v>
      </c>
      <c r="C428" s="7"/>
      <c r="D428" s="7"/>
      <c r="E428" s="13">
        <f>SUM('Condensed Age Ranges'!C428:D428)</f>
        <v>1661308</v>
      </c>
      <c r="F428" s="13">
        <f>SUM('Condensed Age Ranges'!E428:F428)</f>
        <v>1746163</v>
      </c>
      <c r="G428" s="13">
        <f>SUM('Condensed Age Ranges'!G428:H428)</f>
        <v>1767304</v>
      </c>
      <c r="H428" s="13">
        <f>SUM('Condensed Age Ranges'!I428:J428)</f>
        <v>1184493</v>
      </c>
      <c r="I428" s="15">
        <f>'Final Sheet1'!S427+'Final Sheet1'!T427</f>
        <v>231902</v>
      </c>
      <c r="J428" s="16">
        <v>5.6</v>
      </c>
      <c r="K428">
        <v>304484.2</v>
      </c>
      <c r="L428">
        <v>3.24</v>
      </c>
      <c r="M428">
        <v>4</v>
      </c>
      <c r="N428" s="13">
        <f t="shared" si="12"/>
        <v>6591170</v>
      </c>
      <c r="O428">
        <f t="shared" si="13"/>
        <v>38.962690387290877</v>
      </c>
      <c r="P428">
        <v>209.8775</v>
      </c>
      <c r="Q428">
        <v>209.17500000000001</v>
      </c>
    </row>
    <row r="429" spans="1:17" x14ac:dyDescent="0.3">
      <c r="A429" t="s">
        <v>64</v>
      </c>
      <c r="B429" s="7">
        <v>2016</v>
      </c>
      <c r="C429" s="7"/>
      <c r="D429" s="7"/>
      <c r="E429" s="13">
        <f>SUM('Condensed Age Ranges'!C429:D429)</f>
        <v>1665656</v>
      </c>
      <c r="F429" s="13">
        <f>SUM('Condensed Age Ranges'!E429:F429)</f>
        <v>1767510</v>
      </c>
      <c r="G429" s="13">
        <f>SUM('Condensed Age Ranges'!G429:H429)</f>
        <v>1757162</v>
      </c>
      <c r="H429" s="13">
        <f>SUM('Condensed Age Ranges'!I429:J429)</f>
        <v>1218537</v>
      </c>
      <c r="I429" s="15">
        <f>'Final Sheet1'!S428+'Final Sheet1'!T428</f>
        <v>237145</v>
      </c>
      <c r="J429" s="16">
        <v>4.7</v>
      </c>
      <c r="K429">
        <v>310143.2</v>
      </c>
      <c r="L429">
        <v>3.14</v>
      </c>
      <c r="M429">
        <v>3.77</v>
      </c>
      <c r="N429" s="13">
        <f t="shared" si="12"/>
        <v>6646010</v>
      </c>
      <c r="O429">
        <f t="shared" si="13"/>
        <v>39.089685766347024</v>
      </c>
      <c r="P429">
        <v>223.72</v>
      </c>
      <c r="Q429">
        <v>222.94749999999999</v>
      </c>
    </row>
    <row r="430" spans="1:17" x14ac:dyDescent="0.3">
      <c r="A430" t="s">
        <v>64</v>
      </c>
      <c r="B430" s="7">
        <v>2017</v>
      </c>
      <c r="C430" s="7"/>
      <c r="D430" s="7"/>
      <c r="E430" s="13">
        <f>SUM('Condensed Age Ranges'!C430:D430)</f>
        <v>1671918</v>
      </c>
      <c r="F430" s="13">
        <f>SUM('Condensed Age Ranges'!E430:F430)</f>
        <v>1789988</v>
      </c>
      <c r="G430" s="13">
        <f>SUM('Condensed Age Ranges'!G430:H430)</f>
        <v>1750923</v>
      </c>
      <c r="H430" s="13">
        <f>SUM('Condensed Age Ranges'!I430:J430)</f>
        <v>1254981</v>
      </c>
      <c r="I430" s="15">
        <f>'Final Sheet1'!S429+'Final Sheet1'!T429</f>
        <v>240989</v>
      </c>
      <c r="J430" s="16">
        <v>3.8</v>
      </c>
      <c r="K430">
        <v>318412</v>
      </c>
      <c r="L430">
        <v>3.5</v>
      </c>
      <c r="M430">
        <v>4.12</v>
      </c>
      <c r="N430" s="13">
        <f t="shared" si="12"/>
        <v>6708799</v>
      </c>
      <c r="O430">
        <f t="shared" si="13"/>
        <v>39.211757573896612</v>
      </c>
      <c r="P430">
        <v>240.14499999999998</v>
      </c>
      <c r="Q430">
        <v>239.3</v>
      </c>
    </row>
    <row r="431" spans="1:17" x14ac:dyDescent="0.3">
      <c r="A431" t="s">
        <v>64</v>
      </c>
      <c r="B431" s="7">
        <v>2018</v>
      </c>
      <c r="C431" s="7"/>
      <c r="D431" s="7"/>
      <c r="E431" s="13">
        <f>SUM('Condensed Age Ranges'!C431:D431)</f>
        <v>1676437</v>
      </c>
      <c r="F431" s="13">
        <f>SUM('Condensed Age Ranges'!E431:F431)</f>
        <v>1812296</v>
      </c>
      <c r="G431" s="13">
        <f>SUM('Condensed Age Ranges'!G431:H431)</f>
        <v>1746303</v>
      </c>
      <c r="H431" s="13">
        <f>SUM('Condensed Age Ranges'!I431:J431)</f>
        <v>1290159</v>
      </c>
      <c r="I431" s="15">
        <f>'Final Sheet1'!S430+'Final Sheet1'!T430</f>
        <v>246436</v>
      </c>
      <c r="J431" s="16">
        <v>3.5</v>
      </c>
      <c r="K431">
        <v>322648.5</v>
      </c>
      <c r="L431">
        <v>4.08</v>
      </c>
      <c r="M431">
        <v>4.55</v>
      </c>
      <c r="N431" s="13">
        <f t="shared" si="12"/>
        <v>6771631</v>
      </c>
      <c r="O431">
        <f t="shared" si="13"/>
        <v>39.34709267235619</v>
      </c>
      <c r="P431">
        <v>257.79250000000002</v>
      </c>
      <c r="Q431">
        <v>256.89249999999998</v>
      </c>
    </row>
    <row r="432" spans="1:17" x14ac:dyDescent="0.3">
      <c r="A432" t="s">
        <v>64</v>
      </c>
      <c r="B432" s="7">
        <v>2019</v>
      </c>
      <c r="C432" s="7"/>
      <c r="D432" s="7"/>
      <c r="E432" s="13">
        <f>SUM('Condensed Age Ranges'!C432:D432)</f>
        <v>1677566</v>
      </c>
      <c r="F432" s="13">
        <f>SUM('Condensed Age Ranges'!E432:F432)</f>
        <v>1830109</v>
      </c>
      <c r="G432" s="13">
        <f>SUM('Condensed Age Ranges'!G432:H432)</f>
        <v>1743703</v>
      </c>
      <c r="H432" s="13">
        <f>SUM('Condensed Age Ranges'!I432:J432)</f>
        <v>1325029</v>
      </c>
      <c r="I432" s="15">
        <f>'Final Sheet1'!S431+'Final Sheet1'!T431</f>
        <v>252767</v>
      </c>
      <c r="J432">
        <v>3.4</v>
      </c>
      <c r="K432">
        <v>329111.59999999998</v>
      </c>
      <c r="L432">
        <v>3.76</v>
      </c>
      <c r="M432">
        <v>4.3600000000000003</v>
      </c>
      <c r="N432" s="13">
        <f t="shared" si="12"/>
        <v>6829174</v>
      </c>
      <c r="O432">
        <f t="shared" si="13"/>
        <v>39.508892510280162</v>
      </c>
      <c r="P432">
        <v>275.97749999999996</v>
      </c>
      <c r="Q432">
        <v>275.02250000000004</v>
      </c>
    </row>
    <row r="433" spans="1:17" x14ac:dyDescent="0.3">
      <c r="A433" s="8" t="s">
        <v>65</v>
      </c>
      <c r="B433" s="8">
        <v>2010</v>
      </c>
      <c r="C433" s="8"/>
      <c r="D433" s="8"/>
      <c r="E433" s="13">
        <f>SUM('Condensed Age Ranges'!C433:D433)</f>
        <v>7633495</v>
      </c>
      <c r="F433" s="13">
        <f>SUM('Condensed Age Ranges'!E433:F433)</f>
        <v>7220400</v>
      </c>
      <c r="G433" s="13">
        <f>SUM('Condensed Age Ranges'!G433:H433)</f>
        <v>6579037</v>
      </c>
      <c r="H433" s="13">
        <f>SUM('Condensed Age Ranges'!I433:J433)</f>
        <v>3151155</v>
      </c>
      <c r="I433" s="15">
        <f>'Final Sheet1'!S432+'Final Sheet1'!T432</f>
        <v>657884</v>
      </c>
      <c r="J433" s="16">
        <v>8.1</v>
      </c>
      <c r="K433">
        <v>1309962.3999999999</v>
      </c>
      <c r="L433">
        <v>4.18</v>
      </c>
      <c r="M433">
        <v>4.7300000000000004</v>
      </c>
      <c r="N433" s="13">
        <f t="shared" si="12"/>
        <v>25241971</v>
      </c>
      <c r="O433">
        <f t="shared" si="13"/>
        <v>35.104538647160318</v>
      </c>
      <c r="P433" s="8">
        <v>187.0675</v>
      </c>
      <c r="Q433" s="8">
        <v>186.23250000000002</v>
      </c>
    </row>
    <row r="434" spans="1:17" x14ac:dyDescent="0.3">
      <c r="A434" t="s">
        <v>65</v>
      </c>
      <c r="B434" s="7">
        <v>2011</v>
      </c>
      <c r="C434" s="7"/>
      <c r="D434" s="7"/>
      <c r="E434" s="13">
        <f>SUM('Condensed Age Ranges'!C434:D434)</f>
        <v>7688199</v>
      </c>
      <c r="F434" s="13">
        <f>SUM('Condensed Age Ranges'!E434:F434)</f>
        <v>7323400</v>
      </c>
      <c r="G434" s="13">
        <f>SUM('Condensed Age Ranges'!G434:H434)</f>
        <v>6681780</v>
      </c>
      <c r="H434" s="13">
        <f>SUM('Condensed Age Ranges'!I434:J434)</f>
        <v>3276107</v>
      </c>
      <c r="I434" s="15">
        <f>'Final Sheet1'!S433+'Final Sheet1'!T433</f>
        <v>676143</v>
      </c>
      <c r="J434" s="16">
        <v>7.8</v>
      </c>
      <c r="K434">
        <v>1353600.4</v>
      </c>
      <c r="L434">
        <v>3.91</v>
      </c>
      <c r="M434">
        <v>4.6100000000000003</v>
      </c>
      <c r="N434" s="13">
        <f t="shared" si="12"/>
        <v>25645629</v>
      </c>
      <c r="O434">
        <f t="shared" si="13"/>
        <v>35.288192463518833</v>
      </c>
      <c r="P434">
        <v>184.79499999999999</v>
      </c>
      <c r="Q434">
        <v>183.98249999999999</v>
      </c>
    </row>
    <row r="435" spans="1:17" x14ac:dyDescent="0.3">
      <c r="A435" t="s">
        <v>65</v>
      </c>
      <c r="B435" s="7">
        <v>2012</v>
      </c>
      <c r="C435" s="7"/>
      <c r="D435" s="7"/>
      <c r="E435" s="13">
        <f>SUM('Condensed Age Ranges'!C435:D435)</f>
        <v>7743245</v>
      </c>
      <c r="F435" s="13">
        <f>SUM('Condensed Age Ranges'!E435:F435)</f>
        <v>7463566</v>
      </c>
      <c r="G435" s="13">
        <f>SUM('Condensed Age Ranges'!G435:H435)</f>
        <v>6775114</v>
      </c>
      <c r="H435" s="13">
        <f>SUM('Condensed Age Ranges'!I435:J435)</f>
        <v>3407593</v>
      </c>
      <c r="I435" s="15">
        <f>'Final Sheet1'!S434+'Final Sheet1'!T434</f>
        <v>694963</v>
      </c>
      <c r="J435" s="16">
        <v>6.7</v>
      </c>
      <c r="K435">
        <v>1421180.1</v>
      </c>
      <c r="L435">
        <v>3</v>
      </c>
      <c r="M435">
        <v>3.72</v>
      </c>
      <c r="N435" s="13">
        <f t="shared" si="12"/>
        <v>26084481</v>
      </c>
      <c r="O435">
        <f t="shared" si="13"/>
        <v>35.461841698134613</v>
      </c>
      <c r="P435">
        <v>192.42499999999998</v>
      </c>
      <c r="Q435">
        <v>191.58500000000001</v>
      </c>
    </row>
    <row r="436" spans="1:17" x14ac:dyDescent="0.3">
      <c r="A436" t="s">
        <v>65</v>
      </c>
      <c r="B436" s="7">
        <v>2013</v>
      </c>
      <c r="C436" s="7"/>
      <c r="D436" s="7"/>
      <c r="E436" s="13">
        <f>SUM('Condensed Age Ranges'!C436:D436)</f>
        <v>7804941</v>
      </c>
      <c r="F436" s="13">
        <f>SUM('Condensed Age Ranges'!E436:F436)</f>
        <v>7588838</v>
      </c>
      <c r="G436" s="13">
        <f>SUM('Condensed Age Ranges'!G436:H436)</f>
        <v>6833840</v>
      </c>
      <c r="H436" s="13">
        <f>SUM('Condensed Age Ranges'!I436:J436)</f>
        <v>3543393</v>
      </c>
      <c r="I436" s="15">
        <f>'Final Sheet1'!S435+'Final Sheet1'!T435</f>
        <v>709254</v>
      </c>
      <c r="J436" s="16">
        <v>6.3</v>
      </c>
      <c r="K436">
        <v>1484700.1</v>
      </c>
      <c r="L436">
        <v>3.3</v>
      </c>
      <c r="M436">
        <v>4.05</v>
      </c>
      <c r="N436" s="13">
        <f t="shared" si="12"/>
        <v>26480266</v>
      </c>
      <c r="O436">
        <f t="shared" si="13"/>
        <v>35.605576771774118</v>
      </c>
      <c r="P436">
        <v>204.9325</v>
      </c>
      <c r="Q436">
        <v>204.04</v>
      </c>
    </row>
    <row r="437" spans="1:17" x14ac:dyDescent="0.3">
      <c r="A437" t="s">
        <v>65</v>
      </c>
      <c r="B437" s="7">
        <v>2014</v>
      </c>
      <c r="C437" s="7"/>
      <c r="D437" s="7"/>
      <c r="E437" s="13">
        <f>SUM('Condensed Age Ranges'!C437:D437)</f>
        <v>7895768</v>
      </c>
      <c r="F437" s="13">
        <f>SUM('Condensed Age Ranges'!E437:F437)</f>
        <v>7753036</v>
      </c>
      <c r="G437" s="13">
        <f>SUM('Condensed Age Ranges'!G437:H437)</f>
        <v>6898804</v>
      </c>
      <c r="H437" s="13">
        <f>SUM('Condensed Age Ranges'!I437:J437)</f>
        <v>3689893</v>
      </c>
      <c r="I437" s="15">
        <f>'Final Sheet1'!S436+'Final Sheet1'!T436</f>
        <v>726832</v>
      </c>
      <c r="J437" s="16">
        <v>5.0999999999999996</v>
      </c>
      <c r="K437">
        <v>1529617.1</v>
      </c>
      <c r="L437">
        <v>3.47</v>
      </c>
      <c r="M437">
        <v>4.34</v>
      </c>
      <c r="N437" s="13">
        <f t="shared" si="12"/>
        <v>26964333</v>
      </c>
      <c r="O437">
        <f t="shared" si="13"/>
        <v>35.730290065027752</v>
      </c>
      <c r="P437">
        <v>219.07500000000002</v>
      </c>
      <c r="Q437">
        <v>218.13</v>
      </c>
    </row>
    <row r="438" spans="1:17" x14ac:dyDescent="0.3">
      <c r="A438" t="s">
        <v>65</v>
      </c>
      <c r="B438" s="7">
        <v>2015</v>
      </c>
      <c r="C438" s="7"/>
      <c r="D438" s="7"/>
      <c r="E438" s="13">
        <f>SUM('Condensed Age Ranges'!C438:D438)</f>
        <v>7998160</v>
      </c>
      <c r="F438" s="13">
        <f>SUM('Condensed Age Ranges'!E438:F438)</f>
        <v>7915584</v>
      </c>
      <c r="G438" s="13">
        <f>SUM('Condensed Age Ranges'!G438:H438)</f>
        <v>6968335</v>
      </c>
      <c r="H438" s="13">
        <f>SUM('Condensed Age Ranges'!I438:J438)</f>
        <v>3840779</v>
      </c>
      <c r="I438" s="15">
        <f>'Final Sheet1'!S437+'Final Sheet1'!T437</f>
        <v>747198</v>
      </c>
      <c r="J438" s="16">
        <v>4.4000000000000004</v>
      </c>
      <c r="K438">
        <v>1605901.7</v>
      </c>
      <c r="L438">
        <v>3.22</v>
      </c>
      <c r="M438">
        <v>3.93</v>
      </c>
      <c r="N438" s="13">
        <f t="shared" si="12"/>
        <v>27470056</v>
      </c>
      <c r="O438">
        <f t="shared" si="13"/>
        <v>35.852522506688736</v>
      </c>
      <c r="P438">
        <v>234.2475</v>
      </c>
      <c r="Q438">
        <v>233.23250000000002</v>
      </c>
    </row>
    <row r="439" spans="1:17" x14ac:dyDescent="0.3">
      <c r="A439" t="s">
        <v>65</v>
      </c>
      <c r="B439" s="7">
        <v>2016</v>
      </c>
      <c r="C439" s="7"/>
      <c r="D439" s="7"/>
      <c r="E439" s="13">
        <f>SUM('Condensed Age Ranges'!C439:D439)</f>
        <v>8081802</v>
      </c>
      <c r="F439" s="13">
        <f>SUM('Condensed Age Ranges'!E439:F439)</f>
        <v>8050784</v>
      </c>
      <c r="G439" s="13">
        <f>SUM('Condensed Age Ranges'!G439:H439)</f>
        <v>7021321</v>
      </c>
      <c r="H439" s="13">
        <f>SUM('Condensed Age Ranges'!I439:J439)</f>
        <v>3993170</v>
      </c>
      <c r="I439" s="15">
        <f>'Final Sheet1'!S438+'Final Sheet1'!T438</f>
        <v>767333</v>
      </c>
      <c r="J439" s="16">
        <v>4.5999999999999996</v>
      </c>
      <c r="K439">
        <v>1619954.2</v>
      </c>
      <c r="L439">
        <v>3.08</v>
      </c>
      <c r="M439">
        <v>3.75</v>
      </c>
      <c r="N439" s="13">
        <f t="shared" si="12"/>
        <v>27914410</v>
      </c>
      <c r="O439">
        <f t="shared" si="13"/>
        <v>35.987837697447304</v>
      </c>
      <c r="P439">
        <v>249.96999999999997</v>
      </c>
      <c r="Q439">
        <v>248.8775</v>
      </c>
    </row>
    <row r="440" spans="1:17" x14ac:dyDescent="0.3">
      <c r="A440" t="s">
        <v>65</v>
      </c>
      <c r="B440" s="7">
        <v>2017</v>
      </c>
      <c r="C440" s="7"/>
      <c r="D440" s="7"/>
      <c r="E440" s="13">
        <f>SUM('Condensed Age Ranges'!C440:D440)</f>
        <v>8140364</v>
      </c>
      <c r="F440" s="13">
        <f>SUM('Condensed Age Ranges'!E440:F440)</f>
        <v>8155965</v>
      </c>
      <c r="G440" s="13">
        <f>SUM('Condensed Age Ranges'!G440:H440)</f>
        <v>7061860</v>
      </c>
      <c r="H440" s="13">
        <f>SUM('Condensed Age Ranges'!I440:J440)</f>
        <v>4150713</v>
      </c>
      <c r="I440" s="15">
        <f>'Final Sheet1'!S439+'Final Sheet1'!T439</f>
        <v>786371</v>
      </c>
      <c r="J440" s="16">
        <v>4.3</v>
      </c>
      <c r="K440">
        <v>1664218.5</v>
      </c>
      <c r="L440">
        <v>3.44</v>
      </c>
      <c r="M440">
        <v>4.13</v>
      </c>
      <c r="N440" s="13">
        <f t="shared" si="12"/>
        <v>28295273</v>
      </c>
      <c r="O440">
        <f t="shared" si="13"/>
        <v>36.14782525689008</v>
      </c>
      <c r="P440">
        <v>267.51249999999999</v>
      </c>
      <c r="Q440">
        <v>266.32249999999999</v>
      </c>
    </row>
    <row r="441" spans="1:17" x14ac:dyDescent="0.3">
      <c r="A441" t="s">
        <v>65</v>
      </c>
      <c r="B441" s="7">
        <v>2018</v>
      </c>
      <c r="C441" s="7"/>
      <c r="D441" s="7"/>
      <c r="E441" s="13">
        <f>SUM('Condensed Age Ranges'!C441:D441)</f>
        <v>8173708</v>
      </c>
      <c r="F441" s="13">
        <f>SUM('Condensed Age Ranges'!E441:F441)</f>
        <v>8243730</v>
      </c>
      <c r="G441" s="13">
        <f>SUM('Condensed Age Ranges'!G441:H441)</f>
        <v>7101084</v>
      </c>
      <c r="H441" s="13">
        <f>SUM('Condensed Age Ranges'!I441:J441)</f>
        <v>4302611</v>
      </c>
      <c r="I441" s="15">
        <f>'Final Sheet1'!S440+'Final Sheet1'!T440</f>
        <v>807533</v>
      </c>
      <c r="J441" s="16">
        <v>3.9</v>
      </c>
      <c r="K441">
        <v>1729286.6</v>
      </c>
      <c r="L441">
        <v>4.07</v>
      </c>
      <c r="M441">
        <v>4.5199999999999996</v>
      </c>
      <c r="N441" s="13">
        <f t="shared" si="12"/>
        <v>28628666</v>
      </c>
      <c r="O441">
        <f t="shared" si="13"/>
        <v>36.327773305958438</v>
      </c>
      <c r="P441">
        <v>283.32499999999999</v>
      </c>
      <c r="Q441">
        <v>282.05500000000001</v>
      </c>
    </row>
    <row r="442" spans="1:17" x14ac:dyDescent="0.3">
      <c r="A442" t="s">
        <v>65</v>
      </c>
      <c r="B442" s="7">
        <v>2019</v>
      </c>
      <c r="C442" s="7"/>
      <c r="D442" s="7"/>
      <c r="E442" s="13">
        <f>SUM('Condensed Age Ranges'!C442:D442)</f>
        <v>8210585</v>
      </c>
      <c r="F442" s="13">
        <f>SUM('Condensed Age Ranges'!E442:F442)</f>
        <v>8344140</v>
      </c>
      <c r="G442" s="13">
        <f>SUM('Condensed Age Ranges'!G442:H442)</f>
        <v>7153530</v>
      </c>
      <c r="H442" s="13">
        <f>SUM('Condensed Age Ranges'!I442:J442)</f>
        <v>4457769</v>
      </c>
      <c r="I442" s="15">
        <f>'Final Sheet1'!S441+'Final Sheet1'!T441</f>
        <v>829857</v>
      </c>
      <c r="J442">
        <v>3.5</v>
      </c>
      <c r="K442">
        <v>1785317.9</v>
      </c>
      <c r="L442">
        <v>3.71</v>
      </c>
      <c r="M442">
        <v>4.3</v>
      </c>
      <c r="N442" s="13">
        <f t="shared" si="12"/>
        <v>28995881</v>
      </c>
      <c r="O442">
        <f t="shared" si="13"/>
        <v>36.508813544930746</v>
      </c>
      <c r="P442">
        <v>296.80500000000001</v>
      </c>
      <c r="Q442">
        <v>295.47250000000003</v>
      </c>
    </row>
    <row r="443" spans="1:17" x14ac:dyDescent="0.3">
      <c r="A443" s="8" t="s">
        <v>66</v>
      </c>
      <c r="B443" s="8">
        <v>2010</v>
      </c>
      <c r="C443" s="8"/>
      <c r="D443" s="8"/>
      <c r="E443" s="13">
        <f>SUM('Condensed Age Ranges'!C443:D443)</f>
        <v>964547</v>
      </c>
      <c r="F443" s="13">
        <f>SUM('Condensed Age Ranges'!E443:F443)</f>
        <v>853972</v>
      </c>
      <c r="G443" s="13">
        <f>SUM('Condensed Age Ranges'!G443:H443)</f>
        <v>597010</v>
      </c>
      <c r="H443" s="13">
        <f>SUM('Condensed Age Ranges'!I443:J443)</f>
        <v>293956</v>
      </c>
      <c r="I443" s="15">
        <f>'Final Sheet1'!S442+'Final Sheet1'!T442</f>
        <v>65847</v>
      </c>
      <c r="J443" s="16">
        <v>7.8</v>
      </c>
      <c r="K443">
        <v>123902.2</v>
      </c>
      <c r="L443">
        <v>4.24</v>
      </c>
      <c r="M443">
        <v>4.9000000000000004</v>
      </c>
      <c r="N443" s="13">
        <f t="shared" si="12"/>
        <v>2775332</v>
      </c>
      <c r="O443">
        <f t="shared" si="13"/>
        <v>32.404880749402231</v>
      </c>
      <c r="P443" s="8">
        <v>254.17250000000001</v>
      </c>
      <c r="Q443" s="8">
        <v>252.98</v>
      </c>
    </row>
    <row r="444" spans="1:17" x14ac:dyDescent="0.3">
      <c r="A444" t="s">
        <v>66</v>
      </c>
      <c r="B444" s="7">
        <v>2011</v>
      </c>
      <c r="C444" s="7"/>
      <c r="D444" s="7"/>
      <c r="E444" s="13">
        <f>SUM('Condensed Age Ranges'!C444:D444)</f>
        <v>969020</v>
      </c>
      <c r="F444" s="13">
        <f>SUM('Condensed Age Ranges'!E444:F444)</f>
        <v>864642</v>
      </c>
      <c r="G444" s="13">
        <f>SUM('Condensed Age Ranges'!G444:H444)</f>
        <v>606969</v>
      </c>
      <c r="H444" s="13">
        <f>SUM('Condensed Age Ranges'!I444:J444)</f>
        <v>306394</v>
      </c>
      <c r="I444" s="15">
        <f>'Final Sheet1'!S443+'Final Sheet1'!T443</f>
        <v>67359</v>
      </c>
      <c r="J444" s="16">
        <v>6.7</v>
      </c>
      <c r="K444">
        <v>127992.5</v>
      </c>
      <c r="L444">
        <v>3.78</v>
      </c>
      <c r="M444">
        <v>4.54</v>
      </c>
      <c r="N444" s="13">
        <f t="shared" si="12"/>
        <v>2814384</v>
      </c>
      <c r="O444">
        <f t="shared" si="13"/>
        <v>32.610152878924836</v>
      </c>
      <c r="P444">
        <v>238.32500000000002</v>
      </c>
      <c r="Q444">
        <v>237.24249999999998</v>
      </c>
    </row>
    <row r="445" spans="1:17" x14ac:dyDescent="0.3">
      <c r="A445" t="s">
        <v>66</v>
      </c>
      <c r="B445" s="7">
        <v>2012</v>
      </c>
      <c r="C445" s="7"/>
      <c r="D445" s="7"/>
      <c r="E445" s="13">
        <f>SUM('Condensed Age Ranges'!C445:D445)</f>
        <v>973408</v>
      </c>
      <c r="F445" s="13">
        <f>SUM('Condensed Age Ranges'!E445:F445)</f>
        <v>876502</v>
      </c>
      <c r="G445" s="13">
        <f>SUM('Condensed Age Ranges'!G445:H445)</f>
        <v>615006</v>
      </c>
      <c r="H445" s="13">
        <f>SUM('Condensed Age Ranges'!I445:J445)</f>
        <v>319963</v>
      </c>
      <c r="I445" s="15">
        <f>'Final Sheet1'!S444+'Final Sheet1'!T444</f>
        <v>68496</v>
      </c>
      <c r="J445" s="16">
        <v>5.4</v>
      </c>
      <c r="K445">
        <v>129512.5</v>
      </c>
      <c r="L445">
        <v>3.02</v>
      </c>
      <c r="M445">
        <v>3.73</v>
      </c>
      <c r="N445" s="13">
        <f t="shared" si="12"/>
        <v>2853375</v>
      </c>
      <c r="O445">
        <f t="shared" si="13"/>
        <v>32.805562009900555</v>
      </c>
      <c r="P445">
        <v>253.93</v>
      </c>
      <c r="Q445">
        <v>252.79499999999999</v>
      </c>
    </row>
    <row r="446" spans="1:17" x14ac:dyDescent="0.3">
      <c r="A446" t="s">
        <v>66</v>
      </c>
      <c r="B446" s="7">
        <v>2013</v>
      </c>
      <c r="C446" s="7"/>
      <c r="D446" s="7"/>
      <c r="E446" s="13">
        <f>SUM('Condensed Age Ranges'!C446:D446)</f>
        <v>983199</v>
      </c>
      <c r="F446" s="13">
        <f>SUM('Condensed Age Ranges'!E446:F446)</f>
        <v>888189</v>
      </c>
      <c r="G446" s="13">
        <f>SUM('Condensed Age Ranges'!G446:H446)</f>
        <v>621904</v>
      </c>
      <c r="H446" s="13">
        <f>SUM('Condensed Age Ranges'!I446:J446)</f>
        <v>334722</v>
      </c>
      <c r="I446" s="15">
        <f>'Final Sheet1'!S445+'Final Sheet1'!T445</f>
        <v>69626</v>
      </c>
      <c r="J446" s="16">
        <v>4.5999999999999996</v>
      </c>
      <c r="K446">
        <v>133112.9</v>
      </c>
      <c r="L446">
        <v>3.21</v>
      </c>
      <c r="M446">
        <v>3.98</v>
      </c>
      <c r="N446" s="13">
        <f t="shared" si="12"/>
        <v>2897640</v>
      </c>
      <c r="O446">
        <f t="shared" si="13"/>
        <v>32.96047921757016</v>
      </c>
      <c r="P446">
        <v>279.17</v>
      </c>
      <c r="Q446">
        <v>277.92500000000001</v>
      </c>
    </row>
    <row r="447" spans="1:17" x14ac:dyDescent="0.3">
      <c r="A447" t="s">
        <v>66</v>
      </c>
      <c r="B447" s="7">
        <v>2014</v>
      </c>
      <c r="C447" s="7"/>
      <c r="D447" s="7"/>
      <c r="E447" s="13">
        <f>SUM('Condensed Age Ranges'!C447:D447)</f>
        <v>989206</v>
      </c>
      <c r="F447" s="13">
        <f>SUM('Condensed Age Ranges'!E447:F447)</f>
        <v>897675</v>
      </c>
      <c r="G447" s="13">
        <f>SUM('Condensed Age Ranges'!G447:H447)</f>
        <v>628913</v>
      </c>
      <c r="H447" s="13">
        <f>SUM('Condensed Age Ranges'!I447:J447)</f>
        <v>350158</v>
      </c>
      <c r="I447" s="15">
        <f>'Final Sheet1'!S446+'Final Sheet1'!T446</f>
        <v>70927</v>
      </c>
      <c r="J447" s="16">
        <v>3.8</v>
      </c>
      <c r="K447">
        <v>136993.70000000001</v>
      </c>
      <c r="L447">
        <v>3.49</v>
      </c>
      <c r="M447">
        <v>4.37</v>
      </c>
      <c r="N447" s="13">
        <f t="shared" si="12"/>
        <v>2936879</v>
      </c>
      <c r="O447">
        <f t="shared" si="13"/>
        <v>33.155890658076139</v>
      </c>
      <c r="P447">
        <v>292.36</v>
      </c>
      <c r="Q447">
        <v>291.065</v>
      </c>
    </row>
    <row r="448" spans="1:17" x14ac:dyDescent="0.3">
      <c r="A448" t="s">
        <v>66</v>
      </c>
      <c r="B448" s="7">
        <v>2015</v>
      </c>
      <c r="C448" s="7"/>
      <c r="D448" s="7"/>
      <c r="E448" s="13">
        <f>SUM('Condensed Age Ranges'!C448:D448)</f>
        <v>997237</v>
      </c>
      <c r="F448" s="13">
        <f>SUM('Condensed Age Ranges'!E448:F448)</f>
        <v>908445</v>
      </c>
      <c r="G448" s="13">
        <f>SUM('Condensed Age Ranges'!G448:H448)</f>
        <v>638126</v>
      </c>
      <c r="H448" s="13">
        <f>SUM('Condensed Age Ranges'!I448:J448)</f>
        <v>365637</v>
      </c>
      <c r="I448" s="15">
        <f>'Final Sheet1'!S447+'Final Sheet1'!T447</f>
        <v>72390</v>
      </c>
      <c r="J448" s="16">
        <v>3.6</v>
      </c>
      <c r="K448">
        <v>141720.5</v>
      </c>
      <c r="L448">
        <v>3.19</v>
      </c>
      <c r="M448">
        <v>3.94</v>
      </c>
      <c r="N448" s="13">
        <f t="shared" si="12"/>
        <v>2981835</v>
      </c>
      <c r="O448">
        <f t="shared" si="13"/>
        <v>33.343574510326697</v>
      </c>
      <c r="P448">
        <v>310.10500000000002</v>
      </c>
      <c r="Q448">
        <v>308.69499999999999</v>
      </c>
    </row>
    <row r="449" spans="1:17" x14ac:dyDescent="0.3">
      <c r="A449" t="s">
        <v>66</v>
      </c>
      <c r="B449" s="7">
        <v>2016</v>
      </c>
      <c r="C449" s="7"/>
      <c r="D449" s="7"/>
      <c r="E449" s="13">
        <f>SUM('Condensed Age Ranges'!C449:D449)</f>
        <v>1009657</v>
      </c>
      <c r="F449" s="13">
        <f>SUM('Condensed Age Ranges'!E449:F449)</f>
        <v>925510</v>
      </c>
      <c r="G449" s="13">
        <f>SUM('Condensed Age Ranges'!G449:H449)</f>
        <v>650472</v>
      </c>
      <c r="H449" s="13">
        <f>SUM('Condensed Age Ranges'!I449:J449)</f>
        <v>382113</v>
      </c>
      <c r="I449" s="15">
        <f>'Final Sheet1'!S448+'Final Sheet1'!T448</f>
        <v>74116</v>
      </c>
      <c r="J449" s="16">
        <v>3.4</v>
      </c>
      <c r="K449">
        <v>147962.29999999999</v>
      </c>
      <c r="L449">
        <v>3.03</v>
      </c>
      <c r="M449">
        <v>3.72</v>
      </c>
      <c r="N449" s="13">
        <f t="shared" si="12"/>
        <v>3041868</v>
      </c>
      <c r="O449">
        <f t="shared" si="13"/>
        <v>33.515380680555502</v>
      </c>
      <c r="P449">
        <v>335.54500000000002</v>
      </c>
      <c r="Q449">
        <v>333.99999999999994</v>
      </c>
    </row>
    <row r="450" spans="1:17" x14ac:dyDescent="0.3">
      <c r="A450" t="s">
        <v>66</v>
      </c>
      <c r="B450" s="7">
        <v>2017</v>
      </c>
      <c r="C450" s="7"/>
      <c r="D450" s="7"/>
      <c r="E450" s="13">
        <f>SUM('Condensed Age Ranges'!C450:D450)</f>
        <v>1019281</v>
      </c>
      <c r="F450" s="13">
        <f>SUM('Condensed Age Ranges'!E450:F450)</f>
        <v>941454</v>
      </c>
      <c r="G450" s="13">
        <f>SUM('Condensed Age Ranges'!G450:H450)</f>
        <v>665172</v>
      </c>
      <c r="H450" s="13">
        <f>SUM('Condensed Age Ranges'!I450:J450)</f>
        <v>399252</v>
      </c>
      <c r="I450" s="15">
        <f>'Final Sheet1'!S449+'Final Sheet1'!T449</f>
        <v>75883</v>
      </c>
      <c r="J450" s="16">
        <v>3.3</v>
      </c>
      <c r="K450">
        <v>154367.29999999999</v>
      </c>
      <c r="L450">
        <v>3.38</v>
      </c>
      <c r="M450">
        <v>4.09</v>
      </c>
      <c r="N450" s="13">
        <f t="shared" si="12"/>
        <v>3101042</v>
      </c>
      <c r="O450">
        <f t="shared" si="13"/>
        <v>33.72419512538044</v>
      </c>
      <c r="P450">
        <v>366.11500000000001</v>
      </c>
      <c r="Q450">
        <v>364.40749999999997</v>
      </c>
    </row>
    <row r="451" spans="1:17" x14ac:dyDescent="0.3">
      <c r="A451" t="s">
        <v>66</v>
      </c>
      <c r="B451" s="7">
        <v>2018</v>
      </c>
      <c r="C451" s="7"/>
      <c r="D451" s="7"/>
      <c r="E451" s="13">
        <f>SUM('Condensed Age Ranges'!C451:D451)</f>
        <v>1024804</v>
      </c>
      <c r="F451" s="13">
        <f>SUM('Condensed Age Ranges'!E451:F451)</f>
        <v>954416</v>
      </c>
      <c r="G451" s="13">
        <f>SUM('Condensed Age Ranges'!G451:H451)</f>
        <v>680314</v>
      </c>
      <c r="H451" s="13">
        <f>SUM('Condensed Age Ranges'!I451:J451)</f>
        <v>415968</v>
      </c>
      <c r="I451" s="15">
        <f>'Final Sheet1'!S450+'Final Sheet1'!T450</f>
        <v>78048</v>
      </c>
      <c r="J451" s="16">
        <v>3.1</v>
      </c>
      <c r="K451">
        <v>163327</v>
      </c>
      <c r="L451">
        <v>4.05</v>
      </c>
      <c r="M451">
        <v>4.54</v>
      </c>
      <c r="N451" s="13">
        <f t="shared" si="12"/>
        <v>3153550</v>
      </c>
      <c r="O451">
        <f t="shared" si="13"/>
        <v>33.964994688525628</v>
      </c>
      <c r="P451">
        <v>403.15</v>
      </c>
      <c r="Q451">
        <v>401.26499999999999</v>
      </c>
    </row>
    <row r="452" spans="1:17" x14ac:dyDescent="0.3">
      <c r="A452" t="s">
        <v>66</v>
      </c>
      <c r="B452" s="7">
        <v>2019</v>
      </c>
      <c r="C452" s="7"/>
      <c r="D452" s="7"/>
      <c r="E452" s="13">
        <f>SUM('Condensed Age Ranges'!C452:D452)</f>
        <v>1028611</v>
      </c>
      <c r="F452" s="13">
        <f>SUM('Condensed Age Ranges'!E452:F452)</f>
        <v>967700</v>
      </c>
      <c r="G452" s="13">
        <f>SUM('Condensed Age Ranges'!G452:H452)</f>
        <v>696149</v>
      </c>
      <c r="H452" s="13">
        <f>SUM('Condensed Age Ranges'!I452:J452)</f>
        <v>432737</v>
      </c>
      <c r="I452" s="15">
        <f>'Final Sheet1'!S451+'Final Sheet1'!T451</f>
        <v>80761</v>
      </c>
      <c r="J452">
        <v>2.6</v>
      </c>
      <c r="K452">
        <v>171134.7</v>
      </c>
      <c r="L452">
        <v>3.53</v>
      </c>
      <c r="M452">
        <v>4.17</v>
      </c>
      <c r="N452" s="13">
        <f t="shared" ref="N452:N512" si="14">SUM(E452:I452)</f>
        <v>3205958</v>
      </c>
      <c r="O452">
        <f t="shared" si="13"/>
        <v>34.223229530767405</v>
      </c>
      <c r="P452">
        <v>435.51249999999999</v>
      </c>
      <c r="Q452">
        <v>433.47500000000002</v>
      </c>
    </row>
    <row r="453" spans="1:17" x14ac:dyDescent="0.3">
      <c r="A453" s="8" t="s">
        <v>67</v>
      </c>
      <c r="B453" s="8">
        <v>2010</v>
      </c>
      <c r="C453" s="8"/>
      <c r="D453" s="8"/>
      <c r="E453" s="13">
        <f>SUM('Condensed Age Ranges'!C453:D453)</f>
        <v>150099</v>
      </c>
      <c r="F453" s="13">
        <f>SUM('Condensed Age Ranges'!E453:F453)</f>
        <v>149641</v>
      </c>
      <c r="G453" s="13">
        <f>SUM('Condensed Age Ranges'!G453:H453)</f>
        <v>192897</v>
      </c>
      <c r="H453" s="13">
        <f>SUM('Condensed Age Ranges'!I453:J453)</f>
        <v>107603</v>
      </c>
      <c r="I453" s="15">
        <f>'Final Sheet1'!S452+'Final Sheet1'!T452</f>
        <v>25639</v>
      </c>
      <c r="J453" s="16">
        <v>6.1</v>
      </c>
      <c r="K453">
        <v>28403.7</v>
      </c>
      <c r="L453">
        <v>4.22</v>
      </c>
      <c r="M453">
        <v>4.83</v>
      </c>
      <c r="N453" s="13">
        <f t="shared" si="14"/>
        <v>625879</v>
      </c>
      <c r="O453">
        <f t="shared" ref="O453:O512" si="15">SUM(E453*$E$2,F453*$F$2,G453*$G$2,H453*$H$2,I453*$I$2)/N453</f>
        <v>40.018078574293114</v>
      </c>
      <c r="P453" s="8">
        <v>203.91</v>
      </c>
      <c r="Q453" s="8">
        <v>204.15999999999997</v>
      </c>
    </row>
    <row r="454" spans="1:17" x14ac:dyDescent="0.3">
      <c r="A454" t="s">
        <v>67</v>
      </c>
      <c r="B454" s="7">
        <v>2011</v>
      </c>
      <c r="C454" s="7"/>
      <c r="D454" s="7"/>
      <c r="E454" s="13">
        <f>SUM('Condensed Age Ranges'!C454:D454)</f>
        <v>149035</v>
      </c>
      <c r="F454" s="13">
        <f>SUM('Condensed Age Ranges'!E454:F454)</f>
        <v>149396</v>
      </c>
      <c r="G454" s="13">
        <f>SUM('Condensed Age Ranges'!G454:H454)</f>
        <v>190669</v>
      </c>
      <c r="H454" s="13">
        <f>SUM('Condensed Age Ranges'!I454:J454)</f>
        <v>111936</v>
      </c>
      <c r="I454" s="15">
        <f>'Final Sheet1'!S453+'Final Sheet1'!T453</f>
        <v>26013</v>
      </c>
      <c r="J454" s="16">
        <v>5.5</v>
      </c>
      <c r="K454">
        <v>29013.5</v>
      </c>
      <c r="L454">
        <v>3.81</v>
      </c>
      <c r="M454">
        <v>4.57</v>
      </c>
      <c r="N454" s="13">
        <f t="shared" si="14"/>
        <v>627049</v>
      </c>
      <c r="O454">
        <f t="shared" si="15"/>
        <v>40.270835293573548</v>
      </c>
      <c r="P454">
        <v>201.4975</v>
      </c>
      <c r="Q454">
        <v>201.72750000000002</v>
      </c>
    </row>
    <row r="455" spans="1:17" x14ac:dyDescent="0.3">
      <c r="A455" t="s">
        <v>67</v>
      </c>
      <c r="B455" s="7">
        <v>2012</v>
      </c>
      <c r="C455" s="7"/>
      <c r="D455" s="7"/>
      <c r="E455" s="13">
        <f>SUM('Condensed Age Ranges'!C455:D455)</f>
        <v>146859</v>
      </c>
      <c r="F455" s="13">
        <f>SUM('Condensed Age Ranges'!E455:F455)</f>
        <v>149466</v>
      </c>
      <c r="G455" s="13">
        <f>SUM('Condensed Age Ranges'!G455:H455)</f>
        <v>187531</v>
      </c>
      <c r="H455" s="13">
        <f>SUM('Condensed Age Ranges'!I455:J455)</f>
        <v>116025</v>
      </c>
      <c r="I455" s="15">
        <f>'Final Sheet1'!S454+'Final Sheet1'!T454</f>
        <v>26209</v>
      </c>
      <c r="J455" s="16">
        <v>5</v>
      </c>
      <c r="K455">
        <v>29241.3</v>
      </c>
      <c r="L455">
        <v>3.01</v>
      </c>
      <c r="M455">
        <v>3.73</v>
      </c>
      <c r="N455" s="13">
        <f t="shared" si="14"/>
        <v>626090</v>
      </c>
      <c r="O455">
        <f t="shared" si="15"/>
        <v>40.535217780191346</v>
      </c>
      <c r="P455">
        <v>202.82750000000001</v>
      </c>
      <c r="Q455">
        <v>203.00750000000002</v>
      </c>
    </row>
    <row r="456" spans="1:17" x14ac:dyDescent="0.3">
      <c r="A456" t="s">
        <v>67</v>
      </c>
      <c r="B456" s="7">
        <v>2013</v>
      </c>
      <c r="C456" s="7"/>
      <c r="D456" s="7"/>
      <c r="E456" s="13">
        <f>SUM('Condensed Age Ranges'!C456:D456)</f>
        <v>144810</v>
      </c>
      <c r="F456" s="13">
        <f>SUM('Condensed Age Ranges'!E456:F456)</f>
        <v>151074</v>
      </c>
      <c r="G456" s="13">
        <f>SUM('Condensed Age Ranges'!G456:H456)</f>
        <v>183663</v>
      </c>
      <c r="H456" s="13">
        <f>SUM('Condensed Age Ranges'!I456:J456)</f>
        <v>120285</v>
      </c>
      <c r="I456" s="15">
        <f>'Final Sheet1'!S455+'Final Sheet1'!T455</f>
        <v>26378</v>
      </c>
      <c r="J456" s="16">
        <v>4.4000000000000004</v>
      </c>
      <c r="K456">
        <v>28681.5</v>
      </c>
      <c r="L456">
        <v>3.19</v>
      </c>
      <c r="M456">
        <v>3.98</v>
      </c>
      <c r="N456" s="13">
        <f t="shared" si="14"/>
        <v>626210</v>
      </c>
      <c r="O456">
        <f t="shared" si="15"/>
        <v>40.762098976381722</v>
      </c>
      <c r="P456">
        <v>206.76499999999999</v>
      </c>
      <c r="Q456">
        <v>206.94</v>
      </c>
    </row>
    <row r="457" spans="1:17" x14ac:dyDescent="0.3">
      <c r="A457" t="s">
        <v>67</v>
      </c>
      <c r="B457" s="7">
        <v>2014</v>
      </c>
      <c r="C457" s="7"/>
      <c r="D457" s="7"/>
      <c r="E457" s="13">
        <f>SUM('Condensed Age Ranges'!C457:D457)</f>
        <v>142648</v>
      </c>
      <c r="F457" s="13">
        <f>SUM('Condensed Age Ranges'!E457:F457)</f>
        <v>152006</v>
      </c>
      <c r="G457" s="13">
        <f>SUM('Condensed Age Ranges'!G457:H457)</f>
        <v>179538</v>
      </c>
      <c r="H457" s="13">
        <f>SUM('Condensed Age Ranges'!I457:J457)</f>
        <v>124511</v>
      </c>
      <c r="I457" s="15">
        <f>'Final Sheet1'!S456+'Final Sheet1'!T456</f>
        <v>26511</v>
      </c>
      <c r="J457" s="16">
        <v>3.9</v>
      </c>
      <c r="K457">
        <v>28912.2</v>
      </c>
      <c r="L457">
        <v>3.34</v>
      </c>
      <c r="M457">
        <v>4.29</v>
      </c>
      <c r="N457" s="13">
        <f t="shared" si="14"/>
        <v>625214</v>
      </c>
      <c r="O457">
        <f t="shared" si="15"/>
        <v>40.999423397428721</v>
      </c>
      <c r="P457">
        <v>205.85249999999999</v>
      </c>
      <c r="Q457">
        <v>205.97499999999999</v>
      </c>
    </row>
    <row r="458" spans="1:17" x14ac:dyDescent="0.3">
      <c r="A458" t="s">
        <v>67</v>
      </c>
      <c r="B458" s="7">
        <v>2015</v>
      </c>
      <c r="C458" s="7"/>
      <c r="D458" s="7"/>
      <c r="E458" s="13">
        <f>SUM('Condensed Age Ranges'!C458:D458)</f>
        <v>141023</v>
      </c>
      <c r="F458" s="13">
        <f>SUM('Condensed Age Ranges'!E458:F458)</f>
        <v>153399</v>
      </c>
      <c r="G458" s="13">
        <f>SUM('Condensed Age Ranges'!G458:H458)</f>
        <v>175395</v>
      </c>
      <c r="H458" s="13">
        <f>SUM('Condensed Age Ranges'!I458:J458)</f>
        <v>128749</v>
      </c>
      <c r="I458" s="15">
        <f>'Final Sheet1'!S457+'Final Sheet1'!T457</f>
        <v>26650</v>
      </c>
      <c r="J458" s="16">
        <v>3.6</v>
      </c>
      <c r="K458">
        <v>29119</v>
      </c>
      <c r="L458">
        <v>3.13</v>
      </c>
      <c r="M458">
        <v>3.92</v>
      </c>
      <c r="N458" s="13">
        <f t="shared" si="14"/>
        <v>625216</v>
      </c>
      <c r="O458">
        <f t="shared" si="15"/>
        <v>41.202315679701094</v>
      </c>
      <c r="P458">
        <v>210.72749999999999</v>
      </c>
      <c r="Q458">
        <v>210.86250000000001</v>
      </c>
    </row>
    <row r="459" spans="1:17" x14ac:dyDescent="0.3">
      <c r="A459" t="s">
        <v>67</v>
      </c>
      <c r="B459" s="7">
        <v>2016</v>
      </c>
      <c r="C459" s="7"/>
      <c r="D459" s="7"/>
      <c r="E459" s="13">
        <f>SUM('Condensed Age Ranges'!C459:D459)</f>
        <v>139086</v>
      </c>
      <c r="F459" s="13">
        <f>SUM('Condensed Age Ranges'!E459:F459)</f>
        <v>154174</v>
      </c>
      <c r="G459" s="13">
        <f>SUM('Condensed Age Ranges'!G459:H459)</f>
        <v>170919</v>
      </c>
      <c r="H459" s="13">
        <f>SUM('Condensed Age Ranges'!I459:J459)</f>
        <v>132701</v>
      </c>
      <c r="I459" s="15">
        <f>'Final Sheet1'!S458+'Final Sheet1'!T458</f>
        <v>26777</v>
      </c>
      <c r="J459" s="16">
        <v>3.2</v>
      </c>
      <c r="K459">
        <v>29408.1</v>
      </c>
      <c r="L459">
        <v>2.97</v>
      </c>
      <c r="M459">
        <v>3.67</v>
      </c>
      <c r="N459" s="13">
        <f t="shared" si="14"/>
        <v>623657</v>
      </c>
      <c r="O459">
        <f t="shared" si="15"/>
        <v>41.414920380914509</v>
      </c>
      <c r="P459">
        <v>213.58249999999998</v>
      </c>
      <c r="Q459">
        <v>213.70749999999998</v>
      </c>
    </row>
    <row r="460" spans="1:17" x14ac:dyDescent="0.3">
      <c r="A460" t="s">
        <v>67</v>
      </c>
      <c r="B460" s="7">
        <v>2017</v>
      </c>
      <c r="C460" s="7"/>
      <c r="D460" s="7"/>
      <c r="E460" s="13">
        <f>SUM('Condensed Age Ranges'!C460:D460)</f>
        <v>137669</v>
      </c>
      <c r="F460" s="13">
        <f>SUM('Condensed Age Ranges'!E460:F460)</f>
        <v>155656</v>
      </c>
      <c r="G460" s="13">
        <f>SUM('Condensed Age Ranges'!G460:H460)</f>
        <v>166912</v>
      </c>
      <c r="H460" s="13">
        <f>SUM('Condensed Age Ranges'!I460:J460)</f>
        <v>137120</v>
      </c>
      <c r="I460" s="15">
        <f>'Final Sheet1'!S459+'Final Sheet1'!T459</f>
        <v>26987</v>
      </c>
      <c r="J460" s="16">
        <v>3</v>
      </c>
      <c r="K460">
        <v>29500.9</v>
      </c>
      <c r="L460">
        <v>3.35</v>
      </c>
      <c r="M460">
        <v>4.0599999999999996</v>
      </c>
      <c r="N460" s="13">
        <f t="shared" si="14"/>
        <v>624344</v>
      </c>
      <c r="O460">
        <f t="shared" si="15"/>
        <v>41.620623406327283</v>
      </c>
      <c r="P460">
        <v>224.55500000000001</v>
      </c>
      <c r="Q460">
        <v>224.73250000000002</v>
      </c>
    </row>
    <row r="461" spans="1:17" x14ac:dyDescent="0.3">
      <c r="A461" t="s">
        <v>67</v>
      </c>
      <c r="B461" s="7">
        <v>2018</v>
      </c>
      <c r="C461" s="7"/>
      <c r="D461" s="7"/>
      <c r="E461" s="13">
        <f>SUM('Condensed Age Ranges'!C461:D461)</f>
        <v>136102</v>
      </c>
      <c r="F461" s="13">
        <f>SUM('Condensed Age Ranges'!E461:F461)</f>
        <v>156386</v>
      </c>
      <c r="G461" s="13">
        <f>SUM('Condensed Age Ranges'!G461:H461)</f>
        <v>163202</v>
      </c>
      <c r="H461" s="13">
        <f>SUM('Condensed Age Ranges'!I461:J461)</f>
        <v>141150</v>
      </c>
      <c r="I461" s="15">
        <f>'Final Sheet1'!S460+'Final Sheet1'!T460</f>
        <v>27518</v>
      </c>
      <c r="J461" s="16">
        <v>2.7</v>
      </c>
      <c r="K461">
        <v>29616.400000000001</v>
      </c>
      <c r="L461">
        <v>4.12</v>
      </c>
      <c r="M461">
        <v>4.5599999999999996</v>
      </c>
      <c r="N461" s="13">
        <f t="shared" si="14"/>
        <v>624358</v>
      </c>
      <c r="O461">
        <f t="shared" si="15"/>
        <v>41.857091604496141</v>
      </c>
      <c r="P461">
        <v>231.60500000000002</v>
      </c>
      <c r="Q461">
        <v>231.7175</v>
      </c>
    </row>
    <row r="462" spans="1:17" x14ac:dyDescent="0.3">
      <c r="A462" t="s">
        <v>67</v>
      </c>
      <c r="B462" s="7">
        <v>2019</v>
      </c>
      <c r="C462" s="7"/>
      <c r="D462" s="7"/>
      <c r="E462" s="13">
        <f>SUM('Condensed Age Ranges'!C462:D462)</f>
        <v>134415</v>
      </c>
      <c r="F462" s="13">
        <f>SUM('Condensed Age Ranges'!E462:F462)</f>
        <v>156857</v>
      </c>
      <c r="G462" s="13">
        <f>SUM('Condensed Age Ranges'!G462:H462)</f>
        <v>159844</v>
      </c>
      <c r="H462" s="13">
        <f>SUM('Condensed Age Ranges'!I462:J462)</f>
        <v>144978</v>
      </c>
      <c r="I462" s="15">
        <f>'Final Sheet1'!S461+'Final Sheet1'!T461</f>
        <v>27895</v>
      </c>
      <c r="J462">
        <v>2.2999999999999998</v>
      </c>
      <c r="K462">
        <v>29902.799999999999</v>
      </c>
      <c r="L462">
        <v>3.65</v>
      </c>
      <c r="M462">
        <v>4.2</v>
      </c>
      <c r="N462" s="13">
        <f t="shared" si="14"/>
        <v>623989</v>
      </c>
      <c r="O462">
        <f t="shared" si="15"/>
        <v>42.089761197713422</v>
      </c>
      <c r="P462">
        <v>243.97</v>
      </c>
      <c r="Q462">
        <v>244.09</v>
      </c>
    </row>
    <row r="463" spans="1:17" x14ac:dyDescent="0.3">
      <c r="A463" s="8" t="s">
        <v>68</v>
      </c>
      <c r="B463" s="8">
        <v>2010</v>
      </c>
      <c r="C463" s="8"/>
      <c r="D463" s="8"/>
      <c r="E463" s="13">
        <f>SUM('Condensed Age Ranges'!C463:D463)</f>
        <v>2085220</v>
      </c>
      <c r="F463" s="13">
        <f>SUM('Condensed Age Ranges'!E463:F463)</f>
        <v>2207856</v>
      </c>
      <c r="G463" s="13">
        <f>SUM('Condensed Age Ranges'!G463:H463)</f>
        <v>2300653</v>
      </c>
      <c r="H463" s="13">
        <f>SUM('Condensed Age Ranges'!I463:J463)</f>
        <v>1175050</v>
      </c>
      <c r="I463" s="15">
        <f>'Final Sheet1'!S462+'Final Sheet1'!T462</f>
        <v>254920</v>
      </c>
      <c r="J463" s="16">
        <v>7.1</v>
      </c>
      <c r="K463">
        <v>441242.4</v>
      </c>
      <c r="L463">
        <v>4.1900000000000004</v>
      </c>
      <c r="M463">
        <v>4.7300000000000004</v>
      </c>
      <c r="N463" s="13">
        <f t="shared" si="14"/>
        <v>8023699</v>
      </c>
      <c r="O463">
        <f t="shared" si="15"/>
        <v>37.658172433936016</v>
      </c>
      <c r="P463" s="8">
        <v>209.25500000000002</v>
      </c>
      <c r="Q463" s="8">
        <v>208.315</v>
      </c>
    </row>
    <row r="464" spans="1:17" x14ac:dyDescent="0.3">
      <c r="A464" t="s">
        <v>68</v>
      </c>
      <c r="B464" s="7">
        <v>2011</v>
      </c>
      <c r="C464" s="7"/>
      <c r="D464" s="7"/>
      <c r="E464" s="13">
        <f>SUM('Condensed Age Ranges'!C464:D464)</f>
        <v>2087357</v>
      </c>
      <c r="F464" s="13">
        <f>SUM('Condensed Age Ranges'!E464:F464)</f>
        <v>2223725</v>
      </c>
      <c r="G464" s="13">
        <f>SUM('Condensed Age Ranges'!G464:H464)</f>
        <v>2313908</v>
      </c>
      <c r="H464" s="13">
        <f>SUM('Condensed Age Ranges'!I464:J464)</f>
        <v>1216246</v>
      </c>
      <c r="I464" s="15">
        <f>'Final Sheet1'!S463+'Final Sheet1'!T463</f>
        <v>259919</v>
      </c>
      <c r="J464" s="16">
        <v>6.6</v>
      </c>
      <c r="K464">
        <v>444288</v>
      </c>
      <c r="L464">
        <v>3.9</v>
      </c>
      <c r="M464">
        <v>4.58</v>
      </c>
      <c r="N464" s="13">
        <f t="shared" si="14"/>
        <v>8101155</v>
      </c>
      <c r="O464">
        <f t="shared" si="15"/>
        <v>37.845274778719826</v>
      </c>
      <c r="P464">
        <v>202.58750000000001</v>
      </c>
      <c r="Q464">
        <v>201.69</v>
      </c>
    </row>
    <row r="465" spans="1:17" x14ac:dyDescent="0.3">
      <c r="A465" t="s">
        <v>68</v>
      </c>
      <c r="B465" s="7">
        <v>2012</v>
      </c>
      <c r="C465" s="7"/>
      <c r="D465" s="7"/>
      <c r="E465" s="13">
        <f>SUM('Condensed Age Ranges'!C465:D465)</f>
        <v>2091576</v>
      </c>
      <c r="F465" s="13">
        <f>SUM('Condensed Age Ranges'!E465:F465)</f>
        <v>2247396</v>
      </c>
      <c r="G465" s="13">
        <f>SUM('Condensed Age Ranges'!G465:H465)</f>
        <v>2321749</v>
      </c>
      <c r="H465" s="13">
        <f>SUM('Condensed Age Ranges'!I465:J465)</f>
        <v>1259286</v>
      </c>
      <c r="I465" s="15">
        <f>'Final Sheet1'!S464+'Final Sheet1'!T464</f>
        <v>265073</v>
      </c>
      <c r="J465" s="16">
        <v>6.1</v>
      </c>
      <c r="K465">
        <v>445973.6</v>
      </c>
      <c r="L465">
        <v>3.08</v>
      </c>
      <c r="M465">
        <v>3.75</v>
      </c>
      <c r="N465" s="13">
        <f t="shared" si="14"/>
        <v>8185080</v>
      </c>
      <c r="O465">
        <f t="shared" si="15"/>
        <v>38.013838777385196</v>
      </c>
      <c r="P465">
        <v>207</v>
      </c>
      <c r="Q465">
        <v>206.12</v>
      </c>
    </row>
    <row r="466" spans="1:17" x14ac:dyDescent="0.3">
      <c r="A466" t="s">
        <v>68</v>
      </c>
      <c r="B466" s="7">
        <v>2013</v>
      </c>
      <c r="C466" s="7"/>
      <c r="D466" s="7"/>
      <c r="E466" s="13">
        <f>SUM('Condensed Age Ranges'!C466:D466)</f>
        <v>2090749</v>
      </c>
      <c r="F466" s="13">
        <f>SUM('Condensed Age Ranges'!E466:F466)</f>
        <v>2271553</v>
      </c>
      <c r="G466" s="13">
        <f>SUM('Condensed Age Ranges'!G466:H466)</f>
        <v>2317235</v>
      </c>
      <c r="H466" s="13">
        <f>SUM('Condensed Age Ranges'!I466:J466)</f>
        <v>1303637</v>
      </c>
      <c r="I466" s="15">
        <f>'Final Sheet1'!S465+'Final Sheet1'!T465</f>
        <v>269253</v>
      </c>
      <c r="J466" s="16">
        <v>5.7</v>
      </c>
      <c r="K466">
        <v>449063.8</v>
      </c>
      <c r="L466">
        <v>3.26</v>
      </c>
      <c r="M466">
        <v>4.05</v>
      </c>
      <c r="N466" s="13">
        <f t="shared" si="14"/>
        <v>8252427</v>
      </c>
      <c r="O466">
        <f t="shared" si="15"/>
        <v>38.178506516931321</v>
      </c>
      <c r="P466">
        <v>214.81</v>
      </c>
      <c r="Q466">
        <v>213.88499999999999</v>
      </c>
    </row>
    <row r="467" spans="1:17" x14ac:dyDescent="0.3">
      <c r="A467" t="s">
        <v>68</v>
      </c>
      <c r="B467" s="7">
        <v>2014</v>
      </c>
      <c r="C467" s="7"/>
      <c r="D467" s="7"/>
      <c r="E467" s="13">
        <f>SUM('Condensed Age Ranges'!C467:D467)</f>
        <v>2088271</v>
      </c>
      <c r="F467" s="13">
        <f>SUM('Condensed Age Ranges'!E467:F467)</f>
        <v>2294170</v>
      </c>
      <c r="G467" s="13">
        <f>SUM('Condensed Age Ranges'!G467:H467)</f>
        <v>2303372</v>
      </c>
      <c r="H467" s="13">
        <f>SUM('Condensed Age Ranges'!I467:J467)</f>
        <v>1351280</v>
      </c>
      <c r="I467" s="15">
        <f>'Final Sheet1'!S466+'Final Sheet1'!T466</f>
        <v>273900</v>
      </c>
      <c r="J467" s="16">
        <v>5.2</v>
      </c>
      <c r="K467">
        <v>447678.1</v>
      </c>
      <c r="L467">
        <v>3.44</v>
      </c>
      <c r="M467">
        <v>4.34</v>
      </c>
      <c r="N467" s="13">
        <f t="shared" si="14"/>
        <v>8310993</v>
      </c>
      <c r="O467">
        <f t="shared" si="15"/>
        <v>38.350286602335004</v>
      </c>
      <c r="P467">
        <v>219.565</v>
      </c>
      <c r="Q467">
        <v>218.64499999999998</v>
      </c>
    </row>
    <row r="468" spans="1:17" x14ac:dyDescent="0.3">
      <c r="A468" t="s">
        <v>68</v>
      </c>
      <c r="B468" s="7">
        <v>2015</v>
      </c>
      <c r="C468" s="7"/>
      <c r="D468" s="7"/>
      <c r="E468" s="13">
        <f>SUM('Condensed Age Ranges'!C468:D468)</f>
        <v>2088334</v>
      </c>
      <c r="F468" s="13">
        <f>SUM('Condensed Age Ranges'!E468:F468)</f>
        <v>2307358</v>
      </c>
      <c r="G468" s="13">
        <f>SUM('Condensed Age Ranges'!G468:H468)</f>
        <v>2288365</v>
      </c>
      <c r="H468" s="13">
        <f>SUM('Condensed Age Ranges'!I468:J468)</f>
        <v>1398097</v>
      </c>
      <c r="I468" s="15">
        <f>'Final Sheet1'!S467+'Final Sheet1'!T467</f>
        <v>279654</v>
      </c>
      <c r="J468" s="16">
        <v>4.5</v>
      </c>
      <c r="K468">
        <v>455162.4</v>
      </c>
      <c r="L468">
        <v>3.25</v>
      </c>
      <c r="M468">
        <v>3.97</v>
      </c>
      <c r="N468" s="13">
        <f t="shared" si="14"/>
        <v>8361808</v>
      </c>
      <c r="O468">
        <f t="shared" si="15"/>
        <v>38.522605757032451</v>
      </c>
      <c r="P468">
        <v>224.75</v>
      </c>
      <c r="Q468">
        <v>223.79749999999999</v>
      </c>
    </row>
    <row r="469" spans="1:17" x14ac:dyDescent="0.3">
      <c r="A469" t="s">
        <v>68</v>
      </c>
      <c r="B469" s="7">
        <v>2016</v>
      </c>
      <c r="C469" s="7"/>
      <c r="D469" s="7"/>
      <c r="E469" s="13">
        <f>SUM('Condensed Age Ranges'!C469:D469)</f>
        <v>2090698</v>
      </c>
      <c r="F469" s="13">
        <f>SUM('Condensed Age Ranges'!E469:F469)</f>
        <v>2320700</v>
      </c>
      <c r="G469" s="13">
        <f>SUM('Condensed Age Ranges'!G469:H469)</f>
        <v>2267814</v>
      </c>
      <c r="H469" s="13">
        <f>SUM('Condensed Age Ranges'!I469:J469)</f>
        <v>1444457</v>
      </c>
      <c r="I469" s="15">
        <f>'Final Sheet1'!S468+'Final Sheet1'!T468</f>
        <v>286437</v>
      </c>
      <c r="J469" s="16">
        <v>4.0999999999999996</v>
      </c>
      <c r="K469">
        <v>459965.8</v>
      </c>
      <c r="L469">
        <v>3.12</v>
      </c>
      <c r="M469">
        <v>3.76</v>
      </c>
      <c r="N469" s="13">
        <f t="shared" si="14"/>
        <v>8410106</v>
      </c>
      <c r="O469">
        <f t="shared" si="15"/>
        <v>38.681555321657065</v>
      </c>
      <c r="P469">
        <v>233.15249999999997</v>
      </c>
      <c r="Q469">
        <v>232.17000000000002</v>
      </c>
    </row>
    <row r="470" spans="1:17" x14ac:dyDescent="0.3">
      <c r="A470" t="s">
        <v>68</v>
      </c>
      <c r="B470" s="7">
        <v>2017</v>
      </c>
      <c r="C470" s="7"/>
      <c r="D470" s="7"/>
      <c r="E470" s="13">
        <f>SUM('Condensed Age Ranges'!C470:D470)</f>
        <v>2093186</v>
      </c>
      <c r="F470" s="13">
        <f>SUM('Condensed Age Ranges'!E470:F470)</f>
        <v>2335533</v>
      </c>
      <c r="G470" s="13">
        <f>SUM('Condensed Age Ranges'!G470:H470)</f>
        <v>2249777</v>
      </c>
      <c r="H470" s="13">
        <f>SUM('Condensed Age Ranges'!I470:J470)</f>
        <v>1492295</v>
      </c>
      <c r="I470" s="15">
        <f>'Final Sheet1'!S469+'Final Sheet1'!T469</f>
        <v>292796</v>
      </c>
      <c r="J470" s="16">
        <v>3.7</v>
      </c>
      <c r="K470">
        <v>466724.8</v>
      </c>
      <c r="L470">
        <v>3.45</v>
      </c>
      <c r="M470">
        <v>4.12</v>
      </c>
      <c r="N470" s="13">
        <f t="shared" si="14"/>
        <v>8463587</v>
      </c>
      <c r="O470">
        <f t="shared" si="15"/>
        <v>38.842823320655889</v>
      </c>
      <c r="P470">
        <v>242.6225</v>
      </c>
      <c r="Q470">
        <v>241.58249999999998</v>
      </c>
    </row>
    <row r="471" spans="1:17" x14ac:dyDescent="0.3">
      <c r="A471" t="s">
        <v>68</v>
      </c>
      <c r="B471" s="7">
        <v>2018</v>
      </c>
      <c r="C471" s="7"/>
      <c r="D471" s="7"/>
      <c r="E471" s="13">
        <f>SUM('Condensed Age Ranges'!C471:D471)</f>
        <v>2091681</v>
      </c>
      <c r="F471" s="13">
        <f>SUM('Condensed Age Ranges'!E471:F471)</f>
        <v>2339838</v>
      </c>
      <c r="G471" s="13">
        <f>SUM('Condensed Age Ranges'!G471:H471)</f>
        <v>2231840</v>
      </c>
      <c r="H471" s="13">
        <f>SUM('Condensed Age Ranges'!I471:J471)</f>
        <v>1536879</v>
      </c>
      <c r="I471" s="15">
        <f>'Final Sheet1'!S470+'Final Sheet1'!T470</f>
        <v>301048</v>
      </c>
      <c r="J471" s="16">
        <v>3</v>
      </c>
      <c r="K471">
        <v>477819.8</v>
      </c>
      <c r="L471">
        <v>4.1100000000000003</v>
      </c>
      <c r="M471">
        <v>4.54</v>
      </c>
      <c r="N471" s="13">
        <f t="shared" si="14"/>
        <v>8501286</v>
      </c>
      <c r="O471">
        <f t="shared" si="15"/>
        <v>39.026382714332868</v>
      </c>
      <c r="P471">
        <v>254.56750000000002</v>
      </c>
      <c r="Q471">
        <v>253.5</v>
      </c>
    </row>
    <row r="472" spans="1:17" x14ac:dyDescent="0.3">
      <c r="A472" t="s">
        <v>68</v>
      </c>
      <c r="B472" s="7">
        <v>2019</v>
      </c>
      <c r="C472" s="7"/>
      <c r="D472" s="7"/>
      <c r="E472" s="13">
        <f>SUM('Condensed Age Ranges'!C472:D472)</f>
        <v>2087426</v>
      </c>
      <c r="F472" s="13">
        <f>SUM('Condensed Age Ranges'!E472:F472)</f>
        <v>2343713</v>
      </c>
      <c r="G472" s="13">
        <f>SUM('Condensed Age Ranges'!G472:H472)</f>
        <v>2215430</v>
      </c>
      <c r="H472" s="13">
        <f>SUM('Condensed Age Ranges'!I472:J472)</f>
        <v>1579134</v>
      </c>
      <c r="I472" s="15">
        <f>'Final Sheet1'!S471+'Final Sheet1'!T471</f>
        <v>309816</v>
      </c>
      <c r="J472">
        <v>2.8</v>
      </c>
      <c r="K472">
        <v>487251.6</v>
      </c>
      <c r="L472">
        <v>3.53</v>
      </c>
      <c r="M472">
        <v>4.17</v>
      </c>
      <c r="N472" s="13">
        <f t="shared" si="14"/>
        <v>8535519</v>
      </c>
      <c r="O472">
        <f t="shared" si="15"/>
        <v>39.214725958667543</v>
      </c>
      <c r="P472">
        <v>266.32499999999999</v>
      </c>
      <c r="Q472">
        <v>265.185</v>
      </c>
    </row>
    <row r="473" spans="1:17" x14ac:dyDescent="0.3">
      <c r="A473" s="8" t="s">
        <v>69</v>
      </c>
      <c r="B473" s="8">
        <v>2010</v>
      </c>
      <c r="C473" s="8"/>
      <c r="D473" s="8"/>
      <c r="E473" s="13">
        <f>SUM('Condensed Age Ranges'!C473:D473)</f>
        <v>1769563</v>
      </c>
      <c r="F473" s="13">
        <f>SUM('Condensed Age Ranges'!E473:F473)</f>
        <v>1848762</v>
      </c>
      <c r="G473" s="13">
        <f>SUM('Condensed Age Ranges'!G473:H473)</f>
        <v>1904146</v>
      </c>
      <c r="H473" s="13">
        <f>SUM('Condensed Age Ranges'!I473:J473)</f>
        <v>990826</v>
      </c>
      <c r="I473" s="15">
        <f>'Final Sheet1'!S472+'Final Sheet1'!T472</f>
        <v>229533</v>
      </c>
      <c r="J473" s="16">
        <v>10</v>
      </c>
      <c r="K473">
        <v>380989.5</v>
      </c>
      <c r="L473">
        <v>4.13</v>
      </c>
      <c r="M473">
        <v>4.71</v>
      </c>
      <c r="N473" s="13">
        <f t="shared" si="14"/>
        <v>6742830</v>
      </c>
      <c r="O473">
        <f t="shared" si="15"/>
        <v>37.666271654483353</v>
      </c>
      <c r="P473" s="8">
        <v>227.79</v>
      </c>
      <c r="Q473" s="8">
        <v>226.16</v>
      </c>
    </row>
    <row r="474" spans="1:17" x14ac:dyDescent="0.3">
      <c r="A474" t="s">
        <v>69</v>
      </c>
      <c r="B474" s="7">
        <v>2011</v>
      </c>
      <c r="C474" s="7"/>
      <c r="D474" s="7"/>
      <c r="E474" s="13">
        <f>SUM('Condensed Age Ranges'!C474:D474)</f>
        <v>1767550</v>
      </c>
      <c r="F474" s="13">
        <f>SUM('Condensed Age Ranges'!E474:F474)</f>
        <v>1879864</v>
      </c>
      <c r="G474" s="13">
        <f>SUM('Condensed Age Ranges'!G474:H474)</f>
        <v>1912653</v>
      </c>
      <c r="H474" s="13">
        <f>SUM('Condensed Age Ranges'!I474:J474)</f>
        <v>1034097</v>
      </c>
      <c r="I474" s="15">
        <f>'Final Sheet1'!S473+'Final Sheet1'!T473</f>
        <v>232463</v>
      </c>
      <c r="J474" s="16">
        <v>9.3000000000000007</v>
      </c>
      <c r="K474">
        <v>387745.2</v>
      </c>
      <c r="L474">
        <v>3.78</v>
      </c>
      <c r="M474">
        <v>4.5</v>
      </c>
      <c r="N474" s="13">
        <f t="shared" si="14"/>
        <v>6826627</v>
      </c>
      <c r="O474">
        <f t="shared" si="15"/>
        <v>37.874214161693615</v>
      </c>
      <c r="P474">
        <v>207.5</v>
      </c>
      <c r="Q474">
        <v>206.05250000000001</v>
      </c>
    </row>
    <row r="475" spans="1:17" x14ac:dyDescent="0.3">
      <c r="A475" t="s">
        <v>69</v>
      </c>
      <c r="B475" s="7">
        <v>2012</v>
      </c>
      <c r="C475" s="7"/>
      <c r="D475" s="7"/>
      <c r="E475" s="13">
        <f>SUM('Condensed Age Ranges'!C475:D475)</f>
        <v>1765148</v>
      </c>
      <c r="F475" s="13">
        <f>SUM('Condensed Age Ranges'!E475:F475)</f>
        <v>1907028</v>
      </c>
      <c r="G475" s="13">
        <f>SUM('Condensed Age Ranges'!G475:H475)</f>
        <v>1910775</v>
      </c>
      <c r="H475" s="13">
        <f>SUM('Condensed Age Ranges'!I475:J475)</f>
        <v>1078990</v>
      </c>
      <c r="I475" s="15">
        <f>'Final Sheet1'!S474+'Final Sheet1'!T474</f>
        <v>235117</v>
      </c>
      <c r="J475" s="16">
        <v>8.1</v>
      </c>
      <c r="K475">
        <v>400530.6</v>
      </c>
      <c r="L475">
        <v>3.21</v>
      </c>
      <c r="M475">
        <v>3.82</v>
      </c>
      <c r="N475" s="13">
        <f t="shared" si="14"/>
        <v>6897058</v>
      </c>
      <c r="O475">
        <f t="shared" si="15"/>
        <v>38.071935091744912</v>
      </c>
      <c r="P475">
        <v>210.90249999999997</v>
      </c>
      <c r="Q475">
        <v>209.42250000000001</v>
      </c>
    </row>
    <row r="476" spans="1:17" x14ac:dyDescent="0.3">
      <c r="A476" t="s">
        <v>69</v>
      </c>
      <c r="B476" s="7">
        <v>2013</v>
      </c>
      <c r="C476" s="7"/>
      <c r="D476" s="7"/>
      <c r="E476" s="13">
        <f>SUM('Condensed Age Ranges'!C476:D476)</f>
        <v>1767053</v>
      </c>
      <c r="F476" s="13">
        <f>SUM('Condensed Age Ranges'!E476:F476)</f>
        <v>1933632</v>
      </c>
      <c r="G476" s="13">
        <f>SUM('Condensed Age Ranges'!G476:H476)</f>
        <v>1899982</v>
      </c>
      <c r="H476" s="13">
        <f>SUM('Condensed Age Ranges'!I476:J476)</f>
        <v>1126024</v>
      </c>
      <c r="I476" s="15">
        <f>'Final Sheet1'!S475+'Final Sheet1'!T475</f>
        <v>237294</v>
      </c>
      <c r="J476" s="16">
        <v>7</v>
      </c>
      <c r="K476">
        <v>410873.9</v>
      </c>
      <c r="L476">
        <v>3.31</v>
      </c>
      <c r="M476">
        <v>4.01</v>
      </c>
      <c r="N476" s="13">
        <f t="shared" si="14"/>
        <v>6963985</v>
      </c>
      <c r="O476">
        <f t="shared" si="15"/>
        <v>38.240592778416378</v>
      </c>
      <c r="P476">
        <v>228.83500000000001</v>
      </c>
      <c r="Q476">
        <v>227.24499999999998</v>
      </c>
    </row>
    <row r="477" spans="1:17" x14ac:dyDescent="0.3">
      <c r="A477" t="s">
        <v>69</v>
      </c>
      <c r="B477" s="7">
        <v>2014</v>
      </c>
      <c r="C477" s="7"/>
      <c r="D477" s="7"/>
      <c r="E477" s="13">
        <f>SUM('Condensed Age Ranges'!C477:D477)</f>
        <v>1773669</v>
      </c>
      <c r="F477" s="13">
        <f>SUM('Condensed Age Ranges'!E477:F477)</f>
        <v>1974607</v>
      </c>
      <c r="G477" s="13">
        <f>SUM('Condensed Age Ranges'!G477:H477)</f>
        <v>1890287</v>
      </c>
      <c r="H477" s="13">
        <f>SUM('Condensed Age Ranges'!I477:J477)</f>
        <v>1176549</v>
      </c>
      <c r="I477" s="15">
        <f>'Final Sheet1'!S476+'Final Sheet1'!T476</f>
        <v>239543</v>
      </c>
      <c r="J477" s="16">
        <v>6.1</v>
      </c>
      <c r="K477">
        <v>424467.6</v>
      </c>
      <c r="L477">
        <v>3.46</v>
      </c>
      <c r="M477">
        <v>4.33</v>
      </c>
      <c r="N477" s="13">
        <f t="shared" si="14"/>
        <v>7054655</v>
      </c>
      <c r="O477">
        <f t="shared" si="15"/>
        <v>38.386183165583574</v>
      </c>
      <c r="P477">
        <v>242.57249999999999</v>
      </c>
      <c r="Q477">
        <v>240.935</v>
      </c>
    </row>
    <row r="478" spans="1:17" x14ac:dyDescent="0.3">
      <c r="A478" t="s">
        <v>69</v>
      </c>
      <c r="B478" s="7">
        <v>2015</v>
      </c>
      <c r="C478" s="7"/>
      <c r="D478" s="7"/>
      <c r="E478" s="13">
        <f>SUM('Condensed Age Ranges'!C478:D478)</f>
        <v>1785735</v>
      </c>
      <c r="F478" s="13">
        <f>SUM('Condensed Age Ranges'!E478:F478)</f>
        <v>2017743</v>
      </c>
      <c r="G478" s="13">
        <f>SUM('Condensed Age Ranges'!G478:H478)</f>
        <v>1888900</v>
      </c>
      <c r="H478" s="13">
        <f>SUM('Condensed Age Ranges'!I478:J478)</f>
        <v>1228248</v>
      </c>
      <c r="I478" s="15">
        <f>'Final Sheet1'!S477+'Final Sheet1'!T477</f>
        <v>243031</v>
      </c>
      <c r="J478" s="16">
        <v>5.6</v>
      </c>
      <c r="K478">
        <v>441952.1</v>
      </c>
      <c r="L478">
        <v>3.27</v>
      </c>
      <c r="M478">
        <v>3.99</v>
      </c>
      <c r="N478" s="13">
        <f t="shared" si="14"/>
        <v>7163657</v>
      </c>
      <c r="O478">
        <f t="shared" si="15"/>
        <v>38.529109084926873</v>
      </c>
      <c r="P478">
        <v>265.125</v>
      </c>
      <c r="Q478">
        <v>263.36250000000001</v>
      </c>
    </row>
    <row r="479" spans="1:17" x14ac:dyDescent="0.3">
      <c r="A479" t="s">
        <v>69</v>
      </c>
      <c r="B479" s="7">
        <v>2016</v>
      </c>
      <c r="C479" s="7"/>
      <c r="D479" s="7"/>
      <c r="E479" s="13">
        <f>SUM('Condensed Age Ranges'!C479:D479)</f>
        <v>1805755</v>
      </c>
      <c r="F479" s="13">
        <f>SUM('Condensed Age Ranges'!E479:F479)</f>
        <v>2073702</v>
      </c>
      <c r="G479" s="13">
        <f>SUM('Condensed Age Ranges'!G479:H479)</f>
        <v>1889067</v>
      </c>
      <c r="H479" s="13">
        <f>SUM('Condensed Age Ranges'!I479:J479)</f>
        <v>1279514</v>
      </c>
      <c r="I479" s="15">
        <f>'Final Sheet1'!S478+'Final Sheet1'!T478</f>
        <v>246733</v>
      </c>
      <c r="J479" s="16">
        <v>5.3</v>
      </c>
      <c r="K479">
        <v>458263.8</v>
      </c>
      <c r="L479">
        <v>3.14</v>
      </c>
      <c r="M479">
        <v>3.79</v>
      </c>
      <c r="N479" s="13">
        <f t="shared" si="14"/>
        <v>7294771</v>
      </c>
      <c r="O479">
        <f t="shared" si="15"/>
        <v>38.621668315564669</v>
      </c>
      <c r="P479">
        <v>292.7</v>
      </c>
      <c r="Q479">
        <v>290.75749999999999</v>
      </c>
    </row>
    <row r="480" spans="1:17" x14ac:dyDescent="0.3">
      <c r="A480" t="s">
        <v>69</v>
      </c>
      <c r="B480" s="7">
        <v>2017</v>
      </c>
      <c r="C480" s="7"/>
      <c r="D480" s="7"/>
      <c r="E480" s="13">
        <f>SUM('Condensed Age Ranges'!C480:D480)</f>
        <v>1824918</v>
      </c>
      <c r="F480" s="13">
        <f>SUM('Condensed Age Ranges'!E480:F480)</f>
        <v>2126637</v>
      </c>
      <c r="G480" s="13">
        <f>SUM('Condensed Age Ranges'!G480:H480)</f>
        <v>1891747</v>
      </c>
      <c r="H480" s="13">
        <f>SUM('Condensed Age Ranges'!I480:J480)</f>
        <v>1329352</v>
      </c>
      <c r="I480" s="15">
        <f>'Final Sheet1'!S479+'Final Sheet1'!T479</f>
        <v>250708</v>
      </c>
      <c r="J480" s="16">
        <v>4.7</v>
      </c>
      <c r="K480">
        <v>482824.1</v>
      </c>
      <c r="L480">
        <v>3.47</v>
      </c>
      <c r="M480">
        <v>4.1399999999999997</v>
      </c>
      <c r="N480" s="13">
        <f t="shared" si="14"/>
        <v>7423362</v>
      </c>
      <c r="O480">
        <f t="shared" si="15"/>
        <v>38.717515459976219</v>
      </c>
      <c r="P480">
        <v>325.66500000000002</v>
      </c>
      <c r="Q480">
        <v>323.47250000000003</v>
      </c>
    </row>
    <row r="481" spans="1:17" x14ac:dyDescent="0.3">
      <c r="A481" t="s">
        <v>69</v>
      </c>
      <c r="B481" s="7">
        <v>2018</v>
      </c>
      <c r="C481" s="7"/>
      <c r="D481" s="7"/>
      <c r="E481" s="13">
        <f>SUM('Condensed Age Ranges'!C481:D481)</f>
        <v>1833858</v>
      </c>
      <c r="F481" s="13">
        <f>SUM('Condensed Age Ranges'!E481:F481)</f>
        <v>2168838</v>
      </c>
      <c r="G481" s="13">
        <f>SUM('Condensed Age Ranges'!G481:H481)</f>
        <v>1889625</v>
      </c>
      <c r="H481" s="13">
        <f>SUM('Condensed Age Ranges'!I481:J481)</f>
        <v>1374652</v>
      </c>
      <c r="I481" s="15">
        <f>'Final Sheet1'!S480+'Final Sheet1'!T480</f>
        <v>256896</v>
      </c>
      <c r="J481" s="16">
        <v>4.5</v>
      </c>
      <c r="K481">
        <v>515629.9</v>
      </c>
      <c r="L481">
        <v>4.12</v>
      </c>
      <c r="M481">
        <v>4.54</v>
      </c>
      <c r="N481" s="13">
        <f t="shared" si="14"/>
        <v>7523869</v>
      </c>
      <c r="O481">
        <f t="shared" si="15"/>
        <v>38.851458405243363</v>
      </c>
      <c r="P481">
        <v>358.53749999999997</v>
      </c>
      <c r="Q481">
        <v>356.09</v>
      </c>
    </row>
    <row r="482" spans="1:17" x14ac:dyDescent="0.3">
      <c r="A482" t="s">
        <v>69</v>
      </c>
      <c r="B482" s="7">
        <v>2019</v>
      </c>
      <c r="C482" s="7"/>
      <c r="D482" s="7"/>
      <c r="E482" s="13">
        <f>SUM('Condensed Age Ranges'!C482:D482)</f>
        <v>1840306</v>
      </c>
      <c r="F482" s="13">
        <f>SUM('Condensed Age Ranges'!E482:F482)</f>
        <v>2203448</v>
      </c>
      <c r="G482" s="13">
        <f>SUM('Condensed Age Ranges'!G482:H482)</f>
        <v>1890236</v>
      </c>
      <c r="H482" s="13">
        <f>SUM('Condensed Age Ranges'!I482:J482)</f>
        <v>1417638</v>
      </c>
      <c r="I482" s="15">
        <f>'Final Sheet1'!S481+'Final Sheet1'!T481</f>
        <v>263265</v>
      </c>
      <c r="J482">
        <v>4.3</v>
      </c>
      <c r="K482">
        <v>535980.5</v>
      </c>
      <c r="L482">
        <v>3.64</v>
      </c>
      <c r="M482">
        <v>4.2300000000000004</v>
      </c>
      <c r="N482" s="13">
        <f t="shared" si="14"/>
        <v>7614893</v>
      </c>
      <c r="O482">
        <f t="shared" si="15"/>
        <v>38.996565151998851</v>
      </c>
      <c r="P482">
        <v>381.74</v>
      </c>
      <c r="Q482">
        <v>379.125</v>
      </c>
    </row>
    <row r="483" spans="1:17" x14ac:dyDescent="0.3">
      <c r="A483" s="8" t="s">
        <v>70</v>
      </c>
      <c r="B483" s="8">
        <v>2010</v>
      </c>
      <c r="C483" s="8"/>
      <c r="D483" s="8"/>
      <c r="E483" s="13">
        <f>SUM('Condensed Age Ranges'!C483:D483)</f>
        <v>438321</v>
      </c>
      <c r="F483" s="13">
        <f>SUM('Condensed Age Ranges'!E483:F483)</f>
        <v>455648</v>
      </c>
      <c r="G483" s="13">
        <f>SUM('Condensed Age Ranges'!G483:H483)</f>
        <v>535362</v>
      </c>
      <c r="H483" s="13">
        <f>SUM('Condensed Age Ranges'!I483:J483)</f>
        <v>345495</v>
      </c>
      <c r="I483" s="15">
        <f>'Final Sheet1'!S482+'Final Sheet1'!T482</f>
        <v>79413</v>
      </c>
      <c r="J483" s="16">
        <v>8.6999999999999993</v>
      </c>
      <c r="K483">
        <v>69153.5</v>
      </c>
      <c r="L483">
        <v>4.33</v>
      </c>
      <c r="M483">
        <v>4.9000000000000004</v>
      </c>
      <c r="N483" s="13">
        <f t="shared" si="14"/>
        <v>1854239</v>
      </c>
      <c r="O483">
        <f t="shared" si="15"/>
        <v>40.376721663172873</v>
      </c>
      <c r="P483" s="8">
        <v>186.0675</v>
      </c>
      <c r="Q483" s="8">
        <v>185.77250000000001</v>
      </c>
    </row>
    <row r="484" spans="1:17" x14ac:dyDescent="0.3">
      <c r="A484" t="s">
        <v>70</v>
      </c>
      <c r="B484">
        <v>2011</v>
      </c>
      <c r="E484" s="13">
        <f>SUM('Condensed Age Ranges'!C484:D484)</f>
        <v>434343</v>
      </c>
      <c r="F484" s="13">
        <f>SUM('Condensed Age Ranges'!E484:F484)</f>
        <v>456943</v>
      </c>
      <c r="G484" s="13">
        <f>SUM('Condensed Age Ranges'!G484:H484)</f>
        <v>531141</v>
      </c>
      <c r="H484" s="13">
        <f>SUM('Condensed Age Ranges'!I484:J484)</f>
        <v>354058</v>
      </c>
      <c r="I484" s="15">
        <f>'Final Sheet1'!S483+'Final Sheet1'!T483</f>
        <v>79816</v>
      </c>
      <c r="J484" s="16">
        <v>8.1</v>
      </c>
      <c r="K484">
        <v>70361.3</v>
      </c>
      <c r="L484">
        <v>4</v>
      </c>
      <c r="M484">
        <v>4.6500000000000004</v>
      </c>
      <c r="N484" s="13">
        <f t="shared" si="14"/>
        <v>1856301</v>
      </c>
      <c r="O484">
        <f t="shared" si="15"/>
        <v>40.558588019938576</v>
      </c>
      <c r="P484">
        <v>182.94500000000002</v>
      </c>
      <c r="Q484">
        <v>182.67499999999998</v>
      </c>
    </row>
    <row r="485" spans="1:17" x14ac:dyDescent="0.3">
      <c r="A485" t="s">
        <v>70</v>
      </c>
      <c r="B485">
        <v>2012</v>
      </c>
      <c r="E485" s="13">
        <f>SUM('Condensed Age Ranges'!C485:D485)</f>
        <v>431511</v>
      </c>
      <c r="F485" s="13">
        <f>SUM('Condensed Age Ranges'!E485:F485)</f>
        <v>457074</v>
      </c>
      <c r="G485" s="13">
        <f>SUM('Condensed Age Ranges'!G485:H485)</f>
        <v>525052</v>
      </c>
      <c r="H485" s="13">
        <f>SUM('Condensed Age Ranges'!I485:J485)</f>
        <v>363253</v>
      </c>
      <c r="I485" s="15">
        <f>'Final Sheet1'!S484+'Final Sheet1'!T484</f>
        <v>79982</v>
      </c>
      <c r="J485" s="16">
        <v>7.5</v>
      </c>
      <c r="K485">
        <v>70322.2</v>
      </c>
      <c r="L485">
        <v>3.07</v>
      </c>
      <c r="M485">
        <v>3.74</v>
      </c>
      <c r="N485" s="13">
        <f t="shared" si="14"/>
        <v>1856872</v>
      </c>
      <c r="O485">
        <f t="shared" si="15"/>
        <v>40.723143544627739</v>
      </c>
      <c r="P485">
        <v>189.42500000000001</v>
      </c>
      <c r="Q485">
        <v>189.14000000000001</v>
      </c>
    </row>
    <row r="486" spans="1:17" x14ac:dyDescent="0.3">
      <c r="A486" t="s">
        <v>70</v>
      </c>
      <c r="B486">
        <v>2013</v>
      </c>
      <c r="E486" s="13">
        <f>SUM('Condensed Age Ranges'!C486:D486)</f>
        <v>428801</v>
      </c>
      <c r="F486" s="13">
        <f>SUM('Condensed Age Ranges'!E486:F486)</f>
        <v>456016</v>
      </c>
      <c r="G486" s="13">
        <f>SUM('Condensed Age Ranges'!G486:H486)</f>
        <v>517292</v>
      </c>
      <c r="H486" s="13">
        <f>SUM('Condensed Age Ranges'!I486:J486)</f>
        <v>371935</v>
      </c>
      <c r="I486" s="15">
        <f>'Final Sheet1'!S485+'Final Sheet1'!T485</f>
        <v>79870</v>
      </c>
      <c r="J486" s="16">
        <v>6.8</v>
      </c>
      <c r="K486">
        <v>70550.100000000006</v>
      </c>
      <c r="L486">
        <v>3.39</v>
      </c>
      <c r="M486">
        <v>4.07</v>
      </c>
      <c r="N486" s="13">
        <f t="shared" si="14"/>
        <v>1853914</v>
      </c>
      <c r="O486">
        <f t="shared" si="15"/>
        <v>40.870540920452619</v>
      </c>
      <c r="P486">
        <v>192.33750000000001</v>
      </c>
      <c r="Q486">
        <v>191.97749999999999</v>
      </c>
    </row>
    <row r="487" spans="1:17" x14ac:dyDescent="0.3">
      <c r="A487" t="s">
        <v>70</v>
      </c>
      <c r="B487">
        <v>2014</v>
      </c>
      <c r="E487" s="13">
        <f>SUM('Condensed Age Ranges'!C487:D487)</f>
        <v>426114</v>
      </c>
      <c r="F487" s="13">
        <f>SUM('Condensed Age Ranges'!E487:F487)</f>
        <v>454920</v>
      </c>
      <c r="G487" s="13">
        <f>SUM('Condensed Age Ranges'!G487:H487)</f>
        <v>507898</v>
      </c>
      <c r="H487" s="13">
        <f>SUM('Condensed Age Ranges'!I487:J487)</f>
        <v>380612</v>
      </c>
      <c r="I487" s="15">
        <f>'Final Sheet1'!S486+'Final Sheet1'!T486</f>
        <v>79945</v>
      </c>
      <c r="J487" s="16">
        <v>6.6</v>
      </c>
      <c r="K487">
        <v>70532.5</v>
      </c>
      <c r="L487">
        <v>3.53</v>
      </c>
      <c r="M487">
        <v>4.42</v>
      </c>
      <c r="N487" s="13">
        <f t="shared" si="14"/>
        <v>1849489</v>
      </c>
      <c r="O487">
        <f t="shared" si="15"/>
        <v>41.015130665821751</v>
      </c>
      <c r="P487">
        <v>197.89500000000001</v>
      </c>
      <c r="Q487">
        <v>197.52249999999998</v>
      </c>
    </row>
    <row r="488" spans="1:17" x14ac:dyDescent="0.3">
      <c r="A488" t="s">
        <v>70</v>
      </c>
      <c r="B488">
        <v>2015</v>
      </c>
      <c r="E488" s="13">
        <f>SUM('Condensed Age Ranges'!C488:D488)</f>
        <v>422564</v>
      </c>
      <c r="F488" s="13">
        <f>SUM('Condensed Age Ranges'!E488:F488)</f>
        <v>451801</v>
      </c>
      <c r="G488" s="13">
        <f>SUM('Condensed Age Ranges'!G488:H488)</f>
        <v>499209</v>
      </c>
      <c r="H488" s="13">
        <f>SUM('Condensed Age Ranges'!I488:J488)</f>
        <v>387890</v>
      </c>
      <c r="I488" s="15">
        <f>'Final Sheet1'!S487+'Final Sheet1'!T487</f>
        <v>80586</v>
      </c>
      <c r="J488" s="16">
        <v>6.7</v>
      </c>
      <c r="K488">
        <v>70663</v>
      </c>
      <c r="L488">
        <v>3.28</v>
      </c>
      <c r="M488">
        <v>3.97</v>
      </c>
      <c r="N488" s="13">
        <f t="shared" si="14"/>
        <v>1842050</v>
      </c>
      <c r="O488">
        <f t="shared" si="15"/>
        <v>41.183191552889447</v>
      </c>
      <c r="P488">
        <v>201.94749999999999</v>
      </c>
      <c r="Q488">
        <v>201.56750000000002</v>
      </c>
    </row>
    <row r="489" spans="1:17" x14ac:dyDescent="0.3">
      <c r="A489" t="s">
        <v>70</v>
      </c>
      <c r="B489">
        <v>2016</v>
      </c>
      <c r="E489" s="13">
        <f>SUM('Condensed Age Ranges'!C489:D489)</f>
        <v>418241</v>
      </c>
      <c r="F489" s="13">
        <f>SUM('Condensed Age Ranges'!E489:F489)</f>
        <v>448148</v>
      </c>
      <c r="G489" s="13">
        <f>SUM('Condensed Age Ranges'!G489:H489)</f>
        <v>488917</v>
      </c>
      <c r="H489" s="13">
        <f>SUM('Condensed Age Ranges'!I489:J489)</f>
        <v>394444</v>
      </c>
      <c r="I489" s="15">
        <f>'Final Sheet1'!S488+'Final Sheet1'!T488</f>
        <v>81273</v>
      </c>
      <c r="J489" s="16">
        <v>6.1</v>
      </c>
      <c r="K489">
        <v>70011.399999999994</v>
      </c>
      <c r="L489">
        <v>3.18</v>
      </c>
      <c r="M489">
        <v>3.82</v>
      </c>
      <c r="N489" s="13">
        <f t="shared" si="14"/>
        <v>1831023</v>
      </c>
      <c r="O489">
        <f t="shared" si="15"/>
        <v>41.352353301951972</v>
      </c>
      <c r="P489">
        <v>205.04749999999999</v>
      </c>
      <c r="Q489">
        <v>204.67500000000001</v>
      </c>
    </row>
    <row r="490" spans="1:17" x14ac:dyDescent="0.3">
      <c r="A490" t="s">
        <v>70</v>
      </c>
      <c r="B490">
        <v>2017</v>
      </c>
      <c r="E490" s="13">
        <f>SUM('Condensed Age Ranges'!C490:D490)</f>
        <v>412829</v>
      </c>
      <c r="F490" s="13">
        <f>SUM('Condensed Age Ranges'!E490:F490)</f>
        <v>441963</v>
      </c>
      <c r="G490" s="13">
        <f>SUM('Condensed Age Ranges'!G490:H490)</f>
        <v>478852</v>
      </c>
      <c r="H490" s="13">
        <f>SUM('Condensed Age Ranges'!I490:J490)</f>
        <v>401117</v>
      </c>
      <c r="I490" s="15">
        <f>'Final Sheet1'!S489+'Final Sheet1'!T489</f>
        <v>82243</v>
      </c>
      <c r="J490" s="16">
        <v>5.2</v>
      </c>
      <c r="K490">
        <v>71459.399999999994</v>
      </c>
      <c r="L490">
        <v>3.51</v>
      </c>
      <c r="M490">
        <v>4.1399999999999997</v>
      </c>
      <c r="N490" s="13">
        <f t="shared" si="14"/>
        <v>1817004</v>
      </c>
      <c r="O490">
        <f t="shared" si="15"/>
        <v>41.569112946366658</v>
      </c>
      <c r="P490">
        <v>205.57999999999998</v>
      </c>
      <c r="Q490">
        <v>205.20750000000001</v>
      </c>
    </row>
    <row r="491" spans="1:17" x14ac:dyDescent="0.3">
      <c r="A491" t="s">
        <v>70</v>
      </c>
      <c r="B491" s="7">
        <v>2018</v>
      </c>
      <c r="C491" s="7"/>
      <c r="D491" s="7"/>
      <c r="E491" s="13">
        <f>SUM('Condensed Age Ranges'!C491:D491)</f>
        <v>407773</v>
      </c>
      <c r="F491" s="13">
        <f>SUM('Condensed Age Ranges'!E491:F491)</f>
        <v>436596</v>
      </c>
      <c r="G491" s="13">
        <f>SUM('Condensed Age Ranges'!G491:H491)</f>
        <v>469255</v>
      </c>
      <c r="H491" s="13">
        <f>SUM('Condensed Age Ranges'!I491:J491)</f>
        <v>407339</v>
      </c>
      <c r="I491" s="15">
        <f>'Final Sheet1'!S490+'Final Sheet1'!T490</f>
        <v>83328</v>
      </c>
      <c r="J491" s="16">
        <v>5.3</v>
      </c>
      <c r="K491">
        <v>73114.2</v>
      </c>
      <c r="L491">
        <v>4.07</v>
      </c>
      <c r="M491">
        <v>4.49</v>
      </c>
      <c r="N491" s="13">
        <f t="shared" si="14"/>
        <v>1804291</v>
      </c>
      <c r="O491">
        <f t="shared" si="15"/>
        <v>41.775128568506965</v>
      </c>
      <c r="P491">
        <v>212.315</v>
      </c>
      <c r="Q491">
        <v>211.98000000000002</v>
      </c>
    </row>
    <row r="492" spans="1:17" x14ac:dyDescent="0.3">
      <c r="A492" t="s">
        <v>70</v>
      </c>
      <c r="B492" s="7">
        <v>2019</v>
      </c>
      <c r="C492" s="7"/>
      <c r="D492" s="7"/>
      <c r="E492" s="13">
        <f>SUM('Condensed Age Ranges'!C492:D492)</f>
        <v>402473</v>
      </c>
      <c r="F492" s="13">
        <f>SUM('Condensed Age Ranges'!E492:F492)</f>
        <v>431297</v>
      </c>
      <c r="G492" s="13">
        <f>SUM('Condensed Age Ranges'!G492:H492)</f>
        <v>461667</v>
      </c>
      <c r="H492" s="13">
        <f>SUM('Condensed Age Ranges'!I492:J492)</f>
        <v>412728</v>
      </c>
      <c r="I492" s="15">
        <f>'Final Sheet1'!S491+'Final Sheet1'!T491</f>
        <v>83982</v>
      </c>
      <c r="J492">
        <v>4.9000000000000004</v>
      </c>
      <c r="K492">
        <v>72542.899999999994</v>
      </c>
      <c r="L492">
        <v>3.88</v>
      </c>
      <c r="M492">
        <v>4.43</v>
      </c>
      <c r="N492" s="13">
        <f t="shared" si="14"/>
        <v>1792147</v>
      </c>
      <c r="O492">
        <f t="shared" si="15"/>
        <v>41.973307714155148</v>
      </c>
      <c r="P492">
        <v>220.44</v>
      </c>
      <c r="Q492">
        <v>220.1225</v>
      </c>
    </row>
    <row r="493" spans="1:17" x14ac:dyDescent="0.3">
      <c r="A493" s="8" t="s">
        <v>71</v>
      </c>
      <c r="B493" s="8">
        <v>2010</v>
      </c>
      <c r="C493" s="8"/>
      <c r="D493" s="8"/>
      <c r="E493" s="13">
        <f>SUM('Condensed Age Ranges'!C493:D493)</f>
        <v>1500803</v>
      </c>
      <c r="F493" s="13">
        <f>SUM('Condensed Age Ranges'!E493:F493)</f>
        <v>1452192</v>
      </c>
      <c r="G493" s="13">
        <f>SUM('Condensed Age Ranges'!G493:H493)</f>
        <v>1639539</v>
      </c>
      <c r="H493" s="13">
        <f>SUM('Condensed Age Ranges'!I493:J493)</f>
        <v>861226</v>
      </c>
      <c r="I493" s="15">
        <f>'Final Sheet1'!S492+'Final Sheet1'!T492</f>
        <v>236715</v>
      </c>
      <c r="J493" s="16">
        <v>8.6999999999999993</v>
      </c>
      <c r="K493">
        <v>266830.8</v>
      </c>
      <c r="L493">
        <v>4.2699999999999996</v>
      </c>
      <c r="M493">
        <v>4.84</v>
      </c>
      <c r="N493" s="13">
        <f t="shared" si="14"/>
        <v>5690475</v>
      </c>
      <c r="O493">
        <f t="shared" si="15"/>
        <v>38.350129822202895</v>
      </c>
      <c r="P493" s="8">
        <v>204.55</v>
      </c>
      <c r="Q493" s="8">
        <v>203.595</v>
      </c>
    </row>
    <row r="494" spans="1:17" x14ac:dyDescent="0.3">
      <c r="A494" t="s">
        <v>71</v>
      </c>
      <c r="B494" s="7">
        <v>2011</v>
      </c>
      <c r="C494" s="7"/>
      <c r="D494" s="7"/>
      <c r="E494" s="13">
        <f>SUM('Condensed Age Ranges'!C494:D494)</f>
        <v>1492279</v>
      </c>
      <c r="F494" s="13">
        <f>SUM('Condensed Age Ranges'!E494:F494)</f>
        <v>1449234</v>
      </c>
      <c r="G494" s="13">
        <f>SUM('Condensed Age Ranges'!G494:H494)</f>
        <v>1635163</v>
      </c>
      <c r="H494" s="13">
        <f>SUM('Condensed Age Ranges'!I494:J494)</f>
        <v>890259</v>
      </c>
      <c r="I494" s="15">
        <f>'Final Sheet1'!S493+'Final Sheet1'!T493</f>
        <v>238353</v>
      </c>
      <c r="J494" s="16">
        <v>7.8</v>
      </c>
      <c r="K494">
        <v>272813.2</v>
      </c>
      <c r="L494">
        <v>3.89</v>
      </c>
      <c r="M494">
        <v>4.59</v>
      </c>
      <c r="N494" s="13">
        <f t="shared" si="14"/>
        <v>5705288</v>
      </c>
      <c r="O494">
        <f t="shared" si="15"/>
        <v>38.561178243762626</v>
      </c>
      <c r="P494">
        <v>195.44749999999999</v>
      </c>
      <c r="Q494">
        <v>194.565</v>
      </c>
    </row>
    <row r="495" spans="1:17" x14ac:dyDescent="0.3">
      <c r="A495" t="s">
        <v>71</v>
      </c>
      <c r="B495" s="7">
        <v>2012</v>
      </c>
      <c r="C495" s="7"/>
      <c r="D495" s="7"/>
      <c r="E495" s="13">
        <f>SUM('Condensed Age Ranges'!C495:D495)</f>
        <v>1480673</v>
      </c>
      <c r="F495" s="13">
        <f>SUM('Condensed Age Ranges'!E495:F495)</f>
        <v>1456040</v>
      </c>
      <c r="G495" s="13">
        <f>SUM('Condensed Age Ranges'!G495:H495)</f>
        <v>1620913</v>
      </c>
      <c r="H495" s="13">
        <f>SUM('Condensed Age Ranges'!I495:J495)</f>
        <v>922385</v>
      </c>
      <c r="I495" s="15">
        <f>'Final Sheet1'!S494+'Final Sheet1'!T494</f>
        <v>239949</v>
      </c>
      <c r="J495" s="16">
        <v>7</v>
      </c>
      <c r="K495">
        <v>277107.09999999998</v>
      </c>
      <c r="L495">
        <v>3.09</v>
      </c>
      <c r="M495">
        <v>3.77</v>
      </c>
      <c r="N495" s="13">
        <f t="shared" si="14"/>
        <v>5719960</v>
      </c>
      <c r="O495">
        <f t="shared" si="15"/>
        <v>38.768835708641319</v>
      </c>
      <c r="P495">
        <v>195.59500000000003</v>
      </c>
      <c r="Q495">
        <v>194.73750000000001</v>
      </c>
    </row>
    <row r="496" spans="1:17" x14ac:dyDescent="0.3">
      <c r="A496" t="s">
        <v>71</v>
      </c>
      <c r="B496" s="7">
        <v>2013</v>
      </c>
      <c r="C496" s="7"/>
      <c r="D496" s="7"/>
      <c r="E496" s="13">
        <f>SUM('Condensed Age Ranges'!C496:D496)</f>
        <v>1470128</v>
      </c>
      <c r="F496" s="13">
        <f>SUM('Condensed Age Ranges'!E496:F496)</f>
        <v>1467493</v>
      </c>
      <c r="G496" s="13">
        <f>SUM('Condensed Age Ranges'!G496:H496)</f>
        <v>1603589</v>
      </c>
      <c r="H496" s="13">
        <f>SUM('Condensed Age Ranges'!I496:J496)</f>
        <v>955865</v>
      </c>
      <c r="I496" s="15">
        <f>'Final Sheet1'!S495+'Final Sheet1'!T495</f>
        <v>239679</v>
      </c>
      <c r="J496" s="16">
        <v>6.7</v>
      </c>
      <c r="K496">
        <v>278015</v>
      </c>
      <c r="L496">
        <v>3.19</v>
      </c>
      <c r="M496">
        <v>3.99</v>
      </c>
      <c r="N496" s="13">
        <f t="shared" si="14"/>
        <v>5736754</v>
      </c>
      <c r="O496">
        <f t="shared" si="15"/>
        <v>38.948898192252969</v>
      </c>
      <c r="P496">
        <v>202.13</v>
      </c>
      <c r="Q496">
        <v>201.25</v>
      </c>
    </row>
    <row r="497" spans="1:17" x14ac:dyDescent="0.3">
      <c r="A497" t="s">
        <v>71</v>
      </c>
      <c r="B497" s="7">
        <v>2014</v>
      </c>
      <c r="C497" s="7"/>
      <c r="D497" s="7"/>
      <c r="E497" s="13">
        <f>SUM('Condensed Age Ranges'!C497:D497)</f>
        <v>1460192</v>
      </c>
      <c r="F497" s="13">
        <f>SUM('Condensed Age Ranges'!E497:F497)</f>
        <v>1478674</v>
      </c>
      <c r="G497" s="13">
        <f>SUM('Condensed Age Ranges'!G497:H497)</f>
        <v>1581211</v>
      </c>
      <c r="H497" s="13">
        <f>SUM('Condensed Age Ranges'!I497:J497)</f>
        <v>992113</v>
      </c>
      <c r="I497" s="15">
        <f>'Final Sheet1'!S496+'Final Sheet1'!T496</f>
        <v>239335</v>
      </c>
      <c r="J497" s="16">
        <v>5.4</v>
      </c>
      <c r="K497">
        <v>283981.09999999998</v>
      </c>
      <c r="L497">
        <v>3.34</v>
      </c>
      <c r="M497">
        <v>4.28</v>
      </c>
      <c r="N497" s="13">
        <f t="shared" si="14"/>
        <v>5751525</v>
      </c>
      <c r="O497">
        <f t="shared" si="15"/>
        <v>39.130140267146537</v>
      </c>
      <c r="P497">
        <v>207.8125</v>
      </c>
      <c r="Q497">
        <v>206.92500000000001</v>
      </c>
    </row>
    <row r="498" spans="1:17" x14ac:dyDescent="0.3">
      <c r="A498" t="s">
        <v>71</v>
      </c>
      <c r="B498" s="7">
        <v>2015</v>
      </c>
      <c r="C498" s="7"/>
      <c r="D498" s="7"/>
      <c r="E498" s="13">
        <f>SUM('Condensed Age Ranges'!C498:D498)</f>
        <v>1451459</v>
      </c>
      <c r="F498" s="13">
        <f>SUM('Condensed Age Ranges'!E498:F498)</f>
        <v>1484362</v>
      </c>
      <c r="G498" s="13">
        <f>SUM('Condensed Age Ranges'!G498:H498)</f>
        <v>1559143</v>
      </c>
      <c r="H498" s="13">
        <f>SUM('Condensed Age Ranges'!I498:J498)</f>
        <v>1026492</v>
      </c>
      <c r="I498" s="15">
        <f>'Final Sheet1'!S497+'Final Sheet1'!T497</f>
        <v>239484</v>
      </c>
      <c r="J498" s="16">
        <v>4.5999999999999996</v>
      </c>
      <c r="K498">
        <v>289077</v>
      </c>
      <c r="L498">
        <v>3.16</v>
      </c>
      <c r="M498">
        <v>3.91</v>
      </c>
      <c r="N498" s="13">
        <f t="shared" si="14"/>
        <v>5760940</v>
      </c>
      <c r="O498">
        <f t="shared" si="15"/>
        <v>39.308246918037682</v>
      </c>
      <c r="P498">
        <v>216.09499999999997</v>
      </c>
      <c r="Q498">
        <v>215.16750000000002</v>
      </c>
    </row>
    <row r="499" spans="1:17" x14ac:dyDescent="0.3">
      <c r="A499" t="s">
        <v>71</v>
      </c>
      <c r="B499" s="7">
        <v>2016</v>
      </c>
      <c r="C499" s="7"/>
      <c r="D499" s="7"/>
      <c r="E499" s="13">
        <f>SUM('Condensed Age Ranges'!C499:D499)</f>
        <v>1443520</v>
      </c>
      <c r="F499" s="13">
        <f>SUM('Condensed Age Ranges'!E499:F499)</f>
        <v>1491917</v>
      </c>
      <c r="G499" s="13">
        <f>SUM('Condensed Age Ranges'!G499:H499)</f>
        <v>1535913</v>
      </c>
      <c r="H499" s="13">
        <f>SUM('Condensed Age Ranges'!I499:J499)</f>
        <v>1060788</v>
      </c>
      <c r="I499" s="15">
        <f>'Final Sheet1'!S498+'Final Sheet1'!T498</f>
        <v>240490</v>
      </c>
      <c r="J499" s="16">
        <v>4</v>
      </c>
      <c r="K499">
        <v>291920.3</v>
      </c>
      <c r="L499">
        <v>2.98</v>
      </c>
      <c r="M499">
        <v>3.69</v>
      </c>
      <c r="N499" s="13">
        <f t="shared" si="14"/>
        <v>5772628</v>
      </c>
      <c r="O499">
        <f t="shared" si="15"/>
        <v>39.482727970692032</v>
      </c>
      <c r="P499">
        <v>226.92250000000001</v>
      </c>
      <c r="Q499">
        <v>225.9325</v>
      </c>
    </row>
    <row r="500" spans="1:17" x14ac:dyDescent="0.3">
      <c r="A500" t="s">
        <v>71</v>
      </c>
      <c r="B500" s="7">
        <v>2017</v>
      </c>
      <c r="C500" s="7"/>
      <c r="D500" s="7"/>
      <c r="E500" s="13">
        <f>SUM('Condensed Age Ranges'!C500:D500)</f>
        <v>1437776</v>
      </c>
      <c r="F500" s="13">
        <f>SUM('Condensed Age Ranges'!E500:F500)</f>
        <v>1498270</v>
      </c>
      <c r="G500" s="13">
        <f>SUM('Condensed Age Ranges'!G500:H500)</f>
        <v>1515122</v>
      </c>
      <c r="H500" s="13">
        <f>SUM('Condensed Age Ranges'!I500:J500)</f>
        <v>1097636</v>
      </c>
      <c r="I500" s="15">
        <f>'Final Sheet1'!S499+'Final Sheet1'!T499</f>
        <v>241382</v>
      </c>
      <c r="J500" s="16">
        <v>3.3</v>
      </c>
      <c r="K500">
        <v>292311.2</v>
      </c>
      <c r="L500">
        <v>3.3</v>
      </c>
      <c r="M500">
        <v>4.04</v>
      </c>
      <c r="N500" s="13">
        <f t="shared" si="14"/>
        <v>5790186</v>
      </c>
      <c r="O500">
        <f t="shared" si="15"/>
        <v>39.663587318265769</v>
      </c>
      <c r="P500">
        <v>240.15250000000003</v>
      </c>
      <c r="Q500">
        <v>239.07250000000002</v>
      </c>
    </row>
    <row r="501" spans="1:17" x14ac:dyDescent="0.3">
      <c r="A501" t="s">
        <v>71</v>
      </c>
      <c r="B501" s="7">
        <v>2018</v>
      </c>
      <c r="C501" s="7"/>
      <c r="D501" s="7"/>
      <c r="E501" s="13">
        <f>SUM('Condensed Age Ranges'!C501:D501)</f>
        <v>1430649</v>
      </c>
      <c r="F501" s="13">
        <f>SUM('Condensed Age Ranges'!E501:F501)</f>
        <v>1503436</v>
      </c>
      <c r="G501" s="13">
        <f>SUM('Condensed Age Ranges'!G501:H501)</f>
        <v>1495273</v>
      </c>
      <c r="H501" s="13">
        <f>SUM('Condensed Age Ranges'!I501:J501)</f>
        <v>1134130</v>
      </c>
      <c r="I501" s="15">
        <f>'Final Sheet1'!S500+'Final Sheet1'!T500</f>
        <v>243918</v>
      </c>
      <c r="J501" s="16">
        <v>3</v>
      </c>
      <c r="K501">
        <v>299416</v>
      </c>
      <c r="L501">
        <v>4.07</v>
      </c>
      <c r="M501">
        <v>4.54</v>
      </c>
      <c r="N501" s="13">
        <f t="shared" si="14"/>
        <v>5807406</v>
      </c>
      <c r="O501">
        <f t="shared" si="15"/>
        <v>39.865235184176896</v>
      </c>
      <c r="P501">
        <v>256.815</v>
      </c>
      <c r="Q501">
        <v>255.64250000000001</v>
      </c>
    </row>
    <row r="502" spans="1:17" x14ac:dyDescent="0.3">
      <c r="A502" t="s">
        <v>71</v>
      </c>
      <c r="B502" s="7">
        <v>2019</v>
      </c>
      <c r="C502" s="7"/>
      <c r="D502" s="7"/>
      <c r="E502" s="13">
        <f>SUM('Condensed Age Ranges'!C502:D502)</f>
        <v>1422095</v>
      </c>
      <c r="F502" s="13">
        <f>SUM('Condensed Age Ranges'!E502:F502)</f>
        <v>1505295</v>
      </c>
      <c r="G502" s="13">
        <f>SUM('Condensed Age Ranges'!G502:H502)</f>
        <v>1477023</v>
      </c>
      <c r="H502" s="13">
        <f>SUM('Condensed Age Ranges'!I502:J502)</f>
        <v>1170814</v>
      </c>
      <c r="I502" s="15">
        <f>'Final Sheet1'!S501+'Final Sheet1'!T501</f>
        <v>247207</v>
      </c>
      <c r="J502">
        <v>3.2</v>
      </c>
      <c r="K502">
        <v>303891.20000000001</v>
      </c>
      <c r="L502">
        <v>3.6</v>
      </c>
      <c r="M502">
        <v>4.17</v>
      </c>
      <c r="N502" s="13">
        <f t="shared" si="14"/>
        <v>5822434</v>
      </c>
      <c r="O502">
        <f t="shared" si="15"/>
        <v>40.088545700990345</v>
      </c>
      <c r="P502">
        <v>272.14999999999998</v>
      </c>
      <c r="Q502">
        <v>270.90000000000003</v>
      </c>
    </row>
    <row r="503" spans="1:17" x14ac:dyDescent="0.3">
      <c r="A503" s="8" t="s">
        <v>72</v>
      </c>
      <c r="B503" s="8">
        <v>2010</v>
      </c>
      <c r="C503" s="8"/>
      <c r="D503" s="8"/>
      <c r="E503" s="13">
        <f>SUM('Condensed Age Ranges'!C503:D503)</f>
        <v>151427</v>
      </c>
      <c r="F503" s="13">
        <f>SUM('Condensed Age Ranges'!E503:F503)</f>
        <v>152191</v>
      </c>
      <c r="G503" s="13">
        <f>SUM('Condensed Age Ranges'!G503:H503)</f>
        <v>157321</v>
      </c>
      <c r="H503" s="13">
        <f>SUM('Condensed Age Ranges'!I503:J503)</f>
        <v>85337</v>
      </c>
      <c r="I503" s="15">
        <f>'Final Sheet1'!S502+'Final Sheet1'!T502</f>
        <v>18211</v>
      </c>
      <c r="J503" s="16">
        <v>6.4</v>
      </c>
      <c r="K503">
        <v>40056.6</v>
      </c>
      <c r="N503" s="13">
        <f t="shared" si="14"/>
        <v>564487</v>
      </c>
      <c r="O503">
        <f t="shared" si="15"/>
        <v>37.546368649765185</v>
      </c>
      <c r="P503" s="8">
        <v>281.64999999999998</v>
      </c>
      <c r="Q503" s="8">
        <v>279.48250000000007</v>
      </c>
    </row>
    <row r="504" spans="1:17" x14ac:dyDescent="0.3">
      <c r="A504" t="s">
        <v>72</v>
      </c>
      <c r="B504" s="7">
        <v>2011</v>
      </c>
      <c r="C504" s="7"/>
      <c r="D504" s="7"/>
      <c r="E504" s="13">
        <f>SUM('Condensed Age Ranges'!C504:D504)</f>
        <v>150768</v>
      </c>
      <c r="F504" s="13">
        <f>SUM('Condensed Age Ranges'!E504:F504)</f>
        <v>153256</v>
      </c>
      <c r="G504" s="13">
        <f>SUM('Condensed Age Ranges'!G504:H504)</f>
        <v>155936</v>
      </c>
      <c r="H504" s="13">
        <f>SUM('Condensed Age Ranges'!I504:J504)</f>
        <v>88736</v>
      </c>
      <c r="I504" s="15">
        <f>'Final Sheet1'!S503+'Final Sheet1'!T503</f>
        <v>18603</v>
      </c>
      <c r="J504" s="16">
        <v>5.8</v>
      </c>
      <c r="K504">
        <v>39767.9</v>
      </c>
      <c r="N504" s="13">
        <f t="shared" si="14"/>
        <v>567299</v>
      </c>
      <c r="O504">
        <f t="shared" si="15"/>
        <v>37.7589013906247</v>
      </c>
      <c r="P504">
        <v>281.74249999999995</v>
      </c>
      <c r="Q504">
        <v>279.52499999999998</v>
      </c>
    </row>
    <row r="505" spans="1:17" x14ac:dyDescent="0.3">
      <c r="A505" t="s">
        <v>72</v>
      </c>
      <c r="B505" s="7">
        <v>2012</v>
      </c>
      <c r="C505" s="7"/>
      <c r="D505" s="7"/>
      <c r="E505" s="13">
        <f>SUM('Condensed Age Ranges'!C505:D505)</f>
        <v>151755</v>
      </c>
      <c r="F505" s="13">
        <f>SUM('Condensed Age Ranges'!E505:F505)</f>
        <v>157338</v>
      </c>
      <c r="G505" s="13">
        <f>SUM('Condensed Age Ranges'!G505:H505)</f>
        <v>155686</v>
      </c>
      <c r="H505" s="13">
        <f>SUM('Condensed Age Ranges'!I505:J505)</f>
        <v>92467</v>
      </c>
      <c r="I505" s="15">
        <f>'Final Sheet1'!S504+'Final Sheet1'!T504</f>
        <v>19059</v>
      </c>
      <c r="J505" s="16">
        <v>5.3</v>
      </c>
      <c r="K505">
        <v>38855.4</v>
      </c>
      <c r="L505">
        <v>3.1</v>
      </c>
      <c r="M505">
        <v>3.76</v>
      </c>
      <c r="N505" s="13">
        <f t="shared" si="14"/>
        <v>576305</v>
      </c>
      <c r="O505">
        <f t="shared" si="15"/>
        <v>37.889784055317932</v>
      </c>
      <c r="P505">
        <v>289.8725</v>
      </c>
      <c r="Q505">
        <v>287.61499999999995</v>
      </c>
    </row>
    <row r="506" spans="1:17" x14ac:dyDescent="0.3">
      <c r="A506" t="s">
        <v>72</v>
      </c>
      <c r="B506" s="7">
        <v>2013</v>
      </c>
      <c r="C506" s="7"/>
      <c r="D506" s="7"/>
      <c r="E506" s="13">
        <f>SUM('Condensed Age Ranges'!C506:D506)</f>
        <v>153184</v>
      </c>
      <c r="F506" s="13">
        <f>SUM('Condensed Age Ranges'!E506:F506)</f>
        <v>159753</v>
      </c>
      <c r="G506" s="13">
        <f>SUM('Condensed Age Ranges'!G506:H506)</f>
        <v>153342</v>
      </c>
      <c r="H506" s="13">
        <f>SUM('Condensed Age Ranges'!I506:J506)</f>
        <v>96586</v>
      </c>
      <c r="I506" s="15">
        <f>'Final Sheet1'!S505+'Final Sheet1'!T505</f>
        <v>19257</v>
      </c>
      <c r="J506" s="16">
        <v>4.7</v>
      </c>
      <c r="K506">
        <v>38849.599999999999</v>
      </c>
      <c r="L506">
        <v>3.28</v>
      </c>
      <c r="M506">
        <v>4.0599999999999996</v>
      </c>
      <c r="N506" s="13">
        <f t="shared" si="14"/>
        <v>582122</v>
      </c>
      <c r="O506">
        <f t="shared" si="15"/>
        <v>37.978228790528448</v>
      </c>
      <c r="P506">
        <v>296.125</v>
      </c>
      <c r="Q506">
        <v>293.7525</v>
      </c>
    </row>
    <row r="507" spans="1:17" x14ac:dyDescent="0.3">
      <c r="A507" t="s">
        <v>72</v>
      </c>
      <c r="B507" s="7">
        <v>2014</v>
      </c>
      <c r="C507" s="7"/>
      <c r="D507" s="7"/>
      <c r="E507" s="13">
        <f>SUM('Condensed Age Ranges'!C507:D507)</f>
        <v>152955</v>
      </c>
      <c r="F507" s="13">
        <f>SUM('Condensed Age Ranges'!E507:F507)</f>
        <v>160371</v>
      </c>
      <c r="G507" s="13">
        <f>SUM('Condensed Age Ranges'!G507:H507)</f>
        <v>149613</v>
      </c>
      <c r="H507" s="13">
        <f>SUM('Condensed Age Ranges'!I507:J507)</f>
        <v>100042</v>
      </c>
      <c r="I507" s="15">
        <f>'Final Sheet1'!S506+'Final Sheet1'!T506</f>
        <v>19550</v>
      </c>
      <c r="J507" s="16">
        <v>4.0999999999999996</v>
      </c>
      <c r="K507">
        <v>39559.4</v>
      </c>
      <c r="L507">
        <v>3.49</v>
      </c>
      <c r="M507">
        <v>4.4000000000000004</v>
      </c>
      <c r="N507" s="13">
        <f t="shared" si="14"/>
        <v>582531</v>
      </c>
      <c r="O507">
        <f t="shared" si="15"/>
        <v>38.117335386442953</v>
      </c>
      <c r="P507">
        <v>308.99</v>
      </c>
      <c r="Q507">
        <v>306.5625</v>
      </c>
    </row>
    <row r="508" spans="1:17" x14ac:dyDescent="0.3">
      <c r="A508" t="s">
        <v>72</v>
      </c>
      <c r="B508" s="7">
        <v>2015</v>
      </c>
      <c r="C508" s="7"/>
      <c r="D508" s="7"/>
      <c r="E508" s="13">
        <f>SUM('Condensed Age Ranges'!C508:D508)</f>
        <v>154115</v>
      </c>
      <c r="F508" s="13">
        <f>SUM('Condensed Age Ranges'!E508:F508)</f>
        <v>161066</v>
      </c>
      <c r="G508" s="13">
        <f>SUM('Condensed Age Ranges'!G508:H508)</f>
        <v>146665</v>
      </c>
      <c r="H508" s="13">
        <f>SUM('Condensed Age Ranges'!I508:J508)</f>
        <v>103870</v>
      </c>
      <c r="I508" s="15">
        <f>'Final Sheet1'!S507+'Final Sheet1'!T507</f>
        <v>19897</v>
      </c>
      <c r="J508" s="16">
        <v>4.3</v>
      </c>
      <c r="K508">
        <v>40418.199999999997</v>
      </c>
      <c r="L508">
        <v>3.26</v>
      </c>
      <c r="M508">
        <v>3.98</v>
      </c>
      <c r="N508" s="13">
        <f t="shared" si="14"/>
        <v>585613</v>
      </c>
      <c r="O508">
        <f t="shared" si="15"/>
        <v>38.22604177161368</v>
      </c>
      <c r="P508">
        <v>319.28000000000003</v>
      </c>
      <c r="Q508">
        <v>316.72249999999997</v>
      </c>
    </row>
    <row r="509" spans="1:17" x14ac:dyDescent="0.3">
      <c r="A509" t="s">
        <v>72</v>
      </c>
      <c r="B509" s="7">
        <v>2016</v>
      </c>
      <c r="C509" s="7"/>
      <c r="D509" s="7"/>
      <c r="E509" s="13">
        <f>SUM('Condensed Age Ranges'!C509:D509)</f>
        <v>153130</v>
      </c>
      <c r="F509" s="13">
        <f>SUM('Condensed Age Ranges'!E509:F509)</f>
        <v>159856</v>
      </c>
      <c r="G509" s="13">
        <f>SUM('Condensed Age Ranges'!G509:H509)</f>
        <v>143449</v>
      </c>
      <c r="H509" s="13">
        <f>SUM('Condensed Age Ranges'!I509:J509)</f>
        <v>107532</v>
      </c>
      <c r="I509" s="15">
        <f>'Final Sheet1'!S508+'Final Sheet1'!T508</f>
        <v>20248</v>
      </c>
      <c r="J509" s="16">
        <v>5.3</v>
      </c>
      <c r="K509">
        <v>38188.699999999997</v>
      </c>
      <c r="L509">
        <v>3.13</v>
      </c>
      <c r="M509">
        <v>3.8</v>
      </c>
      <c r="N509" s="13">
        <f t="shared" si="14"/>
        <v>584215</v>
      </c>
      <c r="O509">
        <f t="shared" si="15"/>
        <v>38.454621158306445</v>
      </c>
      <c r="P509">
        <v>322.28750000000002</v>
      </c>
      <c r="Q509">
        <v>319.72750000000002</v>
      </c>
    </row>
    <row r="510" spans="1:17" x14ac:dyDescent="0.3">
      <c r="A510" t="s">
        <v>72</v>
      </c>
      <c r="B510" s="7">
        <v>2017</v>
      </c>
      <c r="C510" s="7"/>
      <c r="D510" s="7"/>
      <c r="E510" s="13">
        <f>SUM('Condensed Age Ranges'!C510:D510)</f>
        <v>150640</v>
      </c>
      <c r="F510" s="13">
        <f>SUM('Condensed Age Ranges'!E510:F510)</f>
        <v>156442</v>
      </c>
      <c r="G510" s="13">
        <f>SUM('Condensed Age Ranges'!G510:H510)</f>
        <v>139856</v>
      </c>
      <c r="H510" s="13">
        <f>SUM('Condensed Age Ranges'!I510:J510)</f>
        <v>111217</v>
      </c>
      <c r="I510" s="15">
        <f>'Final Sheet1'!S509+'Final Sheet1'!T509</f>
        <v>20776</v>
      </c>
      <c r="J510" s="16">
        <v>4.2</v>
      </c>
      <c r="K510">
        <v>37429.1</v>
      </c>
      <c r="L510">
        <v>3.45</v>
      </c>
      <c r="M510">
        <v>4.16</v>
      </c>
      <c r="N510" s="13">
        <f t="shared" si="14"/>
        <v>578931</v>
      </c>
      <c r="O510">
        <f t="shared" si="15"/>
        <v>38.803471398145895</v>
      </c>
      <c r="P510">
        <v>327.65750000000003</v>
      </c>
      <c r="Q510">
        <v>325.03000000000003</v>
      </c>
    </row>
    <row r="511" spans="1:17" x14ac:dyDescent="0.3">
      <c r="A511" t="s">
        <v>72</v>
      </c>
      <c r="B511" s="7">
        <v>2018</v>
      </c>
      <c r="C511" s="7"/>
      <c r="D511" s="7"/>
      <c r="E511" s="13">
        <f>SUM('Condensed Age Ranges'!C511:D511)</f>
        <v>148988</v>
      </c>
      <c r="F511" s="13">
        <f>SUM('Condensed Age Ranges'!E511:F511)</f>
        <v>155068</v>
      </c>
      <c r="G511" s="13">
        <f>SUM('Condensed Age Ranges'!G511:H511)</f>
        <v>137695</v>
      </c>
      <c r="H511" s="13">
        <f>SUM('Condensed Age Ranges'!I511:J511)</f>
        <v>114660</v>
      </c>
      <c r="I511" s="15">
        <f>'Final Sheet1'!S510+'Final Sheet1'!T510</f>
        <v>21190</v>
      </c>
      <c r="J511" s="16">
        <v>4.0999999999999996</v>
      </c>
      <c r="K511">
        <v>37987.9</v>
      </c>
      <c r="L511">
        <v>4.09</v>
      </c>
      <c r="M511">
        <v>4.5599999999999996</v>
      </c>
      <c r="N511" s="13">
        <f t="shared" si="14"/>
        <v>577601</v>
      </c>
      <c r="O511">
        <f t="shared" si="15"/>
        <v>39.085483750893786</v>
      </c>
      <c r="P511">
        <v>339.6875</v>
      </c>
      <c r="Q511">
        <v>337.01750000000004</v>
      </c>
    </row>
    <row r="512" spans="1:17" x14ac:dyDescent="0.3">
      <c r="A512" t="s">
        <v>72</v>
      </c>
      <c r="B512" s="7">
        <v>2019</v>
      </c>
      <c r="C512" s="7"/>
      <c r="D512" s="7"/>
      <c r="E512" s="13">
        <f>SUM('Condensed Age Ranges'!C512:D512)</f>
        <v>148172</v>
      </c>
      <c r="F512" s="13">
        <f>SUM('Condensed Age Ranges'!E512:F512)</f>
        <v>154264</v>
      </c>
      <c r="G512" s="13">
        <f>SUM('Condensed Age Ranges'!G512:H512)</f>
        <v>136658</v>
      </c>
      <c r="H512" s="13">
        <f>SUM('Condensed Age Ranges'!I512:J512)</f>
        <v>118025</v>
      </c>
      <c r="I512" s="15">
        <f>'Final Sheet1'!S511+'Final Sheet1'!T511</f>
        <v>21640</v>
      </c>
      <c r="J512">
        <v>3.7</v>
      </c>
      <c r="K512">
        <v>38628.400000000001</v>
      </c>
      <c r="L512">
        <v>3.81</v>
      </c>
      <c r="M512">
        <v>4.3899999999999997</v>
      </c>
      <c r="N512" s="13">
        <f t="shared" si="14"/>
        <v>578759</v>
      </c>
      <c r="O512">
        <f t="shared" si="15"/>
        <v>39.334387024651022</v>
      </c>
      <c r="P512">
        <v>357.40999999999997</v>
      </c>
      <c r="Q512">
        <v>354.57499999999999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4723-E2D5-4C65-8179-A82B32590C5C}">
  <sheetPr>
    <tabColor rgb="FFFFFF00"/>
  </sheetPr>
  <dimension ref="A1:Q511"/>
  <sheetViews>
    <sheetView zoomScale="106" zoomScaleNormal="106" workbookViewId="0">
      <selection activeCell="P1" sqref="P1"/>
    </sheetView>
  </sheetViews>
  <sheetFormatPr defaultRowHeight="14.4" x14ac:dyDescent="0.3"/>
  <cols>
    <col min="5" max="5" width="14.33203125" bestFit="1" customWidth="1"/>
    <col min="6" max="8" width="13.33203125" bestFit="1" customWidth="1"/>
    <col min="9" max="9" width="16.6640625" bestFit="1" customWidth="1"/>
    <col min="10" max="10" width="27.33203125" bestFit="1" customWidth="1"/>
    <col min="11" max="11" width="22.88671875" bestFit="1" customWidth="1"/>
    <col min="12" max="12" width="21.44140625" customWidth="1"/>
    <col min="13" max="13" width="15.5546875" customWidth="1"/>
    <col min="14" max="14" width="15.33203125" bestFit="1" customWidth="1"/>
    <col min="15" max="15" width="12.77734375" bestFit="1" customWidth="1"/>
    <col min="16" max="16" width="9.77734375" bestFit="1" customWidth="1"/>
    <col min="17" max="17" width="9.33203125" bestFit="1" customWidth="1"/>
  </cols>
  <sheetData>
    <row r="1" spans="1:17" x14ac:dyDescent="0.3">
      <c r="A1" s="2" t="s">
        <v>0</v>
      </c>
      <c r="B1" s="2" t="s">
        <v>1</v>
      </c>
      <c r="C1" s="11" t="s">
        <v>75</v>
      </c>
      <c r="D1" s="11" t="s">
        <v>76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85</v>
      </c>
      <c r="J1" s="3" t="s">
        <v>90</v>
      </c>
      <c r="K1" s="3" t="s">
        <v>91</v>
      </c>
      <c r="L1" s="17" t="s">
        <v>92</v>
      </c>
      <c r="M1" s="17" t="s">
        <v>93</v>
      </c>
      <c r="N1" s="3" t="s">
        <v>73</v>
      </c>
      <c r="O1" s="3" t="s">
        <v>74</v>
      </c>
      <c r="P1" s="3" t="s">
        <v>20</v>
      </c>
      <c r="Q1" s="3" t="s">
        <v>21</v>
      </c>
    </row>
    <row r="2" spans="1:17" x14ac:dyDescent="0.3">
      <c r="A2" s="8" t="s">
        <v>22</v>
      </c>
      <c r="B2" s="8">
        <v>2010</v>
      </c>
      <c r="C2">
        <v>32.806671000000001</v>
      </c>
      <c r="D2">
        <v>-86.791129999999995</v>
      </c>
      <c r="E2" s="13">
        <v>1272444</v>
      </c>
      <c r="F2" s="13">
        <v>1254873</v>
      </c>
      <c r="G2" s="13">
        <v>1318976</v>
      </c>
      <c r="H2" s="13">
        <v>773699</v>
      </c>
      <c r="I2" s="15">
        <v>165445</v>
      </c>
      <c r="J2" s="16">
        <v>10.5</v>
      </c>
      <c r="K2">
        <v>184702.4</v>
      </c>
      <c r="L2">
        <v>4.37</v>
      </c>
      <c r="M2">
        <v>4.7300000000000004</v>
      </c>
      <c r="N2" s="13">
        <v>4785437</v>
      </c>
      <c r="O2">
        <v>38.080365283254174</v>
      </c>
      <c r="P2" s="8">
        <v>181.01250000000002</v>
      </c>
      <c r="Q2" s="8">
        <v>180.3775</v>
      </c>
    </row>
    <row r="3" spans="1:17" x14ac:dyDescent="0.3">
      <c r="A3" t="s">
        <v>22</v>
      </c>
      <c r="B3">
        <v>2011</v>
      </c>
      <c r="C3">
        <v>32.806671000000001</v>
      </c>
      <c r="D3">
        <v>-86.791129999999995</v>
      </c>
      <c r="E3" s="13">
        <v>1258876</v>
      </c>
      <c r="F3" s="13">
        <v>1257317</v>
      </c>
      <c r="G3" s="13">
        <v>1321138</v>
      </c>
      <c r="H3" s="13">
        <v>793854</v>
      </c>
      <c r="I3" s="15">
        <v>167884</v>
      </c>
      <c r="J3" s="16">
        <v>9.6</v>
      </c>
      <c r="K3">
        <v>187605.8</v>
      </c>
      <c r="L3">
        <v>4</v>
      </c>
      <c r="M3">
        <v>4.5</v>
      </c>
      <c r="N3" s="13">
        <v>4799069</v>
      </c>
      <c r="O3">
        <v>38.317744024934839</v>
      </c>
      <c r="P3">
        <v>172.04500000000002</v>
      </c>
      <c r="Q3">
        <v>171.44749999999999</v>
      </c>
    </row>
    <row r="4" spans="1:17" x14ac:dyDescent="0.3">
      <c r="A4" t="s">
        <v>22</v>
      </c>
      <c r="B4">
        <v>2012</v>
      </c>
      <c r="C4">
        <v>32.806671000000001</v>
      </c>
      <c r="D4">
        <v>-86.791129999999995</v>
      </c>
      <c r="E4" s="13">
        <v>1248482</v>
      </c>
      <c r="F4" s="13">
        <v>1262604</v>
      </c>
      <c r="G4" s="13">
        <v>1318887</v>
      </c>
      <c r="H4" s="13">
        <v>815270</v>
      </c>
      <c r="I4" s="15">
        <v>170345</v>
      </c>
      <c r="J4" s="16">
        <v>8</v>
      </c>
      <c r="K4">
        <v>189245.5</v>
      </c>
      <c r="L4">
        <v>3.05</v>
      </c>
      <c r="M4">
        <v>3.75</v>
      </c>
      <c r="N4" s="13">
        <v>4815588</v>
      </c>
      <c r="O4">
        <v>38.527567869178178</v>
      </c>
      <c r="P4">
        <v>175.70750000000001</v>
      </c>
      <c r="Q4">
        <v>175.11</v>
      </c>
    </row>
    <row r="5" spans="1:17" x14ac:dyDescent="0.3">
      <c r="A5" t="s">
        <v>22</v>
      </c>
      <c r="B5">
        <v>2013</v>
      </c>
      <c r="C5">
        <v>32.806671000000001</v>
      </c>
      <c r="D5">
        <v>-86.791129999999995</v>
      </c>
      <c r="E5" s="13">
        <v>1239500</v>
      </c>
      <c r="F5" s="13">
        <v>1268299</v>
      </c>
      <c r="G5" s="13">
        <v>1313316</v>
      </c>
      <c r="H5" s="13">
        <v>837115</v>
      </c>
      <c r="I5" s="15">
        <v>171851</v>
      </c>
      <c r="J5" s="16">
        <v>7.2</v>
      </c>
      <c r="K5">
        <v>191369.8</v>
      </c>
      <c r="L5">
        <v>3.25</v>
      </c>
      <c r="M5">
        <v>4.04</v>
      </c>
      <c r="N5" s="13">
        <v>4830081</v>
      </c>
      <c r="O5">
        <v>38.712816617361078</v>
      </c>
      <c r="P5">
        <v>180.6275</v>
      </c>
      <c r="Q5">
        <v>180.01</v>
      </c>
    </row>
    <row r="6" spans="1:17" x14ac:dyDescent="0.3">
      <c r="A6" t="s">
        <v>22</v>
      </c>
      <c r="B6">
        <v>2014</v>
      </c>
      <c r="C6">
        <v>32.806671000000001</v>
      </c>
      <c r="D6">
        <v>-86.791129999999995</v>
      </c>
      <c r="E6" s="13">
        <v>1231899</v>
      </c>
      <c r="F6" s="13">
        <v>1271459</v>
      </c>
      <c r="G6" s="13">
        <v>1302771</v>
      </c>
      <c r="H6" s="13">
        <v>861123</v>
      </c>
      <c r="I6" s="15">
        <v>174547</v>
      </c>
      <c r="J6" s="16">
        <v>6.8</v>
      </c>
      <c r="K6">
        <v>189886.3</v>
      </c>
      <c r="L6">
        <v>3.4</v>
      </c>
      <c r="M6">
        <v>4.34</v>
      </c>
      <c r="N6" s="13">
        <v>4841799</v>
      </c>
      <c r="O6">
        <v>38.907602112355349</v>
      </c>
      <c r="P6">
        <v>184.73</v>
      </c>
      <c r="Q6">
        <v>184.10249999999999</v>
      </c>
    </row>
    <row r="7" spans="1:17" x14ac:dyDescent="0.3">
      <c r="A7" t="s">
        <v>22</v>
      </c>
      <c r="B7">
        <v>2015</v>
      </c>
      <c r="C7">
        <v>32.806671000000001</v>
      </c>
      <c r="D7">
        <v>-86.791129999999995</v>
      </c>
      <c r="E7" s="13">
        <v>1227996</v>
      </c>
      <c r="F7" s="13">
        <v>1271640</v>
      </c>
      <c r="G7" s="13">
        <v>1290696</v>
      </c>
      <c r="H7" s="13">
        <v>884485</v>
      </c>
      <c r="I7" s="15">
        <v>177530</v>
      </c>
      <c r="J7" s="16">
        <v>6.1</v>
      </c>
      <c r="K7">
        <v>191335.2</v>
      </c>
      <c r="L7">
        <v>3.21</v>
      </c>
      <c r="M7">
        <v>3.98</v>
      </c>
      <c r="N7" s="13">
        <v>4852347</v>
      </c>
      <c r="O7">
        <v>39.080171203749444</v>
      </c>
      <c r="P7">
        <v>190.38249999999999</v>
      </c>
      <c r="Q7">
        <v>189.70750000000001</v>
      </c>
    </row>
    <row r="8" spans="1:17" x14ac:dyDescent="0.3">
      <c r="A8" t="s">
        <v>22</v>
      </c>
      <c r="B8">
        <v>2016</v>
      </c>
      <c r="C8">
        <v>32.806671000000001</v>
      </c>
      <c r="D8">
        <v>-86.791129999999995</v>
      </c>
      <c r="E8" s="13">
        <v>1225173</v>
      </c>
      <c r="F8" s="13">
        <v>1272408</v>
      </c>
      <c r="G8" s="13">
        <v>1275913</v>
      </c>
      <c r="H8" s="13">
        <v>908758</v>
      </c>
      <c r="I8" s="15">
        <v>181273</v>
      </c>
      <c r="J8" s="16">
        <v>5.8</v>
      </c>
      <c r="K8">
        <v>194283.8</v>
      </c>
      <c r="L8">
        <v>3.08</v>
      </c>
      <c r="M8">
        <v>3.75</v>
      </c>
      <c r="N8" s="13">
        <v>4863525</v>
      </c>
      <c r="O8">
        <v>39.251316483414804</v>
      </c>
      <c r="P8">
        <v>197.21750000000003</v>
      </c>
      <c r="Q8">
        <v>196.52499999999998</v>
      </c>
    </row>
    <row r="9" spans="1:17" x14ac:dyDescent="0.3">
      <c r="A9" t="s">
        <v>22</v>
      </c>
      <c r="B9">
        <v>2017</v>
      </c>
      <c r="C9">
        <v>32.806671000000001</v>
      </c>
      <c r="D9">
        <v>-86.791129999999995</v>
      </c>
      <c r="E9" s="13">
        <v>1222085</v>
      </c>
      <c r="F9" s="13">
        <v>1271505</v>
      </c>
      <c r="G9" s="13">
        <v>1262823</v>
      </c>
      <c r="H9" s="13">
        <v>933653</v>
      </c>
      <c r="I9" s="15">
        <v>184420</v>
      </c>
      <c r="J9" s="16">
        <v>4.4000000000000004</v>
      </c>
      <c r="K9">
        <v>197566.6</v>
      </c>
      <c r="L9">
        <v>3.45</v>
      </c>
      <c r="M9">
        <v>4.1399999999999997</v>
      </c>
      <c r="N9" s="13">
        <v>4874486</v>
      </c>
      <c r="O9">
        <v>39.428470406931112</v>
      </c>
      <c r="P9">
        <v>205.9375</v>
      </c>
      <c r="Q9">
        <v>205.20499999999998</v>
      </c>
    </row>
    <row r="10" spans="1:17" x14ac:dyDescent="0.3">
      <c r="A10" t="s">
        <v>22</v>
      </c>
      <c r="B10">
        <v>2018</v>
      </c>
      <c r="C10">
        <v>32.806671000000001</v>
      </c>
      <c r="D10">
        <v>-86.791129999999995</v>
      </c>
      <c r="E10" s="13">
        <v>1219436</v>
      </c>
      <c r="F10" s="13">
        <v>1272103</v>
      </c>
      <c r="G10" s="13">
        <v>1251390</v>
      </c>
      <c r="H10" s="13">
        <v>956179</v>
      </c>
      <c r="I10" s="15">
        <v>188573</v>
      </c>
      <c r="J10" s="16">
        <v>3.9</v>
      </c>
      <c r="K10">
        <v>200800.9</v>
      </c>
      <c r="L10">
        <v>4.0999999999999996</v>
      </c>
      <c r="M10">
        <v>4.54</v>
      </c>
      <c r="N10" s="13">
        <v>4887681</v>
      </c>
      <c r="O10">
        <v>39.597230465736203</v>
      </c>
      <c r="P10">
        <v>217.16749999999999</v>
      </c>
      <c r="Q10">
        <v>216.3775</v>
      </c>
    </row>
    <row r="11" spans="1:17" x14ac:dyDescent="0.3">
      <c r="A11" t="s">
        <v>22</v>
      </c>
      <c r="B11">
        <v>2019</v>
      </c>
      <c r="C11">
        <v>32.806671000000001</v>
      </c>
      <c r="D11">
        <v>-86.791129999999995</v>
      </c>
      <c r="E11" s="13">
        <v>1216438</v>
      </c>
      <c r="F11" s="13">
        <v>1273466</v>
      </c>
      <c r="G11" s="13">
        <v>1242097</v>
      </c>
      <c r="H11" s="13">
        <v>978608</v>
      </c>
      <c r="I11" s="15">
        <v>192576</v>
      </c>
      <c r="J11">
        <v>3.2</v>
      </c>
      <c r="K11">
        <v>203383.9</v>
      </c>
      <c r="L11">
        <v>3.81</v>
      </c>
      <c r="M11">
        <v>4.3600000000000003</v>
      </c>
      <c r="N11" s="13">
        <v>4903185</v>
      </c>
      <c r="O11">
        <v>39.767911163865939</v>
      </c>
      <c r="P11">
        <v>230.065</v>
      </c>
      <c r="Q11">
        <v>229.22749999999999</v>
      </c>
    </row>
    <row r="12" spans="1:17" x14ac:dyDescent="0.3">
      <c r="A12" s="8" t="s">
        <v>23</v>
      </c>
      <c r="B12" s="8">
        <v>2010</v>
      </c>
      <c r="C12">
        <v>61.370716000000002</v>
      </c>
      <c r="D12">
        <v>-152.40441899999999</v>
      </c>
      <c r="E12" s="13">
        <v>208382</v>
      </c>
      <c r="F12" s="13">
        <v>205208</v>
      </c>
      <c r="G12" s="13">
        <v>208261</v>
      </c>
      <c r="H12" s="13">
        <v>81251</v>
      </c>
      <c r="I12" s="15">
        <v>10808</v>
      </c>
      <c r="J12" s="16">
        <v>7.9</v>
      </c>
      <c r="K12">
        <v>54601.5</v>
      </c>
      <c r="L12">
        <v>3.99</v>
      </c>
      <c r="M12">
        <v>4.58</v>
      </c>
      <c r="N12" s="13">
        <v>713910</v>
      </c>
      <c r="O12">
        <v>34.889284363575243</v>
      </c>
      <c r="P12" s="8">
        <v>219.95499999999998</v>
      </c>
      <c r="Q12" s="8">
        <v>218.91249999999999</v>
      </c>
    </row>
    <row r="13" spans="1:17" x14ac:dyDescent="0.3">
      <c r="A13" t="s">
        <v>23</v>
      </c>
      <c r="B13">
        <v>2011</v>
      </c>
      <c r="C13">
        <v>61.370716000000002</v>
      </c>
      <c r="D13">
        <v>-152.40441899999999</v>
      </c>
      <c r="E13" s="13">
        <v>208350</v>
      </c>
      <c r="F13" s="13">
        <v>209160</v>
      </c>
      <c r="G13" s="13">
        <v>207405</v>
      </c>
      <c r="H13" s="13">
        <v>86022</v>
      </c>
      <c r="I13" s="15">
        <v>11191</v>
      </c>
      <c r="J13" s="16">
        <v>7.6</v>
      </c>
      <c r="K13">
        <v>55280.3</v>
      </c>
      <c r="L13">
        <v>3.71</v>
      </c>
      <c r="M13">
        <v>4.47</v>
      </c>
      <c r="N13" s="13">
        <v>722128</v>
      </c>
      <c r="O13">
        <v>35.098841895065696</v>
      </c>
      <c r="P13">
        <v>224.44749999999999</v>
      </c>
      <c r="Q13">
        <v>223.465</v>
      </c>
    </row>
    <row r="14" spans="1:17" x14ac:dyDescent="0.3">
      <c r="A14" t="s">
        <v>23</v>
      </c>
      <c r="B14">
        <v>2012</v>
      </c>
      <c r="C14">
        <v>61.370716000000002</v>
      </c>
      <c r="D14">
        <v>-152.40441899999999</v>
      </c>
      <c r="E14" s="13">
        <v>207367</v>
      </c>
      <c r="F14" s="13">
        <v>215085</v>
      </c>
      <c r="G14" s="13">
        <v>205383</v>
      </c>
      <c r="H14" s="13">
        <v>91060</v>
      </c>
      <c r="I14" s="15">
        <v>11548</v>
      </c>
      <c r="J14" s="16">
        <v>7.1</v>
      </c>
      <c r="K14">
        <v>58283.6</v>
      </c>
      <c r="L14">
        <v>2.88</v>
      </c>
      <c r="M14">
        <v>3.58</v>
      </c>
      <c r="N14" s="13">
        <v>730443</v>
      </c>
      <c r="O14">
        <v>35.309671665003293</v>
      </c>
      <c r="P14">
        <v>224.34750000000003</v>
      </c>
      <c r="Q14">
        <v>223.30500000000001</v>
      </c>
    </row>
    <row r="15" spans="1:17" x14ac:dyDescent="0.3">
      <c r="A15" t="s">
        <v>23</v>
      </c>
      <c r="B15">
        <v>2013</v>
      </c>
      <c r="C15">
        <v>61.370716000000002</v>
      </c>
      <c r="D15">
        <v>-152.40441899999999</v>
      </c>
      <c r="E15" s="13">
        <v>207019</v>
      </c>
      <c r="F15" s="13">
        <v>221409</v>
      </c>
      <c r="G15" s="13">
        <v>201004</v>
      </c>
      <c r="H15" s="13">
        <v>95710</v>
      </c>
      <c r="I15" s="15">
        <v>11926</v>
      </c>
      <c r="J15" s="16">
        <v>7</v>
      </c>
      <c r="K15">
        <v>55354.3</v>
      </c>
      <c r="L15">
        <v>3.21</v>
      </c>
      <c r="M15">
        <v>4</v>
      </c>
      <c r="N15" s="13">
        <v>737068</v>
      </c>
      <c r="O15">
        <v>35.428887158308328</v>
      </c>
      <c r="P15">
        <v>230.67749999999998</v>
      </c>
      <c r="Q15">
        <v>229.70749999999998</v>
      </c>
    </row>
    <row r="16" spans="1:17" x14ac:dyDescent="0.3">
      <c r="A16" t="s">
        <v>23</v>
      </c>
      <c r="B16">
        <v>2014</v>
      </c>
      <c r="C16">
        <v>61.370716000000002</v>
      </c>
      <c r="D16">
        <v>-152.40441899999999</v>
      </c>
      <c r="E16" s="13">
        <v>205058</v>
      </c>
      <c r="F16" s="13">
        <v>223095</v>
      </c>
      <c r="G16" s="13">
        <v>195767</v>
      </c>
      <c r="H16" s="13">
        <v>100001</v>
      </c>
      <c r="I16" s="15">
        <v>12362</v>
      </c>
      <c r="J16" s="16">
        <v>6.9</v>
      </c>
      <c r="K16">
        <v>54188.2</v>
      </c>
      <c r="L16">
        <v>3.45</v>
      </c>
      <c r="M16">
        <v>4.34</v>
      </c>
      <c r="N16" s="13">
        <v>736283</v>
      </c>
      <c r="O16">
        <v>35.61220278072426</v>
      </c>
      <c r="P16">
        <v>235.82499999999999</v>
      </c>
      <c r="Q16">
        <v>234.83499999999998</v>
      </c>
    </row>
    <row r="17" spans="1:17" x14ac:dyDescent="0.3">
      <c r="A17" t="s">
        <v>23</v>
      </c>
      <c r="B17">
        <v>2015</v>
      </c>
      <c r="C17">
        <v>61.370716000000002</v>
      </c>
      <c r="D17">
        <v>-152.40441899999999</v>
      </c>
      <c r="E17" s="13">
        <v>203730</v>
      </c>
      <c r="F17" s="13">
        <v>224711</v>
      </c>
      <c r="G17" s="13">
        <v>191390</v>
      </c>
      <c r="H17" s="13">
        <v>104916</v>
      </c>
      <c r="I17" s="15">
        <v>12751</v>
      </c>
      <c r="J17" s="16">
        <v>6.5</v>
      </c>
      <c r="K17">
        <v>54740.800000000003</v>
      </c>
      <c r="L17">
        <v>3.2</v>
      </c>
      <c r="M17">
        <v>3.96</v>
      </c>
      <c r="N17" s="13">
        <v>737498</v>
      </c>
      <c r="O17">
        <v>35.815299160133314</v>
      </c>
      <c r="P17">
        <v>242.98749999999998</v>
      </c>
      <c r="Q17">
        <v>242.05250000000001</v>
      </c>
    </row>
    <row r="18" spans="1:17" x14ac:dyDescent="0.3">
      <c r="A18" t="s">
        <v>23</v>
      </c>
      <c r="B18">
        <v>2016</v>
      </c>
      <c r="C18">
        <v>61.370716000000002</v>
      </c>
      <c r="D18">
        <v>-152.40441899999999</v>
      </c>
      <c r="E18" s="13">
        <v>204238</v>
      </c>
      <c r="F18" s="13">
        <v>227027</v>
      </c>
      <c r="G18" s="13">
        <v>187540</v>
      </c>
      <c r="H18" s="13">
        <v>109351</v>
      </c>
      <c r="I18" s="15">
        <v>13300</v>
      </c>
      <c r="J18" s="16">
        <v>6.9</v>
      </c>
      <c r="K18">
        <v>54246.6</v>
      </c>
      <c r="L18">
        <v>3.08</v>
      </c>
      <c r="M18">
        <v>3.76</v>
      </c>
      <c r="N18" s="13">
        <v>741456</v>
      </c>
      <c r="O18">
        <v>35.944387799141147</v>
      </c>
      <c r="P18">
        <v>248.065</v>
      </c>
      <c r="Q18">
        <v>247.0675</v>
      </c>
    </row>
    <row r="19" spans="1:17" x14ac:dyDescent="0.3">
      <c r="A19" t="s">
        <v>23</v>
      </c>
      <c r="B19">
        <v>2017</v>
      </c>
      <c r="C19">
        <v>61.370716000000002</v>
      </c>
      <c r="D19">
        <v>-152.40441899999999</v>
      </c>
      <c r="E19" s="13">
        <v>202695</v>
      </c>
      <c r="F19" s="13">
        <v>225518</v>
      </c>
      <c r="G19" s="13">
        <v>183746</v>
      </c>
      <c r="H19" s="13">
        <v>113821</v>
      </c>
      <c r="I19" s="15">
        <v>13920</v>
      </c>
      <c r="J19" s="16">
        <v>7</v>
      </c>
      <c r="K19">
        <v>54129.5</v>
      </c>
      <c r="L19">
        <v>3.42</v>
      </c>
      <c r="M19">
        <v>4.13</v>
      </c>
      <c r="N19" s="13">
        <v>739700</v>
      </c>
      <c r="O19">
        <v>36.1870623225632</v>
      </c>
      <c r="P19">
        <v>251.495</v>
      </c>
      <c r="Q19">
        <v>250.48</v>
      </c>
    </row>
    <row r="20" spans="1:17" x14ac:dyDescent="0.3">
      <c r="A20" t="s">
        <v>23</v>
      </c>
      <c r="B20">
        <v>2018</v>
      </c>
      <c r="C20">
        <v>61.370716000000002</v>
      </c>
      <c r="D20">
        <v>-152.40441899999999</v>
      </c>
      <c r="E20" s="13">
        <v>199836</v>
      </c>
      <c r="F20" s="13">
        <v>223137</v>
      </c>
      <c r="G20" s="13">
        <v>179761</v>
      </c>
      <c r="H20" s="13">
        <v>117817</v>
      </c>
      <c r="I20" s="15">
        <v>14588</v>
      </c>
      <c r="J20" s="16">
        <v>6.6</v>
      </c>
      <c r="K20">
        <v>53249.599999999999</v>
      </c>
      <c r="L20">
        <v>4.1100000000000003</v>
      </c>
      <c r="M20">
        <v>4.53</v>
      </c>
      <c r="N20" s="13">
        <v>735139</v>
      </c>
      <c r="O20">
        <v>36.465776540218926</v>
      </c>
      <c r="P20">
        <v>255.41249999999999</v>
      </c>
      <c r="Q20">
        <v>254.33499999999998</v>
      </c>
    </row>
    <row r="21" spans="1:17" x14ac:dyDescent="0.3">
      <c r="A21" t="s">
        <v>23</v>
      </c>
      <c r="B21">
        <v>2019</v>
      </c>
      <c r="C21">
        <v>61.370716000000002</v>
      </c>
      <c r="D21">
        <v>-152.40441899999999</v>
      </c>
      <c r="E21" s="13">
        <v>196852</v>
      </c>
      <c r="F21" s="13">
        <v>221292</v>
      </c>
      <c r="G21" s="13">
        <v>176696</v>
      </c>
      <c r="H21" s="13">
        <v>121495</v>
      </c>
      <c r="I21" s="15">
        <v>15210</v>
      </c>
      <c r="J21">
        <v>5.5</v>
      </c>
      <c r="K21">
        <v>53336.5</v>
      </c>
      <c r="L21">
        <v>3.79</v>
      </c>
      <c r="M21">
        <v>4.3499999999999996</v>
      </c>
      <c r="N21" s="13">
        <v>731545</v>
      </c>
      <c r="O21">
        <v>36.746081922506477</v>
      </c>
      <c r="P21">
        <v>265.4975</v>
      </c>
      <c r="Q21">
        <v>264.315</v>
      </c>
    </row>
    <row r="22" spans="1:17" x14ac:dyDescent="0.3">
      <c r="A22" s="8" t="s">
        <v>24</v>
      </c>
      <c r="B22" s="8">
        <v>2010</v>
      </c>
      <c r="C22">
        <v>33.729759000000001</v>
      </c>
      <c r="D22">
        <v>-111.43122099999999</v>
      </c>
      <c r="E22" s="13">
        <v>1815534</v>
      </c>
      <c r="F22" s="13">
        <v>1719298</v>
      </c>
      <c r="G22" s="13">
        <v>1629069</v>
      </c>
      <c r="H22" s="13">
        <v>1019125</v>
      </c>
      <c r="I22" s="15">
        <v>224146</v>
      </c>
      <c r="J22" s="16">
        <v>10.4</v>
      </c>
      <c r="K22">
        <v>260307.1</v>
      </c>
      <c r="L22">
        <v>4.25</v>
      </c>
      <c r="M22">
        <v>4.82</v>
      </c>
      <c r="N22" s="13">
        <v>6407172</v>
      </c>
      <c r="O22">
        <v>37.22194081881991</v>
      </c>
      <c r="P22" s="8">
        <v>183.14749999999998</v>
      </c>
      <c r="Q22" s="8">
        <v>182.76</v>
      </c>
    </row>
    <row r="23" spans="1:17" x14ac:dyDescent="0.3">
      <c r="A23" t="s">
        <v>24</v>
      </c>
      <c r="B23">
        <v>2011</v>
      </c>
      <c r="C23">
        <v>33.729759000000001</v>
      </c>
      <c r="D23">
        <v>-111.43122099999999</v>
      </c>
      <c r="E23" s="13">
        <v>1800863</v>
      </c>
      <c r="F23" s="13">
        <v>1738691</v>
      </c>
      <c r="G23" s="13">
        <v>1643851</v>
      </c>
      <c r="H23" s="13">
        <v>1057514</v>
      </c>
      <c r="I23" s="15">
        <v>231724</v>
      </c>
      <c r="J23" s="16">
        <v>9.5</v>
      </c>
      <c r="K23">
        <v>266101.5</v>
      </c>
      <c r="L23">
        <v>3.76</v>
      </c>
      <c r="M23">
        <v>4.58</v>
      </c>
      <c r="N23" s="13">
        <v>6472643</v>
      </c>
      <c r="O23">
        <v>37.537057195955349</v>
      </c>
      <c r="P23">
        <v>165.1925</v>
      </c>
      <c r="Q23">
        <v>164.8775</v>
      </c>
    </row>
    <row r="24" spans="1:17" x14ac:dyDescent="0.3">
      <c r="A24" t="s">
        <v>24</v>
      </c>
      <c r="B24">
        <v>2012</v>
      </c>
      <c r="C24">
        <v>33.729759000000001</v>
      </c>
      <c r="D24">
        <v>-111.43122099999999</v>
      </c>
      <c r="E24" s="13">
        <v>1799876</v>
      </c>
      <c r="F24" s="13">
        <v>1763163</v>
      </c>
      <c r="G24" s="13">
        <v>1655777</v>
      </c>
      <c r="H24" s="13">
        <v>1097386</v>
      </c>
      <c r="I24" s="15">
        <v>238776</v>
      </c>
      <c r="J24" s="16">
        <v>8.3000000000000007</v>
      </c>
      <c r="K24">
        <v>271440</v>
      </c>
      <c r="L24">
        <v>3.01</v>
      </c>
      <c r="M24">
        <v>3.76</v>
      </c>
      <c r="N24" s="13">
        <v>6554978</v>
      </c>
      <c r="O24">
        <v>37.778521758577988</v>
      </c>
      <c r="P24">
        <v>187.39249999999998</v>
      </c>
      <c r="Q24">
        <v>187.02</v>
      </c>
    </row>
    <row r="25" spans="1:17" x14ac:dyDescent="0.3">
      <c r="A25" t="s">
        <v>24</v>
      </c>
      <c r="B25">
        <v>2013</v>
      </c>
      <c r="C25">
        <v>33.729759000000001</v>
      </c>
      <c r="D25">
        <v>-111.43122099999999</v>
      </c>
      <c r="E25" s="13">
        <v>1800711</v>
      </c>
      <c r="F25" s="13">
        <v>1785725</v>
      </c>
      <c r="G25" s="13">
        <v>1662258</v>
      </c>
      <c r="H25" s="13">
        <v>1139132</v>
      </c>
      <c r="I25" s="15">
        <v>244938</v>
      </c>
      <c r="J25" s="16">
        <v>7.7</v>
      </c>
      <c r="K25">
        <v>273481.90000000002</v>
      </c>
      <c r="L25">
        <v>3.3</v>
      </c>
      <c r="M25">
        <v>4.0599999999999996</v>
      </c>
      <c r="N25" s="13">
        <v>6632764</v>
      </c>
      <c r="O25">
        <v>38.001776785665825</v>
      </c>
      <c r="P25">
        <v>217.62249999999997</v>
      </c>
      <c r="Q25">
        <v>217.2175</v>
      </c>
    </row>
    <row r="26" spans="1:17" x14ac:dyDescent="0.3">
      <c r="A26" t="s">
        <v>24</v>
      </c>
      <c r="B26">
        <v>2014</v>
      </c>
      <c r="C26">
        <v>33.729759000000001</v>
      </c>
      <c r="D26">
        <v>-111.43122099999999</v>
      </c>
      <c r="E26" s="13">
        <v>1807135</v>
      </c>
      <c r="F26" s="13">
        <v>1815025</v>
      </c>
      <c r="G26" s="13">
        <v>1670327</v>
      </c>
      <c r="H26" s="13">
        <v>1185876</v>
      </c>
      <c r="I26" s="15">
        <v>252050</v>
      </c>
      <c r="J26" s="16">
        <v>6.8</v>
      </c>
      <c r="K26">
        <v>276948.90000000002</v>
      </c>
      <c r="L26">
        <v>3.47</v>
      </c>
      <c r="M26">
        <v>4.33</v>
      </c>
      <c r="N26" s="13">
        <v>6730413</v>
      </c>
      <c r="O26">
        <v>38.219770242925655</v>
      </c>
      <c r="P26">
        <v>233.10500000000002</v>
      </c>
      <c r="Q26">
        <v>232.685</v>
      </c>
    </row>
    <row r="27" spans="1:17" x14ac:dyDescent="0.3">
      <c r="A27" t="s">
        <v>24</v>
      </c>
      <c r="B27">
        <v>2015</v>
      </c>
      <c r="C27">
        <v>33.729759000000001</v>
      </c>
      <c r="D27">
        <v>-111.43122099999999</v>
      </c>
      <c r="E27" s="13">
        <v>1813861</v>
      </c>
      <c r="F27" s="13">
        <v>1839478</v>
      </c>
      <c r="G27" s="13">
        <v>1680725</v>
      </c>
      <c r="H27" s="13">
        <v>1233699</v>
      </c>
      <c r="I27" s="15">
        <v>261913</v>
      </c>
      <c r="J27" s="16">
        <v>6.1</v>
      </c>
      <c r="K27">
        <v>282577</v>
      </c>
      <c r="L27">
        <v>3.25</v>
      </c>
      <c r="M27">
        <v>3.96</v>
      </c>
      <c r="N27" s="13">
        <v>6829676</v>
      </c>
      <c r="O27">
        <v>38.464028674273862</v>
      </c>
      <c r="P27">
        <v>248.79</v>
      </c>
      <c r="Q27">
        <v>248.345</v>
      </c>
    </row>
    <row r="28" spans="1:17" x14ac:dyDescent="0.3">
      <c r="A28" t="s">
        <v>24</v>
      </c>
      <c r="B28">
        <v>2016</v>
      </c>
      <c r="C28">
        <v>33.729759000000001</v>
      </c>
      <c r="D28">
        <v>-111.43122099999999</v>
      </c>
      <c r="E28" s="13">
        <v>1823371</v>
      </c>
      <c r="F28" s="13">
        <v>1871456</v>
      </c>
      <c r="G28" s="13">
        <v>1691146</v>
      </c>
      <c r="H28" s="13">
        <v>1283865</v>
      </c>
      <c r="I28" s="15">
        <v>271234</v>
      </c>
      <c r="J28" s="16">
        <v>5.4</v>
      </c>
      <c r="K28">
        <v>291275.2</v>
      </c>
      <c r="L28">
        <v>3.09</v>
      </c>
      <c r="M28">
        <v>3.77</v>
      </c>
      <c r="N28" s="13">
        <v>6941072</v>
      </c>
      <c r="O28">
        <v>38.686417746423032</v>
      </c>
      <c r="P28">
        <v>266.87</v>
      </c>
      <c r="Q28">
        <v>266.37</v>
      </c>
    </row>
    <row r="29" spans="1:17" x14ac:dyDescent="0.3">
      <c r="A29" t="s">
        <v>24</v>
      </c>
      <c r="B29">
        <v>2017</v>
      </c>
      <c r="C29">
        <v>33.729759000000001</v>
      </c>
      <c r="D29">
        <v>-111.43122099999999</v>
      </c>
      <c r="E29" s="13">
        <v>1826057</v>
      </c>
      <c r="F29" s="13">
        <v>1899155</v>
      </c>
      <c r="G29" s="13">
        <v>1701017</v>
      </c>
      <c r="H29" s="13">
        <v>1336050</v>
      </c>
      <c r="I29" s="15">
        <v>281729</v>
      </c>
      <c r="J29" s="16">
        <v>4.9000000000000004</v>
      </c>
      <c r="K29">
        <v>302455.40000000002</v>
      </c>
      <c r="L29">
        <v>3.46</v>
      </c>
      <c r="M29">
        <v>4.1399999999999997</v>
      </c>
      <c r="N29" s="13">
        <v>7044008</v>
      </c>
      <c r="O29">
        <v>38.951601914705378</v>
      </c>
      <c r="P29">
        <v>288.44</v>
      </c>
      <c r="Q29">
        <v>287.86750000000001</v>
      </c>
    </row>
    <row r="30" spans="1:17" x14ac:dyDescent="0.3">
      <c r="A30" t="s">
        <v>24</v>
      </c>
      <c r="B30">
        <v>2018</v>
      </c>
      <c r="C30">
        <v>33.729759000000001</v>
      </c>
      <c r="D30">
        <v>-111.43122099999999</v>
      </c>
      <c r="E30" s="13">
        <v>1832619</v>
      </c>
      <c r="F30" s="13">
        <v>1934075</v>
      </c>
      <c r="G30" s="13">
        <v>1711873</v>
      </c>
      <c r="H30" s="13">
        <v>1386750</v>
      </c>
      <c r="I30" s="15">
        <v>292707</v>
      </c>
      <c r="J30" s="16">
        <v>4.8</v>
      </c>
      <c r="K30">
        <v>313618.7</v>
      </c>
      <c r="L30">
        <v>4.1500000000000004</v>
      </c>
      <c r="M30">
        <v>4.59</v>
      </c>
      <c r="N30" s="13">
        <v>7158024</v>
      </c>
      <c r="O30">
        <v>39.181487307111574</v>
      </c>
      <c r="P30">
        <v>312.78500000000003</v>
      </c>
      <c r="Q30">
        <v>312.16000000000003</v>
      </c>
    </row>
    <row r="31" spans="1:17" x14ac:dyDescent="0.3">
      <c r="A31" t="s">
        <v>24</v>
      </c>
      <c r="B31">
        <v>2019</v>
      </c>
      <c r="C31">
        <v>33.729759000000001</v>
      </c>
      <c r="D31">
        <v>-111.43122099999999</v>
      </c>
      <c r="E31" s="13">
        <v>1838598</v>
      </c>
      <c r="F31" s="13">
        <v>1969556</v>
      </c>
      <c r="G31" s="13">
        <v>1727867</v>
      </c>
      <c r="H31" s="13">
        <v>1438429</v>
      </c>
      <c r="I31" s="15">
        <v>304267</v>
      </c>
      <c r="J31">
        <v>4.9000000000000004</v>
      </c>
      <c r="K31">
        <v>323894.3</v>
      </c>
      <c r="L31">
        <v>3.61</v>
      </c>
      <c r="M31">
        <v>4.28</v>
      </c>
      <c r="N31" s="13">
        <v>7278717</v>
      </c>
      <c r="O31">
        <v>39.420616298174529</v>
      </c>
      <c r="P31">
        <v>335.16250000000002</v>
      </c>
      <c r="Q31">
        <v>334.48750000000001</v>
      </c>
    </row>
    <row r="32" spans="1:17" x14ac:dyDescent="0.3">
      <c r="A32" s="8" t="s">
        <v>25</v>
      </c>
      <c r="B32" s="8">
        <v>2010</v>
      </c>
      <c r="C32">
        <v>34.969704</v>
      </c>
      <c r="D32">
        <v>-92.373123000000007</v>
      </c>
      <c r="E32" s="13">
        <v>795616</v>
      </c>
      <c r="F32" s="13">
        <v>761617</v>
      </c>
      <c r="G32" s="13">
        <v>774876</v>
      </c>
      <c r="H32" s="13">
        <v>481748</v>
      </c>
      <c r="I32" s="15">
        <v>108107</v>
      </c>
      <c r="J32" s="16">
        <v>8.1999999999999993</v>
      </c>
      <c r="K32">
        <v>105662</v>
      </c>
      <c r="L32">
        <v>5.01</v>
      </c>
      <c r="M32">
        <v>5.01</v>
      </c>
      <c r="N32" s="13">
        <v>2921964</v>
      </c>
      <c r="O32">
        <v>38.006284985030618</v>
      </c>
      <c r="P32" s="8">
        <v>178.25250000000003</v>
      </c>
      <c r="Q32" s="8">
        <v>177.93</v>
      </c>
    </row>
    <row r="33" spans="1:17" x14ac:dyDescent="0.3">
      <c r="A33" t="s">
        <v>25</v>
      </c>
      <c r="B33">
        <v>2011</v>
      </c>
      <c r="C33">
        <v>34.969704</v>
      </c>
      <c r="D33">
        <v>-92.373123000000007</v>
      </c>
      <c r="E33" s="13">
        <v>793158</v>
      </c>
      <c r="F33" s="13">
        <v>768276</v>
      </c>
      <c r="G33" s="13">
        <v>776847</v>
      </c>
      <c r="H33" s="13">
        <v>493086</v>
      </c>
      <c r="I33" s="15">
        <v>109300</v>
      </c>
      <c r="J33" s="16">
        <v>8.3000000000000007</v>
      </c>
      <c r="K33">
        <v>107932.5</v>
      </c>
      <c r="L33">
        <v>4.54</v>
      </c>
      <c r="M33">
        <v>4.54</v>
      </c>
      <c r="N33" s="13">
        <v>2940667</v>
      </c>
      <c r="O33">
        <v>38.159045719899602</v>
      </c>
      <c r="P33">
        <v>176.17</v>
      </c>
      <c r="Q33">
        <v>175.86</v>
      </c>
    </row>
    <row r="34" spans="1:17" x14ac:dyDescent="0.3">
      <c r="A34" t="s">
        <v>25</v>
      </c>
      <c r="B34">
        <v>2012</v>
      </c>
      <c r="C34">
        <v>34.969704</v>
      </c>
      <c r="D34">
        <v>-92.373123000000007</v>
      </c>
      <c r="E34" s="13">
        <v>790455</v>
      </c>
      <c r="F34" s="13">
        <v>772491</v>
      </c>
      <c r="G34" s="13">
        <v>774821</v>
      </c>
      <c r="H34" s="13">
        <v>503909</v>
      </c>
      <c r="I34" s="15">
        <v>110488</v>
      </c>
      <c r="J34" s="16">
        <v>7.6</v>
      </c>
      <c r="K34">
        <v>108492.1</v>
      </c>
      <c r="L34">
        <v>3.71</v>
      </c>
      <c r="M34">
        <v>3.71</v>
      </c>
      <c r="N34" s="13">
        <v>2952164</v>
      </c>
      <c r="O34">
        <v>38.298889221601513</v>
      </c>
      <c r="P34">
        <v>180.88749999999999</v>
      </c>
      <c r="Q34">
        <v>180.55250000000001</v>
      </c>
    </row>
    <row r="35" spans="1:17" x14ac:dyDescent="0.3">
      <c r="A35" t="s">
        <v>25</v>
      </c>
      <c r="B35">
        <v>2013</v>
      </c>
      <c r="C35">
        <v>34.969704</v>
      </c>
      <c r="D35">
        <v>-92.373123000000007</v>
      </c>
      <c r="E35" s="13">
        <v>787178</v>
      </c>
      <c r="F35" s="13">
        <v>775638</v>
      </c>
      <c r="G35" s="13">
        <v>770417</v>
      </c>
      <c r="H35" s="13">
        <v>514762</v>
      </c>
      <c r="I35" s="15">
        <v>111405</v>
      </c>
      <c r="J35" s="16">
        <v>7.2</v>
      </c>
      <c r="K35">
        <v>110752.4</v>
      </c>
      <c r="L35">
        <v>3.92</v>
      </c>
      <c r="M35">
        <v>3.92</v>
      </c>
      <c r="N35" s="13">
        <v>2959400</v>
      </c>
      <c r="O35">
        <v>38.43364786781104</v>
      </c>
      <c r="P35">
        <v>185.67500000000001</v>
      </c>
      <c r="Q35">
        <v>185.32249999999999</v>
      </c>
    </row>
    <row r="36" spans="1:17" x14ac:dyDescent="0.3">
      <c r="A36" t="s">
        <v>25</v>
      </c>
      <c r="B36">
        <v>2014</v>
      </c>
      <c r="C36">
        <v>34.969704</v>
      </c>
      <c r="D36">
        <v>-92.373123000000007</v>
      </c>
      <c r="E36" s="13">
        <v>784826</v>
      </c>
      <c r="F36" s="13">
        <v>778639</v>
      </c>
      <c r="G36" s="13">
        <v>763771</v>
      </c>
      <c r="H36" s="13">
        <v>527227</v>
      </c>
      <c r="I36" s="15">
        <v>112929</v>
      </c>
      <c r="J36" s="16">
        <v>6</v>
      </c>
      <c r="K36">
        <v>111734.5</v>
      </c>
      <c r="L36">
        <v>4.32</v>
      </c>
      <c r="M36">
        <v>4.32</v>
      </c>
      <c r="N36" s="13">
        <v>2967392</v>
      </c>
      <c r="O36">
        <v>38.577176018537493</v>
      </c>
      <c r="P36">
        <v>188.57249999999999</v>
      </c>
      <c r="Q36">
        <v>188.19499999999999</v>
      </c>
    </row>
    <row r="37" spans="1:17" x14ac:dyDescent="0.3">
      <c r="A37" t="s">
        <v>25</v>
      </c>
      <c r="B37">
        <v>2015</v>
      </c>
      <c r="C37">
        <v>34.969704</v>
      </c>
      <c r="D37">
        <v>-92.373123000000007</v>
      </c>
      <c r="E37" s="13">
        <v>784367</v>
      </c>
      <c r="F37" s="13">
        <v>780952</v>
      </c>
      <c r="G37" s="13">
        <v>759008</v>
      </c>
      <c r="H37" s="13">
        <v>538758</v>
      </c>
      <c r="I37" s="15">
        <v>114963</v>
      </c>
      <c r="J37" s="16">
        <v>5</v>
      </c>
      <c r="K37">
        <v>112351</v>
      </c>
      <c r="L37">
        <v>3.94</v>
      </c>
      <c r="M37">
        <v>3.94</v>
      </c>
      <c r="N37" s="13">
        <v>2978048</v>
      </c>
      <c r="O37">
        <v>38.708577732796783</v>
      </c>
      <c r="P37">
        <v>193.48250000000002</v>
      </c>
      <c r="Q37">
        <v>193.09500000000003</v>
      </c>
    </row>
    <row r="38" spans="1:17" x14ac:dyDescent="0.3">
      <c r="A38" t="s">
        <v>25</v>
      </c>
      <c r="B38">
        <v>2016</v>
      </c>
      <c r="C38">
        <v>34.969704</v>
      </c>
      <c r="D38">
        <v>-92.373123000000007</v>
      </c>
      <c r="E38" s="13">
        <v>784242</v>
      </c>
      <c r="F38" s="13">
        <v>784909</v>
      </c>
      <c r="G38" s="13">
        <v>753149</v>
      </c>
      <c r="H38" s="13">
        <v>550749</v>
      </c>
      <c r="I38" s="15">
        <v>116869</v>
      </c>
      <c r="J38" s="16">
        <v>4</v>
      </c>
      <c r="K38">
        <v>112798.1</v>
      </c>
      <c r="L38">
        <v>3.75</v>
      </c>
      <c r="M38">
        <v>3.75</v>
      </c>
      <c r="N38" s="13">
        <v>2989918</v>
      </c>
      <c r="O38">
        <v>38.829463048819399</v>
      </c>
      <c r="P38">
        <v>199.24249999999998</v>
      </c>
      <c r="Q38">
        <v>198.82000000000002</v>
      </c>
    </row>
    <row r="39" spans="1:17" x14ac:dyDescent="0.3">
      <c r="A39" t="s">
        <v>25</v>
      </c>
      <c r="B39">
        <v>2017</v>
      </c>
      <c r="C39">
        <v>34.969704</v>
      </c>
      <c r="D39">
        <v>-92.373123000000007</v>
      </c>
      <c r="E39" s="13">
        <v>783558</v>
      </c>
      <c r="F39" s="13">
        <v>787969</v>
      </c>
      <c r="G39" s="13">
        <v>747573</v>
      </c>
      <c r="H39" s="13">
        <v>563697</v>
      </c>
      <c r="I39" s="15">
        <v>118548</v>
      </c>
      <c r="J39" s="16">
        <v>3.7</v>
      </c>
      <c r="K39">
        <v>113885.2</v>
      </c>
      <c r="L39">
        <v>4.09</v>
      </c>
      <c r="M39">
        <v>4.09</v>
      </c>
      <c r="N39" s="13">
        <v>3001345</v>
      </c>
      <c r="O39">
        <v>38.964954545378824</v>
      </c>
      <c r="P39">
        <v>207.08499999999998</v>
      </c>
      <c r="Q39">
        <v>206.65249999999997</v>
      </c>
    </row>
    <row r="40" spans="1:17" x14ac:dyDescent="0.3">
      <c r="A40" t="s">
        <v>25</v>
      </c>
      <c r="B40">
        <v>2018</v>
      </c>
      <c r="C40">
        <v>34.969704</v>
      </c>
      <c r="D40">
        <v>-92.373123000000007</v>
      </c>
      <c r="E40" s="13">
        <v>781591</v>
      </c>
      <c r="F40" s="13">
        <v>788840</v>
      </c>
      <c r="G40" s="13">
        <v>742642</v>
      </c>
      <c r="H40" s="13">
        <v>576001</v>
      </c>
      <c r="I40" s="15">
        <v>120659</v>
      </c>
      <c r="J40" s="16">
        <v>3.7</v>
      </c>
      <c r="K40">
        <v>115937.60000000001</v>
      </c>
      <c r="L40">
        <v>4.53</v>
      </c>
      <c r="M40">
        <v>4.53</v>
      </c>
      <c r="N40" s="13">
        <v>3009733</v>
      </c>
      <c r="O40">
        <v>39.121330031600813</v>
      </c>
      <c r="P40">
        <v>215.30249999999998</v>
      </c>
      <c r="Q40">
        <v>214.8475</v>
      </c>
    </row>
    <row r="41" spans="1:17" x14ac:dyDescent="0.3">
      <c r="A41" t="s">
        <v>25</v>
      </c>
      <c r="B41">
        <v>2019</v>
      </c>
      <c r="C41">
        <v>34.969704</v>
      </c>
      <c r="D41">
        <v>-92.373123000000007</v>
      </c>
      <c r="E41" s="13">
        <v>778928</v>
      </c>
      <c r="F41" s="13">
        <v>789311</v>
      </c>
      <c r="G41" s="13">
        <v>737710</v>
      </c>
      <c r="H41" s="13">
        <v>588889</v>
      </c>
      <c r="I41" s="15">
        <v>122966</v>
      </c>
      <c r="J41">
        <v>3.5</v>
      </c>
      <c r="K41">
        <v>116790.9</v>
      </c>
      <c r="L41">
        <v>4.4000000000000004</v>
      </c>
      <c r="M41">
        <v>4.4000000000000004</v>
      </c>
      <c r="N41" s="13">
        <v>3017804</v>
      </c>
      <c r="O41">
        <v>39.293814641374986</v>
      </c>
      <c r="P41">
        <v>225.17749999999998</v>
      </c>
      <c r="Q41">
        <v>224.71749999999997</v>
      </c>
    </row>
    <row r="42" spans="1:17" x14ac:dyDescent="0.3">
      <c r="A42" s="8" t="s">
        <v>26</v>
      </c>
      <c r="B42" s="8">
        <v>2010</v>
      </c>
      <c r="C42">
        <v>36.116202999999999</v>
      </c>
      <c r="D42">
        <v>-119.68156399999999</v>
      </c>
      <c r="E42" s="13">
        <v>10427122</v>
      </c>
      <c r="F42" s="13">
        <v>10681230</v>
      </c>
      <c r="G42" s="13">
        <v>10086340</v>
      </c>
      <c r="H42" s="13">
        <v>4913155</v>
      </c>
      <c r="I42" s="15">
        <v>1211655</v>
      </c>
      <c r="J42" s="16">
        <v>12.2</v>
      </c>
      <c r="K42">
        <v>2036015</v>
      </c>
      <c r="L42">
        <v>4.24</v>
      </c>
      <c r="M42">
        <v>4.8499999999999996</v>
      </c>
      <c r="N42" s="13">
        <v>37319502</v>
      </c>
      <c r="O42">
        <v>36.385338729868366</v>
      </c>
      <c r="P42" s="8">
        <v>164.85</v>
      </c>
      <c r="Q42" s="8">
        <v>164.1</v>
      </c>
    </row>
    <row r="43" spans="1:17" x14ac:dyDescent="0.3">
      <c r="A43" t="s">
        <v>26</v>
      </c>
      <c r="B43">
        <v>2011</v>
      </c>
      <c r="C43">
        <v>36.116202999999999</v>
      </c>
      <c r="D43">
        <v>-119.68156399999999</v>
      </c>
      <c r="E43" s="13">
        <v>10353903</v>
      </c>
      <c r="F43" s="13">
        <v>10788477</v>
      </c>
      <c r="G43" s="13">
        <v>10165100</v>
      </c>
      <c r="H43" s="13">
        <v>5094358</v>
      </c>
      <c r="I43" s="15">
        <v>1236531</v>
      </c>
      <c r="J43" s="16">
        <v>11.7</v>
      </c>
      <c r="K43">
        <v>2063827.5</v>
      </c>
      <c r="L43">
        <v>3.8</v>
      </c>
      <c r="M43">
        <v>4.55</v>
      </c>
      <c r="N43" s="13">
        <v>37638369</v>
      </c>
      <c r="O43">
        <v>36.637018357517036</v>
      </c>
      <c r="P43">
        <v>153.97749999999999</v>
      </c>
      <c r="Q43">
        <v>153.30500000000001</v>
      </c>
    </row>
    <row r="44" spans="1:17" x14ac:dyDescent="0.3">
      <c r="A44" t="s">
        <v>26</v>
      </c>
      <c r="B44">
        <v>2012</v>
      </c>
      <c r="C44">
        <v>36.116202999999999</v>
      </c>
      <c r="D44">
        <v>-119.68156399999999</v>
      </c>
      <c r="E44" s="13">
        <v>10287848</v>
      </c>
      <c r="F44" s="13">
        <v>10908561</v>
      </c>
      <c r="G44" s="13">
        <v>10209266</v>
      </c>
      <c r="H44" s="13">
        <v>5283998</v>
      </c>
      <c r="I44" s="15">
        <v>1259127</v>
      </c>
      <c r="J44" s="16">
        <v>10.4</v>
      </c>
      <c r="K44">
        <v>2113096.4</v>
      </c>
      <c r="L44">
        <v>3.05</v>
      </c>
      <c r="M44">
        <v>3.76</v>
      </c>
      <c r="N44" s="13">
        <v>37948800</v>
      </c>
      <c r="O44">
        <v>36.869661978771397</v>
      </c>
      <c r="P44">
        <v>162.0025</v>
      </c>
      <c r="Q44">
        <v>161.2825</v>
      </c>
    </row>
    <row r="45" spans="1:17" x14ac:dyDescent="0.3">
      <c r="A45" t="s">
        <v>26</v>
      </c>
      <c r="B45">
        <v>2013</v>
      </c>
      <c r="C45">
        <v>36.116202999999999</v>
      </c>
      <c r="D45">
        <v>-119.68156399999999</v>
      </c>
      <c r="E45" s="13">
        <v>10239242</v>
      </c>
      <c r="F45" s="13">
        <v>11031690</v>
      </c>
      <c r="G45" s="13">
        <v>10225212</v>
      </c>
      <c r="H45" s="13">
        <v>5485899</v>
      </c>
      <c r="I45" s="15">
        <v>1278744</v>
      </c>
      <c r="J45" s="16">
        <v>8.9</v>
      </c>
      <c r="K45">
        <v>2179229</v>
      </c>
      <c r="L45">
        <v>3.32</v>
      </c>
      <c r="M45">
        <v>4.08</v>
      </c>
      <c r="N45" s="13">
        <v>38260787</v>
      </c>
      <c r="O45">
        <v>37.082845904345881</v>
      </c>
      <c r="P45">
        <v>191.89749999999998</v>
      </c>
      <c r="Q45">
        <v>191.03499999999997</v>
      </c>
    </row>
    <row r="46" spans="1:17" x14ac:dyDescent="0.3">
      <c r="A46" t="s">
        <v>26</v>
      </c>
      <c r="B46">
        <v>2014</v>
      </c>
      <c r="C46">
        <v>36.116202999999999</v>
      </c>
      <c r="D46">
        <v>-119.68156399999999</v>
      </c>
      <c r="E46" s="13">
        <v>10198085</v>
      </c>
      <c r="F46" s="13">
        <v>11173682</v>
      </c>
      <c r="G46" s="13">
        <v>10222065</v>
      </c>
      <c r="H46" s="13">
        <v>5701675</v>
      </c>
      <c r="I46" s="15">
        <v>1301465</v>
      </c>
      <c r="J46" s="16">
        <v>7.5</v>
      </c>
      <c r="K46">
        <v>2256054.7000000002</v>
      </c>
      <c r="L46">
        <v>3.44</v>
      </c>
      <c r="M46">
        <v>4.32</v>
      </c>
      <c r="N46" s="13">
        <v>38596972</v>
      </c>
      <c r="O46">
        <v>37.292785079098948</v>
      </c>
      <c r="P46">
        <v>211.255</v>
      </c>
      <c r="Q46">
        <v>210.32999999999998</v>
      </c>
    </row>
    <row r="47" spans="1:17" x14ac:dyDescent="0.3">
      <c r="A47" t="s">
        <v>26</v>
      </c>
      <c r="B47">
        <v>2015</v>
      </c>
      <c r="C47">
        <v>36.116202999999999</v>
      </c>
      <c r="D47">
        <v>-119.68156399999999</v>
      </c>
      <c r="E47" s="13">
        <v>10165907</v>
      </c>
      <c r="F47" s="13">
        <v>11289836</v>
      </c>
      <c r="G47" s="13">
        <v>10212672</v>
      </c>
      <c r="H47" s="13">
        <v>5921857</v>
      </c>
      <c r="I47" s="15">
        <v>1327773</v>
      </c>
      <c r="J47" s="16">
        <v>6.2</v>
      </c>
      <c r="K47">
        <v>2357452.9</v>
      </c>
      <c r="L47">
        <v>3.26</v>
      </c>
      <c r="M47">
        <v>3.95</v>
      </c>
      <c r="N47" s="13">
        <v>38918045</v>
      </c>
      <c r="O47">
        <v>37.504024392797739</v>
      </c>
      <c r="P47">
        <v>226.35499999999999</v>
      </c>
      <c r="Q47">
        <v>225.35000000000002</v>
      </c>
    </row>
    <row r="48" spans="1:17" x14ac:dyDescent="0.3">
      <c r="A48" t="s">
        <v>26</v>
      </c>
      <c r="B48">
        <v>2016</v>
      </c>
      <c r="C48">
        <v>36.116202999999999</v>
      </c>
      <c r="D48">
        <v>-119.68156399999999</v>
      </c>
      <c r="E48" s="13">
        <v>10122391</v>
      </c>
      <c r="F48" s="13">
        <v>11391557</v>
      </c>
      <c r="G48" s="13">
        <v>10176162</v>
      </c>
      <c r="H48" s="13">
        <v>6124642</v>
      </c>
      <c r="I48" s="15">
        <v>1352365</v>
      </c>
      <c r="J48" s="16">
        <v>5.5</v>
      </c>
      <c r="K48">
        <v>2427894.6</v>
      </c>
      <c r="L48">
        <v>3.13</v>
      </c>
      <c r="M48">
        <v>3.75</v>
      </c>
      <c r="N48" s="13">
        <v>39167117</v>
      </c>
      <c r="O48">
        <v>37.698646775559205</v>
      </c>
      <c r="P48">
        <v>242.26249999999999</v>
      </c>
      <c r="Q48">
        <v>241.17750000000001</v>
      </c>
    </row>
    <row r="49" spans="1:17" x14ac:dyDescent="0.3">
      <c r="A49" t="s">
        <v>26</v>
      </c>
      <c r="B49">
        <v>2017</v>
      </c>
      <c r="C49">
        <v>36.116202999999999</v>
      </c>
      <c r="D49">
        <v>-119.68156399999999</v>
      </c>
      <c r="E49" s="13">
        <v>10072493</v>
      </c>
      <c r="F49" s="13">
        <v>11455769</v>
      </c>
      <c r="G49" s="13">
        <v>10128437</v>
      </c>
      <c r="H49" s="13">
        <v>6325764</v>
      </c>
      <c r="I49" s="15">
        <v>1376034</v>
      </c>
      <c r="J49" s="16">
        <v>4.8</v>
      </c>
      <c r="K49">
        <v>2541769.2999999998</v>
      </c>
      <c r="L49">
        <v>3.42</v>
      </c>
      <c r="M49">
        <v>4.1100000000000003</v>
      </c>
      <c r="N49" s="13">
        <v>39358497</v>
      </c>
      <c r="O49">
        <v>37.897661297889499</v>
      </c>
      <c r="P49">
        <v>261.20249999999999</v>
      </c>
      <c r="Q49">
        <v>260.0025</v>
      </c>
    </row>
    <row r="50" spans="1:17" x14ac:dyDescent="0.3">
      <c r="A50" t="s">
        <v>26</v>
      </c>
      <c r="B50">
        <v>2018</v>
      </c>
      <c r="C50">
        <v>36.116202999999999</v>
      </c>
      <c r="D50">
        <v>-119.68156399999999</v>
      </c>
      <c r="E50" s="13">
        <v>10002984</v>
      </c>
      <c r="F50" s="13">
        <v>11482039</v>
      </c>
      <c r="G50" s="13">
        <v>10061265</v>
      </c>
      <c r="H50" s="13">
        <v>6510674</v>
      </c>
      <c r="I50" s="15">
        <v>1404626</v>
      </c>
      <c r="J50" s="16">
        <v>4.2</v>
      </c>
      <c r="K50">
        <v>2643576.2999999998</v>
      </c>
      <c r="L50">
        <v>4.1100000000000003</v>
      </c>
      <c r="M50">
        <v>4.75</v>
      </c>
      <c r="N50" s="13">
        <v>39461588</v>
      </c>
      <c r="O50">
        <v>38.104552938923796</v>
      </c>
      <c r="P50">
        <v>278.35749999999996</v>
      </c>
      <c r="Q50">
        <v>277.08</v>
      </c>
    </row>
    <row r="51" spans="1:17" x14ac:dyDescent="0.3">
      <c r="A51" t="s">
        <v>26</v>
      </c>
      <c r="B51">
        <v>2019</v>
      </c>
      <c r="C51">
        <v>36.116202999999999</v>
      </c>
      <c r="D51">
        <v>-119.68156399999999</v>
      </c>
      <c r="E51" s="13">
        <v>9925397</v>
      </c>
      <c r="F51" s="13">
        <v>11480805</v>
      </c>
      <c r="G51" s="13">
        <v>9990048</v>
      </c>
      <c r="H51" s="13">
        <v>6682209</v>
      </c>
      <c r="I51" s="15">
        <v>1433764</v>
      </c>
      <c r="J51">
        <v>4.0999999999999996</v>
      </c>
      <c r="K51">
        <v>2739343.4</v>
      </c>
      <c r="L51">
        <v>3.57</v>
      </c>
      <c r="M51">
        <v>4.22</v>
      </c>
      <c r="N51" s="13">
        <v>39512223</v>
      </c>
      <c r="O51">
        <v>38.31133116706696</v>
      </c>
      <c r="P51">
        <v>289.34999999999997</v>
      </c>
      <c r="Q51">
        <v>288.0025</v>
      </c>
    </row>
    <row r="52" spans="1:17" x14ac:dyDescent="0.3">
      <c r="A52" s="8" t="s">
        <v>27</v>
      </c>
      <c r="B52" s="8">
        <v>2010</v>
      </c>
      <c r="C52">
        <v>39.059811000000003</v>
      </c>
      <c r="D52">
        <v>-105.311104</v>
      </c>
      <c r="E52" s="13">
        <v>1366696</v>
      </c>
      <c r="F52" s="13">
        <v>1432649</v>
      </c>
      <c r="G52" s="13">
        <v>1420412</v>
      </c>
      <c r="H52" s="13">
        <v>683658</v>
      </c>
      <c r="I52" s="15">
        <v>143934</v>
      </c>
      <c r="J52" s="16">
        <v>8.6999999999999993</v>
      </c>
      <c r="K52">
        <v>267858.90000000002</v>
      </c>
      <c r="L52">
        <v>4.34</v>
      </c>
      <c r="M52">
        <v>4.76</v>
      </c>
      <c r="N52" s="13">
        <v>5047349</v>
      </c>
      <c r="O52">
        <v>36.713485138436042</v>
      </c>
      <c r="P52" s="8">
        <v>257.70500000000004</v>
      </c>
      <c r="Q52" s="8">
        <v>256.5</v>
      </c>
    </row>
    <row r="53" spans="1:17" x14ac:dyDescent="0.3">
      <c r="A53" t="s">
        <v>27</v>
      </c>
      <c r="B53">
        <v>2011</v>
      </c>
      <c r="C53">
        <v>39.059811000000003</v>
      </c>
      <c r="D53">
        <v>-105.311104</v>
      </c>
      <c r="E53" s="13">
        <v>1373536</v>
      </c>
      <c r="F53" s="13">
        <v>1451399</v>
      </c>
      <c r="G53" s="13">
        <v>1430569</v>
      </c>
      <c r="H53" s="13">
        <v>717579</v>
      </c>
      <c r="I53" s="15">
        <v>148025</v>
      </c>
      <c r="J53" s="16">
        <v>8.4</v>
      </c>
      <c r="K53">
        <v>271700.59999999998</v>
      </c>
      <c r="L53">
        <v>3.97</v>
      </c>
      <c r="M53">
        <v>4.54</v>
      </c>
      <c r="N53" s="13">
        <v>5121108</v>
      </c>
      <c r="O53">
        <v>36.931830670237765</v>
      </c>
      <c r="P53">
        <v>249.54500000000002</v>
      </c>
      <c r="Q53">
        <v>248.39499999999998</v>
      </c>
    </row>
    <row r="54" spans="1:17" x14ac:dyDescent="0.3">
      <c r="A54" t="s">
        <v>27</v>
      </c>
      <c r="B54">
        <v>2012</v>
      </c>
      <c r="C54">
        <v>39.059811000000003</v>
      </c>
      <c r="D54">
        <v>-105.311104</v>
      </c>
      <c r="E54" s="13">
        <v>1375829</v>
      </c>
      <c r="F54" s="13">
        <v>1475980</v>
      </c>
      <c r="G54" s="13">
        <v>1435787</v>
      </c>
      <c r="H54" s="13">
        <v>753305</v>
      </c>
      <c r="I54" s="15">
        <v>151746</v>
      </c>
      <c r="J54" s="16">
        <v>7.9</v>
      </c>
      <c r="K54">
        <v>276823.09999999998</v>
      </c>
      <c r="L54">
        <v>3.05</v>
      </c>
      <c r="M54">
        <v>3.76</v>
      </c>
      <c r="N54" s="13">
        <v>5192647</v>
      </c>
      <c r="O54">
        <v>37.155683700432554</v>
      </c>
      <c r="P54">
        <v>262.60500000000002</v>
      </c>
      <c r="Q54">
        <v>261.40750000000003</v>
      </c>
    </row>
    <row r="55" spans="1:17" x14ac:dyDescent="0.3">
      <c r="A55" t="s">
        <v>27</v>
      </c>
      <c r="B55">
        <v>2013</v>
      </c>
      <c r="C55">
        <v>39.059811000000003</v>
      </c>
      <c r="D55">
        <v>-105.311104</v>
      </c>
      <c r="E55" s="13">
        <v>1379733</v>
      </c>
      <c r="F55" s="13">
        <v>1505404</v>
      </c>
      <c r="G55" s="13">
        <v>1437382</v>
      </c>
      <c r="H55" s="13">
        <v>791435</v>
      </c>
      <c r="I55" s="15">
        <v>155081</v>
      </c>
      <c r="J55" s="16">
        <v>6.9</v>
      </c>
      <c r="K55">
        <v>286259.09999999998</v>
      </c>
      <c r="L55">
        <v>3.29</v>
      </c>
      <c r="M55">
        <v>4.07</v>
      </c>
      <c r="N55" s="13">
        <v>5269035</v>
      </c>
      <c r="O55">
        <v>37.360523890997115</v>
      </c>
      <c r="P55">
        <v>286.08499999999998</v>
      </c>
      <c r="Q55">
        <v>284.82250000000005</v>
      </c>
    </row>
    <row r="56" spans="1:17" x14ac:dyDescent="0.3">
      <c r="A56" t="s">
        <v>27</v>
      </c>
      <c r="B56">
        <v>2014</v>
      </c>
      <c r="C56">
        <v>39.059811000000003</v>
      </c>
      <c r="D56">
        <v>-105.311104</v>
      </c>
      <c r="E56" s="13">
        <v>1386648</v>
      </c>
      <c r="F56" s="13">
        <v>1538487</v>
      </c>
      <c r="G56" s="13">
        <v>1437423</v>
      </c>
      <c r="H56" s="13">
        <v>829080</v>
      </c>
      <c r="I56" s="15">
        <v>158463</v>
      </c>
      <c r="J56" s="16">
        <v>5</v>
      </c>
      <c r="K56">
        <v>298655.3</v>
      </c>
      <c r="L56">
        <v>3.45</v>
      </c>
      <c r="M56">
        <v>4.38</v>
      </c>
      <c r="N56" s="13">
        <v>5350101</v>
      </c>
      <c r="O56">
        <v>37.532258923710039</v>
      </c>
      <c r="P56">
        <v>309.05250000000001</v>
      </c>
      <c r="Q56">
        <v>307.75</v>
      </c>
    </row>
    <row r="57" spans="1:17" x14ac:dyDescent="0.3">
      <c r="A57" t="s">
        <v>27</v>
      </c>
      <c r="B57">
        <v>2015</v>
      </c>
      <c r="C57">
        <v>39.059811000000003</v>
      </c>
      <c r="D57">
        <v>-105.311104</v>
      </c>
      <c r="E57" s="13">
        <v>1397512</v>
      </c>
      <c r="F57" s="13">
        <v>1581937</v>
      </c>
      <c r="G57" s="13">
        <v>1442210</v>
      </c>
      <c r="H57" s="13">
        <v>867268</v>
      </c>
      <c r="I57" s="15">
        <v>161696</v>
      </c>
      <c r="J57" s="16">
        <v>3.9</v>
      </c>
      <c r="K57">
        <v>312409.7</v>
      </c>
      <c r="L57">
        <v>3.24</v>
      </c>
      <c r="M57">
        <v>3.96</v>
      </c>
      <c r="N57" s="13">
        <v>5450623</v>
      </c>
      <c r="O57">
        <v>37.674993574129047</v>
      </c>
      <c r="P57">
        <v>344.05</v>
      </c>
      <c r="Q57">
        <v>342.55250000000001</v>
      </c>
    </row>
    <row r="58" spans="1:17" x14ac:dyDescent="0.3">
      <c r="A58" t="s">
        <v>27</v>
      </c>
      <c r="B58">
        <v>2016</v>
      </c>
      <c r="C58">
        <v>39.059811000000003</v>
      </c>
      <c r="D58">
        <v>-105.311104</v>
      </c>
      <c r="E58" s="13">
        <v>1404433</v>
      </c>
      <c r="F58" s="13">
        <v>1622608</v>
      </c>
      <c r="G58" s="13">
        <v>1443301</v>
      </c>
      <c r="H58" s="13">
        <v>903874</v>
      </c>
      <c r="I58" s="15">
        <v>164999</v>
      </c>
      <c r="J58" s="16">
        <v>3.2</v>
      </c>
      <c r="K58">
        <v>318953.40000000002</v>
      </c>
      <c r="L58">
        <v>3.1</v>
      </c>
      <c r="M58">
        <v>3.77</v>
      </c>
      <c r="N58" s="13">
        <v>5539215</v>
      </c>
      <c r="O58">
        <v>37.820631082202084</v>
      </c>
      <c r="P58">
        <v>378.46749999999997</v>
      </c>
      <c r="Q58">
        <v>376.78500000000003</v>
      </c>
    </row>
    <row r="59" spans="1:17" x14ac:dyDescent="0.3">
      <c r="A59" t="s">
        <v>27</v>
      </c>
      <c r="B59">
        <v>2017</v>
      </c>
      <c r="C59">
        <v>39.059811000000003</v>
      </c>
      <c r="D59">
        <v>-105.311104</v>
      </c>
      <c r="E59" s="13">
        <v>1406242</v>
      </c>
      <c r="F59" s="13">
        <v>1654554</v>
      </c>
      <c r="G59" s="13">
        <v>1441109</v>
      </c>
      <c r="H59" s="13">
        <v>941450</v>
      </c>
      <c r="I59" s="15">
        <v>168530</v>
      </c>
      <c r="J59" s="16">
        <v>2.7</v>
      </c>
      <c r="K59">
        <v>329960.59999999998</v>
      </c>
      <c r="L59">
        <v>3.42</v>
      </c>
      <c r="M59">
        <v>4.1100000000000003</v>
      </c>
      <c r="N59" s="13">
        <v>5611885</v>
      </c>
      <c r="O59">
        <v>38.00137787926873</v>
      </c>
      <c r="P59">
        <v>414.83499999999998</v>
      </c>
      <c r="Q59">
        <v>412.91500000000002</v>
      </c>
    </row>
    <row r="60" spans="1:17" x14ac:dyDescent="0.3">
      <c r="A60" t="s">
        <v>27</v>
      </c>
      <c r="B60">
        <v>2018</v>
      </c>
      <c r="C60">
        <v>39.059811000000003</v>
      </c>
      <c r="D60">
        <v>-105.311104</v>
      </c>
      <c r="E60" s="13">
        <v>1410195</v>
      </c>
      <c r="F60" s="13">
        <v>1688219</v>
      </c>
      <c r="G60" s="13">
        <v>1442147</v>
      </c>
      <c r="H60" s="13">
        <v>977463</v>
      </c>
      <c r="I60" s="15">
        <v>173263</v>
      </c>
      <c r="J60" s="16">
        <v>3.3</v>
      </c>
      <c r="K60">
        <v>342535.9</v>
      </c>
      <c r="L60">
        <v>4.0999999999999996</v>
      </c>
      <c r="M60">
        <v>4.55</v>
      </c>
      <c r="N60" s="13">
        <v>5691287</v>
      </c>
      <c r="O60">
        <v>38.171791898739251</v>
      </c>
      <c r="P60">
        <v>450.3775</v>
      </c>
      <c r="Q60">
        <v>448.25</v>
      </c>
    </row>
    <row r="61" spans="1:17" x14ac:dyDescent="0.3">
      <c r="A61" t="s">
        <v>27</v>
      </c>
      <c r="B61">
        <v>2019</v>
      </c>
      <c r="C61">
        <v>39.059811000000003</v>
      </c>
      <c r="D61">
        <v>-105.311104</v>
      </c>
      <c r="E61" s="13">
        <v>1407971</v>
      </c>
      <c r="F61" s="13">
        <v>1716636</v>
      </c>
      <c r="G61" s="13">
        <v>1443681</v>
      </c>
      <c r="H61" s="13">
        <v>1011965</v>
      </c>
      <c r="I61" s="15">
        <v>178483</v>
      </c>
      <c r="J61">
        <v>2.6</v>
      </c>
      <c r="K61">
        <v>356773.6</v>
      </c>
      <c r="L61">
        <v>3.75</v>
      </c>
      <c r="M61">
        <v>4.37</v>
      </c>
      <c r="N61" s="13">
        <v>5758736</v>
      </c>
      <c r="O61">
        <v>38.37323303238766</v>
      </c>
      <c r="P61">
        <v>475.06750000000005</v>
      </c>
      <c r="Q61">
        <v>472.8075</v>
      </c>
    </row>
    <row r="62" spans="1:17" x14ac:dyDescent="0.3">
      <c r="A62" s="8" t="s">
        <v>28</v>
      </c>
      <c r="B62" s="8">
        <v>2010</v>
      </c>
      <c r="C62">
        <v>41.597782000000002</v>
      </c>
      <c r="D62">
        <v>-72.755370999999997</v>
      </c>
      <c r="E62" s="13">
        <v>916244</v>
      </c>
      <c r="F62" s="13">
        <v>871367</v>
      </c>
      <c r="G62" s="13">
        <v>1078185</v>
      </c>
      <c r="H62" s="13">
        <v>550392</v>
      </c>
      <c r="I62" s="15">
        <v>162926</v>
      </c>
      <c r="J62" s="16">
        <v>9.1</v>
      </c>
      <c r="K62">
        <v>244354.7</v>
      </c>
      <c r="L62">
        <v>4.25</v>
      </c>
      <c r="M62">
        <v>4.82</v>
      </c>
      <c r="N62" s="13">
        <v>3579114</v>
      </c>
      <c r="O62">
        <v>39.082509246701839</v>
      </c>
      <c r="P62" s="8">
        <v>168.23</v>
      </c>
      <c r="Q62" s="8">
        <v>167.625</v>
      </c>
    </row>
    <row r="63" spans="1:17" x14ac:dyDescent="0.3">
      <c r="A63" t="s">
        <v>28</v>
      </c>
      <c r="B63">
        <v>2011</v>
      </c>
      <c r="C63">
        <v>41.597782000000002</v>
      </c>
      <c r="D63">
        <v>-72.755370999999997</v>
      </c>
      <c r="E63" s="13">
        <v>911899</v>
      </c>
      <c r="F63" s="13">
        <v>868853</v>
      </c>
      <c r="G63" s="13">
        <v>1078580</v>
      </c>
      <c r="H63" s="13">
        <v>565189</v>
      </c>
      <c r="I63" s="15">
        <v>163762</v>
      </c>
      <c r="J63" s="16">
        <v>8.8000000000000007</v>
      </c>
      <c r="K63">
        <v>238542.4</v>
      </c>
      <c r="L63">
        <v>3.8</v>
      </c>
      <c r="M63">
        <v>4.53</v>
      </c>
      <c r="N63" s="13">
        <v>3588283</v>
      </c>
      <c r="O63">
        <v>39.262321143566439</v>
      </c>
      <c r="P63">
        <v>162.83750000000001</v>
      </c>
      <c r="Q63">
        <v>162.28</v>
      </c>
    </row>
    <row r="64" spans="1:17" x14ac:dyDescent="0.3">
      <c r="A64" t="s">
        <v>28</v>
      </c>
      <c r="B64">
        <v>2012</v>
      </c>
      <c r="C64">
        <v>41.597782000000002</v>
      </c>
      <c r="D64">
        <v>-72.755370999999997</v>
      </c>
      <c r="E64" s="13">
        <v>903458</v>
      </c>
      <c r="F64" s="13">
        <v>872915</v>
      </c>
      <c r="G64" s="13">
        <v>1072561</v>
      </c>
      <c r="H64" s="13">
        <v>581611</v>
      </c>
      <c r="I64" s="15">
        <v>164002</v>
      </c>
      <c r="J64" s="16">
        <v>8.3000000000000007</v>
      </c>
      <c r="K64">
        <v>240911.9</v>
      </c>
      <c r="L64">
        <v>3.09</v>
      </c>
      <c r="M64">
        <v>3.79</v>
      </c>
      <c r="N64" s="13">
        <v>3594547</v>
      </c>
      <c r="O64">
        <v>39.445233989150786</v>
      </c>
      <c r="P64">
        <v>159.51</v>
      </c>
      <c r="Q64">
        <v>159.0025</v>
      </c>
    </row>
    <row r="65" spans="1:17" x14ac:dyDescent="0.3">
      <c r="A65" t="s">
        <v>28</v>
      </c>
      <c r="B65">
        <v>2013</v>
      </c>
      <c r="C65">
        <v>41.597782000000002</v>
      </c>
      <c r="D65">
        <v>-72.755370999999997</v>
      </c>
      <c r="E65" s="13">
        <v>890255</v>
      </c>
      <c r="F65" s="13">
        <v>880602</v>
      </c>
      <c r="G65" s="13">
        <v>1060695</v>
      </c>
      <c r="H65" s="13">
        <v>599527</v>
      </c>
      <c r="I65" s="15">
        <v>163762</v>
      </c>
      <c r="J65" s="16">
        <v>7.8</v>
      </c>
      <c r="K65">
        <v>236050.6</v>
      </c>
      <c r="L65">
        <v>3.22</v>
      </c>
      <c r="M65">
        <v>4.01</v>
      </c>
      <c r="N65" s="13">
        <v>3594841</v>
      </c>
      <c r="O65">
        <v>39.647506106667862</v>
      </c>
      <c r="P65">
        <v>160.89249999999998</v>
      </c>
      <c r="Q65">
        <v>160.38999999999999</v>
      </c>
    </row>
    <row r="66" spans="1:17" x14ac:dyDescent="0.3">
      <c r="A66" t="s">
        <v>28</v>
      </c>
      <c r="B66">
        <v>2014</v>
      </c>
      <c r="C66">
        <v>41.597782000000002</v>
      </c>
      <c r="D66">
        <v>-72.755370999999997</v>
      </c>
      <c r="E66" s="13">
        <v>879025</v>
      </c>
      <c r="F66" s="13">
        <v>889313</v>
      </c>
      <c r="G66" s="13">
        <v>1044482</v>
      </c>
      <c r="H66" s="13">
        <v>618470</v>
      </c>
      <c r="I66" s="15">
        <v>163234</v>
      </c>
      <c r="J66" s="16">
        <v>6.6</v>
      </c>
      <c r="K66">
        <v>235780.9</v>
      </c>
      <c r="L66">
        <v>3.38</v>
      </c>
      <c r="M66">
        <v>4.29</v>
      </c>
      <c r="N66" s="13">
        <v>3594524</v>
      </c>
      <c r="O66">
        <v>39.823321530194264</v>
      </c>
      <c r="P66">
        <v>161.69</v>
      </c>
      <c r="Q66">
        <v>161.17500000000001</v>
      </c>
    </row>
    <row r="67" spans="1:17" x14ac:dyDescent="0.3">
      <c r="A67" t="s">
        <v>28</v>
      </c>
      <c r="B67">
        <v>2015</v>
      </c>
      <c r="C67">
        <v>41.597782000000002</v>
      </c>
      <c r="D67">
        <v>-72.755370999999997</v>
      </c>
      <c r="E67" s="13">
        <v>866824</v>
      </c>
      <c r="F67" s="13">
        <v>893936</v>
      </c>
      <c r="G67" s="13">
        <v>1026574</v>
      </c>
      <c r="H67" s="13">
        <v>636781</v>
      </c>
      <c r="I67" s="15">
        <v>163007</v>
      </c>
      <c r="J67" s="16">
        <v>5.7</v>
      </c>
      <c r="K67">
        <v>242706.5</v>
      </c>
      <c r="L67">
        <v>3.16</v>
      </c>
      <c r="M67">
        <v>3.91</v>
      </c>
      <c r="N67" s="13">
        <v>3587122</v>
      </c>
      <c r="O67">
        <v>40.013478075181162</v>
      </c>
      <c r="P67">
        <v>162.8475</v>
      </c>
      <c r="Q67">
        <v>162.28750000000002</v>
      </c>
    </row>
    <row r="68" spans="1:17" x14ac:dyDescent="0.3">
      <c r="A68" t="s">
        <v>28</v>
      </c>
      <c r="B68">
        <v>2016</v>
      </c>
      <c r="C68">
        <v>41.597782000000002</v>
      </c>
      <c r="D68">
        <v>-72.755370999999997</v>
      </c>
      <c r="E68" s="13">
        <v>855972</v>
      </c>
      <c r="F68" s="13">
        <v>897548</v>
      </c>
      <c r="G68" s="13">
        <v>1006526</v>
      </c>
      <c r="H68" s="13">
        <v>654975</v>
      </c>
      <c r="I68" s="15">
        <v>163120</v>
      </c>
      <c r="J68" s="16">
        <v>5.0999999999999996</v>
      </c>
      <c r="K68">
        <v>243286.7</v>
      </c>
      <c r="L68">
        <v>2.96</v>
      </c>
      <c r="M68">
        <v>3.67</v>
      </c>
      <c r="N68" s="13">
        <v>3578141</v>
      </c>
      <c r="O68">
        <v>40.193608776177349</v>
      </c>
      <c r="P68">
        <v>163.95</v>
      </c>
      <c r="Q68">
        <v>163.37</v>
      </c>
    </row>
    <row r="69" spans="1:17" x14ac:dyDescent="0.3">
      <c r="A69" t="s">
        <v>28</v>
      </c>
      <c r="B69">
        <v>2017</v>
      </c>
      <c r="C69">
        <v>41.597782000000002</v>
      </c>
      <c r="D69">
        <v>-72.755370999999997</v>
      </c>
      <c r="E69" s="13">
        <v>847015</v>
      </c>
      <c r="F69" s="13">
        <v>901401</v>
      </c>
      <c r="G69" s="13">
        <v>987509</v>
      </c>
      <c r="H69" s="13">
        <v>674642</v>
      </c>
      <c r="I69" s="15">
        <v>162730</v>
      </c>
      <c r="J69" s="16">
        <v>4.7</v>
      </c>
      <c r="K69">
        <v>247358.5</v>
      </c>
      <c r="L69">
        <v>3.35</v>
      </c>
      <c r="M69">
        <v>4.0599999999999996</v>
      </c>
      <c r="N69" s="13">
        <v>3573297</v>
      </c>
      <c r="O69">
        <v>40.365896397640611</v>
      </c>
      <c r="P69">
        <v>167.49</v>
      </c>
      <c r="Q69">
        <v>166.9</v>
      </c>
    </row>
    <row r="70" spans="1:17" x14ac:dyDescent="0.3">
      <c r="A70" t="s">
        <v>28</v>
      </c>
      <c r="B70">
        <v>2018</v>
      </c>
      <c r="C70">
        <v>41.597782000000002</v>
      </c>
      <c r="D70">
        <v>-72.755370999999997</v>
      </c>
      <c r="E70" s="13">
        <v>839089</v>
      </c>
      <c r="F70" s="13">
        <v>905898</v>
      </c>
      <c r="G70" s="13">
        <v>969645</v>
      </c>
      <c r="H70" s="13">
        <v>693199</v>
      </c>
      <c r="I70" s="15">
        <v>163689</v>
      </c>
      <c r="J70" s="16">
        <v>4.0999999999999996</v>
      </c>
      <c r="K70">
        <v>249998.1</v>
      </c>
      <c r="L70">
        <v>4.05</v>
      </c>
      <c r="M70">
        <v>4.53</v>
      </c>
      <c r="N70" s="13">
        <v>3571520</v>
      </c>
      <c r="O70">
        <v>40.538386877295942</v>
      </c>
      <c r="P70">
        <v>171.1825</v>
      </c>
      <c r="Q70">
        <v>170.58500000000001</v>
      </c>
    </row>
    <row r="71" spans="1:17" x14ac:dyDescent="0.3">
      <c r="A71" t="s">
        <v>28</v>
      </c>
      <c r="B71">
        <v>2019</v>
      </c>
      <c r="C71">
        <v>41.597782000000002</v>
      </c>
      <c r="D71">
        <v>-72.755370999999997</v>
      </c>
      <c r="E71" s="13">
        <v>829582</v>
      </c>
      <c r="F71" s="13">
        <v>907815</v>
      </c>
      <c r="G71" s="13">
        <v>952158</v>
      </c>
      <c r="H71" s="13">
        <v>710591</v>
      </c>
      <c r="I71" s="15">
        <v>165141</v>
      </c>
      <c r="J71">
        <v>3.5</v>
      </c>
      <c r="K71">
        <v>251495.1</v>
      </c>
      <c r="L71">
        <v>3.5</v>
      </c>
      <c r="M71">
        <v>4.09</v>
      </c>
      <c r="N71" s="13">
        <v>3565287</v>
      </c>
      <c r="O71">
        <v>40.73064861258014</v>
      </c>
      <c r="P71">
        <v>175.33250000000001</v>
      </c>
      <c r="Q71">
        <v>174.72750000000002</v>
      </c>
    </row>
    <row r="72" spans="1:17" x14ac:dyDescent="0.3">
      <c r="A72" s="8" t="s">
        <v>29</v>
      </c>
      <c r="B72" s="8">
        <v>2010</v>
      </c>
      <c r="C72">
        <v>39.318522999999999</v>
      </c>
      <c r="D72">
        <v>-75.507141000000004</v>
      </c>
      <c r="E72" s="13">
        <v>233247</v>
      </c>
      <c r="F72" s="13">
        <v>230035</v>
      </c>
      <c r="G72" s="13">
        <v>252567</v>
      </c>
      <c r="H72" s="13">
        <v>150539</v>
      </c>
      <c r="I72" s="15">
        <v>33205</v>
      </c>
      <c r="J72" s="16">
        <v>8.4</v>
      </c>
      <c r="K72">
        <v>60577.2</v>
      </c>
      <c r="L72">
        <v>4.43</v>
      </c>
      <c r="M72">
        <v>4.9800000000000004</v>
      </c>
      <c r="N72" s="13">
        <v>899593</v>
      </c>
      <c r="O72">
        <v>38.671744889077615</v>
      </c>
      <c r="P72" s="8">
        <v>186.8725</v>
      </c>
      <c r="Q72" s="8">
        <v>186.52499999999998</v>
      </c>
    </row>
    <row r="73" spans="1:17" x14ac:dyDescent="0.3">
      <c r="A73" t="s">
        <v>29</v>
      </c>
      <c r="B73">
        <v>2011</v>
      </c>
      <c r="C73">
        <v>39.318522999999999</v>
      </c>
      <c r="D73">
        <v>-75.507141000000004</v>
      </c>
      <c r="E73" s="13">
        <v>231899</v>
      </c>
      <c r="F73" s="13">
        <v>232005</v>
      </c>
      <c r="G73" s="13">
        <v>253626</v>
      </c>
      <c r="H73" s="13">
        <v>155788</v>
      </c>
      <c r="I73" s="15">
        <v>34063</v>
      </c>
      <c r="J73" s="16">
        <v>7.5</v>
      </c>
      <c r="K73">
        <v>62919.3</v>
      </c>
      <c r="L73">
        <v>4.0999999999999996</v>
      </c>
      <c r="M73">
        <v>4.79</v>
      </c>
      <c r="N73" s="13">
        <v>907381</v>
      </c>
      <c r="O73">
        <v>38.929948940963058</v>
      </c>
      <c r="P73">
        <v>175.2175</v>
      </c>
      <c r="Q73">
        <v>174.8775</v>
      </c>
    </row>
    <row r="74" spans="1:17" x14ac:dyDescent="0.3">
      <c r="A74" t="s">
        <v>29</v>
      </c>
      <c r="B74">
        <v>2012</v>
      </c>
      <c r="C74">
        <v>39.318522999999999</v>
      </c>
      <c r="D74">
        <v>-75.507141000000004</v>
      </c>
      <c r="E74" s="13">
        <v>231022</v>
      </c>
      <c r="F74" s="13">
        <v>234065</v>
      </c>
      <c r="G74" s="13">
        <v>253777</v>
      </c>
      <c r="H74" s="13">
        <v>161412</v>
      </c>
      <c r="I74" s="15">
        <v>34903</v>
      </c>
      <c r="J74" s="16">
        <v>7.2</v>
      </c>
      <c r="K74">
        <v>62354.6</v>
      </c>
      <c r="L74">
        <v>3.23</v>
      </c>
      <c r="M74">
        <v>3.94</v>
      </c>
      <c r="N74" s="13">
        <v>915179</v>
      </c>
      <c r="O74">
        <v>39.168815062408555</v>
      </c>
      <c r="P74">
        <v>174.11750000000001</v>
      </c>
      <c r="Q74">
        <v>173.79500000000002</v>
      </c>
    </row>
    <row r="75" spans="1:17" x14ac:dyDescent="0.3">
      <c r="A75" t="s">
        <v>29</v>
      </c>
      <c r="B75">
        <v>2013</v>
      </c>
      <c r="C75">
        <v>39.318522999999999</v>
      </c>
      <c r="D75">
        <v>-75.507141000000004</v>
      </c>
      <c r="E75" s="13">
        <v>229472</v>
      </c>
      <c r="F75" s="13">
        <v>237332</v>
      </c>
      <c r="G75" s="13">
        <v>252797</v>
      </c>
      <c r="H75" s="13">
        <v>168321</v>
      </c>
      <c r="I75" s="15">
        <v>35654</v>
      </c>
      <c r="J75" s="16">
        <v>6.7</v>
      </c>
      <c r="K75">
        <v>60235.8</v>
      </c>
      <c r="L75">
        <v>3.21</v>
      </c>
      <c r="M75">
        <v>4.05</v>
      </c>
      <c r="N75" s="13">
        <v>923576</v>
      </c>
      <c r="O75">
        <v>39.437608816166723</v>
      </c>
      <c r="P75">
        <v>180.3775</v>
      </c>
      <c r="Q75">
        <v>180.10499999999999</v>
      </c>
    </row>
    <row r="76" spans="1:17" x14ac:dyDescent="0.3">
      <c r="A76" t="s">
        <v>29</v>
      </c>
      <c r="B76">
        <v>2014</v>
      </c>
      <c r="C76">
        <v>39.318522999999999</v>
      </c>
      <c r="D76">
        <v>-75.507141000000004</v>
      </c>
      <c r="E76" s="13">
        <v>228604</v>
      </c>
      <c r="F76" s="13">
        <v>240356</v>
      </c>
      <c r="G76" s="13">
        <v>251533</v>
      </c>
      <c r="H76" s="13">
        <v>175570</v>
      </c>
      <c r="I76" s="15">
        <v>36424</v>
      </c>
      <c r="J76" s="16">
        <v>5.7</v>
      </c>
      <c r="K76">
        <v>64940.1</v>
      </c>
      <c r="L76">
        <v>3.48</v>
      </c>
      <c r="M76">
        <v>4.37</v>
      </c>
      <c r="N76" s="13">
        <v>932487</v>
      </c>
      <c r="O76">
        <v>39.690932420505597</v>
      </c>
      <c r="P76">
        <v>180.52499999999998</v>
      </c>
      <c r="Q76">
        <v>180.29499999999999</v>
      </c>
    </row>
    <row r="77" spans="1:17" x14ac:dyDescent="0.3">
      <c r="A77" t="s">
        <v>29</v>
      </c>
      <c r="B77">
        <v>2015</v>
      </c>
      <c r="C77">
        <v>39.318522999999999</v>
      </c>
      <c r="D77">
        <v>-75.507141000000004</v>
      </c>
      <c r="E77" s="13">
        <v>228546</v>
      </c>
      <c r="F77" s="13">
        <v>242354</v>
      </c>
      <c r="G77" s="13">
        <v>250059</v>
      </c>
      <c r="H77" s="13">
        <v>182983</v>
      </c>
      <c r="I77" s="15">
        <v>37310</v>
      </c>
      <c r="J77" s="16">
        <v>4.9000000000000004</v>
      </c>
      <c r="K77">
        <v>66793.5</v>
      </c>
      <c r="L77">
        <v>3.23</v>
      </c>
      <c r="M77">
        <v>4.03</v>
      </c>
      <c r="N77" s="13">
        <v>941252</v>
      </c>
      <c r="O77">
        <v>39.933215546952354</v>
      </c>
      <c r="P77">
        <v>185.80500000000001</v>
      </c>
      <c r="Q77">
        <v>185.59500000000003</v>
      </c>
    </row>
    <row r="78" spans="1:17" x14ac:dyDescent="0.3">
      <c r="A78" t="s">
        <v>29</v>
      </c>
      <c r="B78">
        <v>2016</v>
      </c>
      <c r="C78">
        <v>39.318522999999999</v>
      </c>
      <c r="D78">
        <v>-75.507141000000004</v>
      </c>
      <c r="E78" s="13">
        <v>228676</v>
      </c>
      <c r="F78" s="13">
        <v>243418</v>
      </c>
      <c r="G78" s="13">
        <v>247569</v>
      </c>
      <c r="H78" s="13">
        <v>190988</v>
      </c>
      <c r="I78" s="15">
        <v>38270</v>
      </c>
      <c r="J78" s="16">
        <v>4.5</v>
      </c>
      <c r="K78">
        <v>63001.3</v>
      </c>
      <c r="L78">
        <v>3.09</v>
      </c>
      <c r="M78">
        <v>3.78</v>
      </c>
      <c r="N78" s="13">
        <v>948921</v>
      </c>
      <c r="O78">
        <v>40.187259529507728</v>
      </c>
      <c r="P78">
        <v>191.07500000000002</v>
      </c>
      <c r="Q78">
        <v>190.82749999999999</v>
      </c>
    </row>
    <row r="79" spans="1:17" x14ac:dyDescent="0.3">
      <c r="A79" t="s">
        <v>29</v>
      </c>
      <c r="B79">
        <v>2017</v>
      </c>
      <c r="C79">
        <v>39.318522999999999</v>
      </c>
      <c r="D79">
        <v>-75.507141000000004</v>
      </c>
      <c r="E79" s="13">
        <v>228917</v>
      </c>
      <c r="F79" s="13">
        <v>244231</v>
      </c>
      <c r="G79" s="13">
        <v>245156</v>
      </c>
      <c r="H79" s="13">
        <v>199361</v>
      </c>
      <c r="I79" s="15">
        <v>39158</v>
      </c>
      <c r="J79" s="16">
        <v>4.5</v>
      </c>
      <c r="K79">
        <v>60801.2</v>
      </c>
      <c r="L79">
        <v>3.43</v>
      </c>
      <c r="M79">
        <v>4.13</v>
      </c>
      <c r="N79" s="13">
        <v>956823</v>
      </c>
      <c r="O79">
        <v>40.445064029606314</v>
      </c>
      <c r="P79">
        <v>194.26250000000002</v>
      </c>
      <c r="Q79">
        <v>194.0325</v>
      </c>
    </row>
    <row r="80" spans="1:17" x14ac:dyDescent="0.3">
      <c r="A80" t="s">
        <v>29</v>
      </c>
      <c r="B80">
        <v>2018</v>
      </c>
      <c r="C80">
        <v>39.318522999999999</v>
      </c>
      <c r="D80">
        <v>-75.507141000000004</v>
      </c>
      <c r="E80" s="13">
        <v>229077</v>
      </c>
      <c r="F80" s="13">
        <v>245028</v>
      </c>
      <c r="G80" s="13">
        <v>243322</v>
      </c>
      <c r="H80" s="13">
        <v>207807</v>
      </c>
      <c r="I80" s="15">
        <v>40245</v>
      </c>
      <c r="J80" s="16">
        <v>3.8</v>
      </c>
      <c r="K80">
        <v>61735.1</v>
      </c>
      <c r="L80">
        <v>4.13</v>
      </c>
      <c r="M80">
        <v>4.5599999999999996</v>
      </c>
      <c r="N80" s="13">
        <v>965479</v>
      </c>
      <c r="O80">
        <v>40.718035296469424</v>
      </c>
      <c r="P80">
        <v>204.98</v>
      </c>
      <c r="Q80">
        <v>204.73999999999998</v>
      </c>
    </row>
    <row r="81" spans="1:17" x14ac:dyDescent="0.3">
      <c r="A81" t="s">
        <v>29</v>
      </c>
      <c r="B81">
        <v>2019</v>
      </c>
      <c r="C81">
        <v>39.318522999999999</v>
      </c>
      <c r="D81">
        <v>-75.507141000000004</v>
      </c>
      <c r="E81" s="13">
        <v>228912</v>
      </c>
      <c r="F81" s="13">
        <v>245608</v>
      </c>
      <c r="G81" s="13">
        <v>241923</v>
      </c>
      <c r="H81" s="13">
        <v>215925</v>
      </c>
      <c r="I81" s="15">
        <v>41396</v>
      </c>
      <c r="J81">
        <v>3.7</v>
      </c>
      <c r="K81">
        <v>64262.400000000001</v>
      </c>
      <c r="L81">
        <v>3.67</v>
      </c>
      <c r="M81">
        <v>4.28</v>
      </c>
      <c r="N81" s="13">
        <v>973764</v>
      </c>
      <c r="O81">
        <v>40.99631532897088</v>
      </c>
      <c r="P81">
        <v>211.935</v>
      </c>
      <c r="Q81">
        <v>211.68</v>
      </c>
    </row>
    <row r="82" spans="1:17" x14ac:dyDescent="0.3">
      <c r="A82" s="8" t="s">
        <v>30</v>
      </c>
      <c r="B82" s="8">
        <v>2010</v>
      </c>
      <c r="C82">
        <v>38.897438000000001</v>
      </c>
      <c r="D82">
        <v>-77.026816999999994</v>
      </c>
      <c r="E82" s="13">
        <v>124208</v>
      </c>
      <c r="F82" s="13">
        <v>233447</v>
      </c>
      <c r="G82" s="13">
        <v>148415</v>
      </c>
      <c r="H82" s="13">
        <v>79049</v>
      </c>
      <c r="I82" s="15">
        <v>20107</v>
      </c>
      <c r="J82" s="16">
        <v>9.4</v>
      </c>
      <c r="K82">
        <v>109986.5</v>
      </c>
      <c r="L82">
        <v>4.26</v>
      </c>
      <c r="M82">
        <v>4.83</v>
      </c>
      <c r="N82" s="13">
        <v>605226</v>
      </c>
      <c r="O82">
        <v>37.368198821597218</v>
      </c>
      <c r="P82" s="8">
        <v>316.01749999999998</v>
      </c>
      <c r="Q82" s="8">
        <v>313.71249999999998</v>
      </c>
    </row>
    <row r="83" spans="1:17" x14ac:dyDescent="0.3">
      <c r="A83" t="s">
        <v>30</v>
      </c>
      <c r="B83">
        <v>2011</v>
      </c>
      <c r="C83">
        <v>38.897438000000001</v>
      </c>
      <c r="D83">
        <v>-77.026816999999994</v>
      </c>
      <c r="E83" s="13">
        <v>126793</v>
      </c>
      <c r="F83" s="13">
        <v>240377</v>
      </c>
      <c r="G83" s="13">
        <v>150988</v>
      </c>
      <c r="H83" s="13">
        <v>81452</v>
      </c>
      <c r="I83" s="15">
        <v>20190</v>
      </c>
      <c r="J83" s="16">
        <v>10.199999999999999</v>
      </c>
      <c r="K83">
        <v>111646.5</v>
      </c>
      <c r="L83">
        <v>3.78</v>
      </c>
      <c r="M83">
        <v>4.5</v>
      </c>
      <c r="N83" s="13">
        <v>619800</v>
      </c>
      <c r="O83">
        <v>37.3453130041949</v>
      </c>
      <c r="P83">
        <v>323.97749999999996</v>
      </c>
      <c r="Q83">
        <v>321.52500000000003</v>
      </c>
    </row>
    <row r="84" spans="1:17" x14ac:dyDescent="0.3">
      <c r="A84" t="s">
        <v>30</v>
      </c>
      <c r="B84">
        <v>2012</v>
      </c>
      <c r="C84">
        <v>38.897438000000001</v>
      </c>
      <c r="D84">
        <v>-77.026816999999994</v>
      </c>
      <c r="E84" s="13">
        <v>130411</v>
      </c>
      <c r="F84" s="13">
        <v>247571</v>
      </c>
      <c r="G84" s="13">
        <v>152597</v>
      </c>
      <c r="H84" s="13">
        <v>83969</v>
      </c>
      <c r="I84" s="15">
        <v>20376</v>
      </c>
      <c r="J84" s="16">
        <v>9</v>
      </c>
      <c r="K84">
        <v>112157</v>
      </c>
      <c r="L84">
        <v>3.02</v>
      </c>
      <c r="M84">
        <v>3.73</v>
      </c>
      <c r="N84" s="13">
        <v>634924</v>
      </c>
      <c r="O84">
        <v>37.269981919095827</v>
      </c>
      <c r="P84">
        <v>347.1925</v>
      </c>
      <c r="Q84">
        <v>344.60249999999996</v>
      </c>
    </row>
    <row r="85" spans="1:17" x14ac:dyDescent="0.3">
      <c r="A85" t="s">
        <v>30</v>
      </c>
      <c r="B85">
        <v>2013</v>
      </c>
      <c r="C85">
        <v>38.897438000000001</v>
      </c>
      <c r="D85">
        <v>-77.026816999999994</v>
      </c>
      <c r="E85" s="13">
        <v>134294</v>
      </c>
      <c r="F85" s="13">
        <v>254981</v>
      </c>
      <c r="G85" s="13">
        <v>154348</v>
      </c>
      <c r="H85" s="13">
        <v>86396</v>
      </c>
      <c r="I85" s="15">
        <v>20562</v>
      </c>
      <c r="J85" s="16">
        <v>8.5</v>
      </c>
      <c r="K85">
        <v>112332.4</v>
      </c>
      <c r="L85">
        <v>3.18</v>
      </c>
      <c r="M85">
        <v>3.94</v>
      </c>
      <c r="N85" s="13">
        <v>650581</v>
      </c>
      <c r="O85">
        <v>37.182534534516073</v>
      </c>
      <c r="P85">
        <v>390.29999999999995</v>
      </c>
      <c r="Q85">
        <v>387.35</v>
      </c>
    </row>
    <row r="86" spans="1:17" x14ac:dyDescent="0.3">
      <c r="A86" t="s">
        <v>30</v>
      </c>
      <c r="B86">
        <v>2014</v>
      </c>
      <c r="C86">
        <v>38.897438000000001</v>
      </c>
      <c r="D86">
        <v>-77.026816999999994</v>
      </c>
      <c r="E86" s="13">
        <v>137197</v>
      </c>
      <c r="F86" s="13">
        <v>260348</v>
      </c>
      <c r="G86" s="13">
        <v>154895</v>
      </c>
      <c r="H86" s="13">
        <v>89137</v>
      </c>
      <c r="I86" s="15">
        <v>20751</v>
      </c>
      <c r="J86" s="16">
        <v>7.8</v>
      </c>
      <c r="K86">
        <v>114553.60000000001</v>
      </c>
      <c r="L86">
        <v>3.36</v>
      </c>
      <c r="M86">
        <v>4.2699999999999996</v>
      </c>
      <c r="N86" s="13">
        <v>662328</v>
      </c>
      <c r="O86">
        <v>37.156509312606445</v>
      </c>
      <c r="P86">
        <v>418.65999999999997</v>
      </c>
      <c r="Q86">
        <v>415.6225</v>
      </c>
    </row>
    <row r="87" spans="1:17" x14ac:dyDescent="0.3">
      <c r="A87" t="s">
        <v>30</v>
      </c>
      <c r="B87">
        <v>2015</v>
      </c>
      <c r="C87">
        <v>38.897438000000001</v>
      </c>
      <c r="D87">
        <v>-77.026816999999994</v>
      </c>
      <c r="E87" s="13">
        <v>140288</v>
      </c>
      <c r="F87" s="13">
        <v>266759</v>
      </c>
      <c r="G87" s="13">
        <v>155375</v>
      </c>
      <c r="H87" s="13">
        <v>91918</v>
      </c>
      <c r="I87" s="15">
        <v>21060</v>
      </c>
      <c r="J87" s="16">
        <v>6.9</v>
      </c>
      <c r="K87">
        <v>116808.4</v>
      </c>
      <c r="L87">
        <v>3.19</v>
      </c>
      <c r="M87">
        <v>3.93</v>
      </c>
      <c r="N87" s="13">
        <v>675400</v>
      </c>
      <c r="O87">
        <v>37.12109860823216</v>
      </c>
      <c r="P87">
        <v>447.01750000000004</v>
      </c>
      <c r="Q87">
        <v>443.63249999999994</v>
      </c>
    </row>
    <row r="88" spans="1:17" x14ac:dyDescent="0.3">
      <c r="A88" t="s">
        <v>30</v>
      </c>
      <c r="B88">
        <v>2016</v>
      </c>
      <c r="C88">
        <v>38.897438000000001</v>
      </c>
      <c r="D88">
        <v>-77.026816999999994</v>
      </c>
      <c r="E88" s="13">
        <v>142212</v>
      </c>
      <c r="F88" s="13">
        <v>272472</v>
      </c>
      <c r="G88" s="13">
        <v>155830</v>
      </c>
      <c r="H88" s="13">
        <v>94027</v>
      </c>
      <c r="I88" s="15">
        <v>21274</v>
      </c>
      <c r="J88" s="16">
        <v>6.1</v>
      </c>
      <c r="K88">
        <v>119644.3</v>
      </c>
      <c r="L88">
        <v>3.04</v>
      </c>
      <c r="M88">
        <v>3.7</v>
      </c>
      <c r="N88" s="13">
        <v>685815</v>
      </c>
      <c r="O88">
        <v>37.10284770674307</v>
      </c>
      <c r="P88">
        <v>465.99</v>
      </c>
      <c r="Q88">
        <v>462.435</v>
      </c>
    </row>
    <row r="89" spans="1:17" x14ac:dyDescent="0.3">
      <c r="A89" t="s">
        <v>30</v>
      </c>
      <c r="B89">
        <v>2017</v>
      </c>
      <c r="C89">
        <v>38.897438000000001</v>
      </c>
      <c r="D89">
        <v>-77.026816999999994</v>
      </c>
      <c r="E89" s="13">
        <v>145661</v>
      </c>
      <c r="F89" s="13">
        <v>276599</v>
      </c>
      <c r="G89" s="13">
        <v>155544</v>
      </c>
      <c r="H89" s="13">
        <v>95632</v>
      </c>
      <c r="I89" s="15">
        <v>21470</v>
      </c>
      <c r="J89" s="16">
        <v>6.1</v>
      </c>
      <c r="K89">
        <v>120898.9</v>
      </c>
      <c r="L89">
        <v>3.41</v>
      </c>
      <c r="M89">
        <v>4.09</v>
      </c>
      <c r="N89" s="13">
        <v>694906</v>
      </c>
      <c r="O89">
        <v>37.003928588902674</v>
      </c>
      <c r="P89">
        <v>500.45249999999999</v>
      </c>
      <c r="Q89">
        <v>496.6275</v>
      </c>
    </row>
    <row r="90" spans="1:17" x14ac:dyDescent="0.3">
      <c r="A90" t="s">
        <v>30</v>
      </c>
      <c r="B90">
        <v>2018</v>
      </c>
      <c r="C90">
        <v>38.897438000000001</v>
      </c>
      <c r="D90">
        <v>-77.026816999999994</v>
      </c>
      <c r="E90" s="13">
        <v>147834</v>
      </c>
      <c r="F90" s="13">
        <v>279093</v>
      </c>
      <c r="G90" s="13">
        <v>155572</v>
      </c>
      <c r="H90" s="13">
        <v>97286</v>
      </c>
      <c r="I90" s="15">
        <v>21762</v>
      </c>
      <c r="J90" s="16">
        <v>5.6</v>
      </c>
      <c r="K90">
        <v>123836.1</v>
      </c>
      <c r="L90">
        <v>3.99</v>
      </c>
      <c r="M90">
        <v>4.4800000000000004</v>
      </c>
      <c r="N90" s="13">
        <v>701547</v>
      </c>
      <c r="O90">
        <v>36.989150406173785</v>
      </c>
      <c r="P90">
        <v>531.74249999999995</v>
      </c>
      <c r="Q90">
        <v>527.63249999999994</v>
      </c>
    </row>
    <row r="91" spans="1:17" x14ac:dyDescent="0.3">
      <c r="A91" t="s">
        <v>30</v>
      </c>
      <c r="B91">
        <v>2019</v>
      </c>
      <c r="C91">
        <v>38.897438000000001</v>
      </c>
      <c r="D91">
        <v>-77.026816999999994</v>
      </c>
      <c r="E91" s="13">
        <v>149337</v>
      </c>
      <c r="F91" s="13">
        <v>279746</v>
      </c>
      <c r="G91" s="13">
        <v>156075</v>
      </c>
      <c r="H91" s="13">
        <v>98477</v>
      </c>
      <c r="I91" s="15">
        <v>22114</v>
      </c>
      <c r="J91">
        <v>5.4</v>
      </c>
      <c r="K91">
        <v>124990.3</v>
      </c>
      <c r="L91">
        <v>3.46</v>
      </c>
      <c r="M91">
        <v>4.1399999999999997</v>
      </c>
      <c r="N91" s="13">
        <v>705749</v>
      </c>
      <c r="O91">
        <v>37.011405613043728</v>
      </c>
      <c r="P91">
        <v>550.505</v>
      </c>
      <c r="Q91">
        <v>546.29750000000001</v>
      </c>
    </row>
    <row r="92" spans="1:17" x14ac:dyDescent="0.3">
      <c r="A92" s="8" t="s">
        <v>31</v>
      </c>
      <c r="B92" s="8">
        <v>2010</v>
      </c>
      <c r="C92" s="8">
        <v>27.766279000000001</v>
      </c>
      <c r="D92" s="8">
        <v>-81.686783000000005</v>
      </c>
      <c r="E92" s="13">
        <v>4502829</v>
      </c>
      <c r="F92" s="13">
        <v>4713156</v>
      </c>
      <c r="G92" s="13">
        <v>5208277</v>
      </c>
      <c r="H92" s="13">
        <v>3498110</v>
      </c>
      <c r="I92" s="15">
        <v>923165</v>
      </c>
      <c r="J92" s="16">
        <v>11.1</v>
      </c>
      <c r="K92">
        <v>775039.5</v>
      </c>
      <c r="L92">
        <v>4.28</v>
      </c>
      <c r="M92">
        <v>4.74</v>
      </c>
      <c r="N92" s="13">
        <v>18845537</v>
      </c>
      <c r="O92">
        <v>40.392181926150471</v>
      </c>
      <c r="P92" s="8">
        <v>177.96</v>
      </c>
      <c r="Q92" s="8">
        <v>177.535</v>
      </c>
    </row>
    <row r="93" spans="1:17" x14ac:dyDescent="0.3">
      <c r="A93" t="s">
        <v>31</v>
      </c>
      <c r="B93">
        <v>2011</v>
      </c>
      <c r="C93">
        <v>27.766279000000001</v>
      </c>
      <c r="D93">
        <v>-81.686783000000005</v>
      </c>
      <c r="E93" s="13">
        <v>4484509</v>
      </c>
      <c r="F93" s="13">
        <v>4774521</v>
      </c>
      <c r="G93" s="13">
        <v>5246801</v>
      </c>
      <c r="H93" s="13">
        <v>3601263</v>
      </c>
      <c r="I93" s="15">
        <v>946143</v>
      </c>
      <c r="J93" s="16">
        <v>10</v>
      </c>
      <c r="K93">
        <v>772021.3</v>
      </c>
      <c r="L93">
        <v>3.76</v>
      </c>
      <c r="M93">
        <v>4.45</v>
      </c>
      <c r="N93" s="13">
        <v>19053237</v>
      </c>
      <c r="O93">
        <v>40.616604307184126</v>
      </c>
      <c r="P93">
        <v>167.47499999999999</v>
      </c>
      <c r="Q93">
        <v>167.07750000000001</v>
      </c>
    </row>
    <row r="94" spans="1:17" x14ac:dyDescent="0.3">
      <c r="A94" t="s">
        <v>31</v>
      </c>
      <c r="B94">
        <v>2012</v>
      </c>
      <c r="C94">
        <v>27.766279000000001</v>
      </c>
      <c r="D94">
        <v>-81.686783000000005</v>
      </c>
      <c r="E94" s="13">
        <v>4480062</v>
      </c>
      <c r="F94" s="13">
        <v>4851396</v>
      </c>
      <c r="G94" s="13">
        <v>5283908</v>
      </c>
      <c r="H94" s="13">
        <v>3713225</v>
      </c>
      <c r="I94" s="15">
        <v>969231</v>
      </c>
      <c r="J94" s="16">
        <v>8.5</v>
      </c>
      <c r="K94">
        <v>778545</v>
      </c>
      <c r="L94">
        <v>3.11</v>
      </c>
      <c r="M94">
        <v>3.81</v>
      </c>
      <c r="N94" s="13">
        <v>19297822</v>
      </c>
      <c r="O94">
        <v>40.817248158885498</v>
      </c>
      <c r="P94">
        <v>178.69</v>
      </c>
      <c r="Q94">
        <v>178.26</v>
      </c>
    </row>
    <row r="95" spans="1:17" x14ac:dyDescent="0.3">
      <c r="A95" t="s">
        <v>31</v>
      </c>
      <c r="B95">
        <v>2013</v>
      </c>
      <c r="C95">
        <v>27.766279000000001</v>
      </c>
      <c r="D95">
        <v>-81.686783000000005</v>
      </c>
      <c r="E95" s="13">
        <v>4494301</v>
      </c>
      <c r="F95" s="13">
        <v>4920470</v>
      </c>
      <c r="G95" s="13">
        <v>5306711</v>
      </c>
      <c r="H95" s="13">
        <v>3835924</v>
      </c>
      <c r="I95" s="15">
        <v>988215</v>
      </c>
      <c r="J95" s="16">
        <v>7.2</v>
      </c>
      <c r="K95">
        <v>794842.1</v>
      </c>
      <c r="L95">
        <v>3.25</v>
      </c>
      <c r="M95">
        <v>4.05</v>
      </c>
      <c r="N95" s="13">
        <v>19545621</v>
      </c>
      <c r="O95">
        <v>40.987539459605813</v>
      </c>
      <c r="P95">
        <v>198.85999999999999</v>
      </c>
      <c r="Q95">
        <v>198.39249999999998</v>
      </c>
    </row>
    <row r="96" spans="1:17" x14ac:dyDescent="0.3">
      <c r="A96" t="s">
        <v>31</v>
      </c>
      <c r="B96">
        <v>2014</v>
      </c>
      <c r="C96">
        <v>27.766279000000001</v>
      </c>
      <c r="D96">
        <v>-81.686783000000005</v>
      </c>
      <c r="E96" s="13">
        <v>4518227</v>
      </c>
      <c r="F96" s="13">
        <v>5007151</v>
      </c>
      <c r="G96" s="13">
        <v>5331269</v>
      </c>
      <c r="H96" s="13">
        <v>3981056</v>
      </c>
      <c r="I96" s="15">
        <v>1008208</v>
      </c>
      <c r="J96" s="16">
        <v>6.3</v>
      </c>
      <c r="K96">
        <v>817233.5</v>
      </c>
      <c r="L96">
        <v>3.4</v>
      </c>
      <c r="M96">
        <v>4.3</v>
      </c>
      <c r="N96" s="13">
        <v>19845911</v>
      </c>
      <c r="O96">
        <v>41.162786555880452</v>
      </c>
      <c r="P96">
        <v>214.755</v>
      </c>
      <c r="Q96">
        <v>214.25749999999999</v>
      </c>
    </row>
    <row r="97" spans="1:17" x14ac:dyDescent="0.3">
      <c r="A97" t="s">
        <v>31</v>
      </c>
      <c r="B97">
        <v>2015</v>
      </c>
      <c r="C97">
        <v>27.766279000000001</v>
      </c>
      <c r="D97">
        <v>-81.686783000000005</v>
      </c>
      <c r="E97" s="13">
        <v>4565764</v>
      </c>
      <c r="F97" s="13">
        <v>5106976</v>
      </c>
      <c r="G97" s="13">
        <v>5366584</v>
      </c>
      <c r="H97" s="13">
        <v>4134806</v>
      </c>
      <c r="I97" s="15">
        <v>1034912</v>
      </c>
      <c r="J97" s="16">
        <v>5.5</v>
      </c>
      <c r="K97">
        <v>852242.4</v>
      </c>
      <c r="L97">
        <v>3.24</v>
      </c>
      <c r="M97">
        <v>3.98</v>
      </c>
      <c r="N97" s="13">
        <v>20209042</v>
      </c>
      <c r="O97">
        <v>41.318781711671441</v>
      </c>
      <c r="P97">
        <v>234.58</v>
      </c>
      <c r="Q97">
        <v>234.04750000000001</v>
      </c>
    </row>
    <row r="98" spans="1:17" x14ac:dyDescent="0.3">
      <c r="A98" t="s">
        <v>31</v>
      </c>
      <c r="B98">
        <v>2016</v>
      </c>
      <c r="C98">
        <v>27.766279000000001</v>
      </c>
      <c r="D98">
        <v>-81.686783000000005</v>
      </c>
      <c r="E98" s="13">
        <v>4628015</v>
      </c>
      <c r="F98" s="13">
        <v>5214823</v>
      </c>
      <c r="G98" s="13">
        <v>5410010</v>
      </c>
      <c r="H98" s="13">
        <v>4294778</v>
      </c>
      <c r="I98" s="15">
        <v>1065851</v>
      </c>
      <c r="J98" s="16">
        <v>4.8</v>
      </c>
      <c r="K98">
        <v>881539.2</v>
      </c>
      <c r="L98">
        <v>3.05</v>
      </c>
      <c r="M98">
        <v>3.74</v>
      </c>
      <c r="N98" s="13">
        <v>20613477</v>
      </c>
      <c r="O98">
        <v>41.462356011069843</v>
      </c>
      <c r="P98">
        <v>256.85000000000002</v>
      </c>
      <c r="Q98">
        <v>256.26750000000004</v>
      </c>
    </row>
    <row r="99" spans="1:17" x14ac:dyDescent="0.3">
      <c r="A99" t="s">
        <v>31</v>
      </c>
      <c r="B99">
        <v>2017</v>
      </c>
      <c r="C99">
        <v>27.766279000000001</v>
      </c>
      <c r="D99">
        <v>-81.686783000000005</v>
      </c>
      <c r="E99" s="13">
        <v>4676055</v>
      </c>
      <c r="F99" s="13">
        <v>5299017</v>
      </c>
      <c r="G99" s="13">
        <v>5440253</v>
      </c>
      <c r="H99" s="13">
        <v>4451326</v>
      </c>
      <c r="I99" s="15">
        <v>1096962</v>
      </c>
      <c r="J99" s="16">
        <v>4.2</v>
      </c>
      <c r="K99">
        <v>912966.2</v>
      </c>
      <c r="L99">
        <v>3.39</v>
      </c>
      <c r="M99">
        <v>4.12</v>
      </c>
      <c r="N99" s="13">
        <v>20963613</v>
      </c>
      <c r="O99">
        <v>41.626649685815131</v>
      </c>
      <c r="P99">
        <v>278.85249999999996</v>
      </c>
      <c r="Q99">
        <v>278.22500000000002</v>
      </c>
    </row>
    <row r="100" spans="1:17" x14ac:dyDescent="0.3">
      <c r="A100" t="s">
        <v>31</v>
      </c>
      <c r="B100">
        <v>2018</v>
      </c>
      <c r="C100">
        <v>27.766279000000001</v>
      </c>
      <c r="D100">
        <v>-81.686783000000005</v>
      </c>
      <c r="E100" s="13">
        <v>4704922</v>
      </c>
      <c r="F100" s="13">
        <v>5355976</v>
      </c>
      <c r="G100" s="13">
        <v>5455456</v>
      </c>
      <c r="H100" s="13">
        <v>4598796</v>
      </c>
      <c r="I100" s="15">
        <v>1129167</v>
      </c>
      <c r="J100" s="16">
        <v>3.6</v>
      </c>
      <c r="K100">
        <v>943463.4</v>
      </c>
      <c r="L100">
        <v>4.07</v>
      </c>
      <c r="M100">
        <v>4.55</v>
      </c>
      <c r="N100" s="13">
        <v>21244317</v>
      </c>
      <c r="O100">
        <v>41.815354195665599</v>
      </c>
      <c r="P100">
        <v>300.77</v>
      </c>
      <c r="Q100">
        <v>300.07499999999993</v>
      </c>
    </row>
    <row r="101" spans="1:17" x14ac:dyDescent="0.3">
      <c r="A101" t="s">
        <v>31</v>
      </c>
      <c r="B101">
        <v>2019</v>
      </c>
      <c r="C101">
        <v>27.766279000000001</v>
      </c>
      <c r="D101">
        <v>-81.686783000000005</v>
      </c>
      <c r="E101" s="13">
        <v>4714575</v>
      </c>
      <c r="F101" s="13">
        <v>5394285</v>
      </c>
      <c r="G101" s="13">
        <v>5462695</v>
      </c>
      <c r="H101" s="13">
        <v>4744581</v>
      </c>
      <c r="I101" s="15">
        <v>1161601</v>
      </c>
      <c r="J101">
        <v>3.2</v>
      </c>
      <c r="K101">
        <v>971619.2</v>
      </c>
      <c r="L101">
        <v>3.52</v>
      </c>
      <c r="M101">
        <v>4.17</v>
      </c>
      <c r="N101" s="13">
        <v>21477737</v>
      </c>
      <c r="O101">
        <v>42.03458385769413</v>
      </c>
      <c r="P101">
        <v>318.32249999999999</v>
      </c>
      <c r="Q101">
        <v>317.58499999999998</v>
      </c>
    </row>
    <row r="102" spans="1:17" x14ac:dyDescent="0.3">
      <c r="A102" s="8" t="s">
        <v>32</v>
      </c>
      <c r="B102" s="8">
        <v>2010</v>
      </c>
      <c r="C102">
        <v>33.040619</v>
      </c>
      <c r="D102">
        <v>-83.643073999999999</v>
      </c>
      <c r="E102" s="13">
        <v>2780390</v>
      </c>
      <c r="F102" s="13">
        <v>2715404</v>
      </c>
      <c r="G102" s="13">
        <v>2674100</v>
      </c>
      <c r="H102" s="13">
        <v>1296980</v>
      </c>
      <c r="I102" s="15">
        <v>245007</v>
      </c>
      <c r="J102" s="16">
        <v>10.5</v>
      </c>
      <c r="K102">
        <v>433727.2</v>
      </c>
      <c r="L102">
        <v>4.2</v>
      </c>
      <c r="M102">
        <v>4.8</v>
      </c>
      <c r="N102" s="13">
        <v>9711881</v>
      </c>
      <c r="O102">
        <v>36.023070916952136</v>
      </c>
      <c r="P102" s="8">
        <v>160.0625</v>
      </c>
      <c r="Q102" s="8">
        <v>159.54750000000001</v>
      </c>
    </row>
    <row r="103" spans="1:17" x14ac:dyDescent="0.3">
      <c r="A103" t="s">
        <v>32</v>
      </c>
      <c r="B103">
        <v>2011</v>
      </c>
      <c r="C103">
        <v>33.040619</v>
      </c>
      <c r="D103">
        <v>-83.643073999999999</v>
      </c>
      <c r="E103" s="13">
        <v>2774831</v>
      </c>
      <c r="F103" s="13">
        <v>2720905</v>
      </c>
      <c r="G103" s="13">
        <v>2706230</v>
      </c>
      <c r="H103" s="13">
        <v>1349838</v>
      </c>
      <c r="I103" s="15">
        <v>250627</v>
      </c>
      <c r="J103" s="16">
        <v>10.199999999999999</v>
      </c>
      <c r="K103">
        <v>441626.7</v>
      </c>
      <c r="L103">
        <v>3.78</v>
      </c>
      <c r="M103">
        <v>4.55</v>
      </c>
      <c r="N103" s="13">
        <v>9802431</v>
      </c>
      <c r="O103">
        <v>36.287224363017707</v>
      </c>
      <c r="P103" s="7">
        <v>148.48749999999998</v>
      </c>
      <c r="Q103" s="7">
        <v>148.05250000000001</v>
      </c>
    </row>
    <row r="104" spans="1:17" x14ac:dyDescent="0.3">
      <c r="A104" t="s">
        <v>32</v>
      </c>
      <c r="B104">
        <v>2012</v>
      </c>
      <c r="C104">
        <v>33.040619</v>
      </c>
      <c r="D104">
        <v>-83.643073999999999</v>
      </c>
      <c r="E104" s="13">
        <v>2771210</v>
      </c>
      <c r="F104" s="13">
        <v>2739442</v>
      </c>
      <c r="G104" s="13">
        <v>2728576</v>
      </c>
      <c r="H104" s="13">
        <v>1404508</v>
      </c>
      <c r="I104" s="15">
        <v>257694</v>
      </c>
      <c r="J104" s="16">
        <v>9.1999999999999993</v>
      </c>
      <c r="K104">
        <v>447764.7</v>
      </c>
      <c r="L104">
        <v>3.06</v>
      </c>
      <c r="M104">
        <v>3.73</v>
      </c>
      <c r="N104" s="13">
        <v>9901430</v>
      </c>
      <c r="O104">
        <v>36.53228291267019</v>
      </c>
      <c r="P104">
        <v>152.9325</v>
      </c>
      <c r="Q104">
        <v>152.44499999999999</v>
      </c>
    </row>
    <row r="105" spans="1:17" x14ac:dyDescent="0.3">
      <c r="A105" t="s">
        <v>32</v>
      </c>
      <c r="B105">
        <v>2013</v>
      </c>
      <c r="C105">
        <v>33.040619</v>
      </c>
      <c r="D105">
        <v>-83.643073999999999</v>
      </c>
      <c r="E105" s="13">
        <v>2765254</v>
      </c>
      <c r="F105" s="13">
        <v>2746032</v>
      </c>
      <c r="G105" s="13">
        <v>2738168</v>
      </c>
      <c r="H105" s="13">
        <v>1459644</v>
      </c>
      <c r="I105" s="15">
        <v>263381</v>
      </c>
      <c r="J105" s="16">
        <v>8.1999999999999993</v>
      </c>
      <c r="K105">
        <v>454908.9</v>
      </c>
      <c r="L105">
        <v>3.23</v>
      </c>
      <c r="M105">
        <v>4.01</v>
      </c>
      <c r="N105" s="13">
        <v>9972479</v>
      </c>
      <c r="O105">
        <v>36.766165764801308</v>
      </c>
      <c r="P105">
        <v>167.63249999999999</v>
      </c>
      <c r="Q105">
        <v>167.12</v>
      </c>
    </row>
    <row r="106" spans="1:17" x14ac:dyDescent="0.3">
      <c r="A106" t="s">
        <v>32</v>
      </c>
      <c r="B106">
        <v>2014</v>
      </c>
      <c r="C106">
        <v>33.040619</v>
      </c>
      <c r="D106">
        <v>-83.643073999999999</v>
      </c>
      <c r="E106" s="13">
        <v>2766663</v>
      </c>
      <c r="F106" s="13">
        <v>2769633</v>
      </c>
      <c r="G106" s="13">
        <v>2742487</v>
      </c>
      <c r="H106" s="13">
        <v>1518711</v>
      </c>
      <c r="I106" s="15">
        <v>269784</v>
      </c>
      <c r="J106" s="16">
        <v>7.1</v>
      </c>
      <c r="K106">
        <v>470009.7</v>
      </c>
      <c r="L106">
        <v>3.37</v>
      </c>
      <c r="M106">
        <v>4.29</v>
      </c>
      <c r="N106" s="13">
        <v>10067278</v>
      </c>
      <c r="O106">
        <v>36.973512899911974</v>
      </c>
      <c r="P106">
        <v>180.01499999999999</v>
      </c>
      <c r="Q106">
        <v>179.4975</v>
      </c>
    </row>
    <row r="107" spans="1:17" x14ac:dyDescent="0.3">
      <c r="A107" t="s">
        <v>32</v>
      </c>
      <c r="B107">
        <v>2015</v>
      </c>
      <c r="C107">
        <v>33.040619</v>
      </c>
      <c r="D107">
        <v>-83.643073999999999</v>
      </c>
      <c r="E107" s="13">
        <v>2775713</v>
      </c>
      <c r="F107" s="13">
        <v>2796409</v>
      </c>
      <c r="G107" s="13">
        <v>2750091</v>
      </c>
      <c r="H107" s="13">
        <v>1577755</v>
      </c>
      <c r="I107" s="15">
        <v>278479</v>
      </c>
      <c r="J107" s="16">
        <v>6</v>
      </c>
      <c r="K107">
        <v>489182.3</v>
      </c>
      <c r="L107">
        <v>3.21</v>
      </c>
      <c r="M107">
        <v>3.94</v>
      </c>
      <c r="N107" s="13">
        <v>10178447</v>
      </c>
      <c r="O107">
        <v>37.168492501852199</v>
      </c>
      <c r="P107">
        <v>191.5325</v>
      </c>
      <c r="Q107">
        <v>190.97749999999999</v>
      </c>
    </row>
    <row r="108" spans="1:17" x14ac:dyDescent="0.3">
      <c r="A108" t="s">
        <v>32</v>
      </c>
      <c r="B108">
        <v>2016</v>
      </c>
      <c r="C108">
        <v>33.040619</v>
      </c>
      <c r="D108">
        <v>-83.643073999999999</v>
      </c>
      <c r="E108" s="13">
        <v>2789254</v>
      </c>
      <c r="F108" s="13">
        <v>2833547</v>
      </c>
      <c r="G108" s="13">
        <v>2754751</v>
      </c>
      <c r="H108" s="13">
        <v>1637103</v>
      </c>
      <c r="I108" s="15">
        <v>287235</v>
      </c>
      <c r="J108" s="16">
        <v>5.4</v>
      </c>
      <c r="K108">
        <v>506816.2</v>
      </c>
      <c r="L108">
        <v>3.03</v>
      </c>
      <c r="M108">
        <v>3.71</v>
      </c>
      <c r="N108" s="13">
        <v>10301890</v>
      </c>
      <c r="O108">
        <v>37.336969963763927</v>
      </c>
      <c r="P108">
        <v>204.00000000000003</v>
      </c>
      <c r="Q108">
        <v>203.4025</v>
      </c>
    </row>
    <row r="109" spans="1:17" x14ac:dyDescent="0.3">
      <c r="A109" t="s">
        <v>32</v>
      </c>
      <c r="B109">
        <v>2017</v>
      </c>
      <c r="C109">
        <v>33.040619</v>
      </c>
      <c r="D109">
        <v>-83.643073999999999</v>
      </c>
      <c r="E109" s="13">
        <v>2795856</v>
      </c>
      <c r="F109" s="13">
        <v>2862687</v>
      </c>
      <c r="G109" s="13">
        <v>2757006</v>
      </c>
      <c r="H109" s="13">
        <v>1699217</v>
      </c>
      <c r="I109" s="15">
        <v>295564</v>
      </c>
      <c r="J109" s="16">
        <v>4.7</v>
      </c>
      <c r="K109">
        <v>524874.69999999995</v>
      </c>
      <c r="L109">
        <v>3.41</v>
      </c>
      <c r="M109">
        <v>4.1100000000000003</v>
      </c>
      <c r="N109" s="13">
        <v>10410330</v>
      </c>
      <c r="O109">
        <v>37.530051112692874</v>
      </c>
      <c r="P109">
        <v>218.15750000000003</v>
      </c>
      <c r="Q109">
        <v>217.5025</v>
      </c>
    </row>
    <row r="110" spans="1:17" x14ac:dyDescent="0.3">
      <c r="A110" t="s">
        <v>32</v>
      </c>
      <c r="B110">
        <v>2018</v>
      </c>
      <c r="C110">
        <v>33.040619</v>
      </c>
      <c r="D110">
        <v>-83.643073999999999</v>
      </c>
      <c r="E110" s="13">
        <v>2799078</v>
      </c>
      <c r="F110" s="13">
        <v>2889526</v>
      </c>
      <c r="G110" s="13">
        <v>2759999</v>
      </c>
      <c r="H110" s="13">
        <v>1757249</v>
      </c>
      <c r="I110" s="15">
        <v>305279</v>
      </c>
      <c r="J110" s="16">
        <v>3.9</v>
      </c>
      <c r="K110">
        <v>539300.30000000005</v>
      </c>
      <c r="L110">
        <v>4.04</v>
      </c>
      <c r="M110">
        <v>4.5199999999999996</v>
      </c>
      <c r="N110" s="13">
        <v>10511131</v>
      </c>
      <c r="O110">
        <v>37.724744273475423</v>
      </c>
      <c r="P110">
        <v>235.29500000000002</v>
      </c>
      <c r="Q110">
        <v>234.5925</v>
      </c>
    </row>
    <row r="111" spans="1:17" x14ac:dyDescent="0.3">
      <c r="A111" t="s">
        <v>32</v>
      </c>
      <c r="B111">
        <v>2019</v>
      </c>
      <c r="C111">
        <v>33.040619</v>
      </c>
      <c r="D111">
        <v>-83.643073999999999</v>
      </c>
      <c r="E111" s="13">
        <v>2801689</v>
      </c>
      <c r="F111" s="13">
        <v>2919659</v>
      </c>
      <c r="G111" s="13">
        <v>2762995</v>
      </c>
      <c r="H111" s="13">
        <v>1815688</v>
      </c>
      <c r="I111" s="15">
        <v>317392</v>
      </c>
      <c r="J111">
        <v>3.6</v>
      </c>
      <c r="K111">
        <v>558277.30000000005</v>
      </c>
      <c r="L111">
        <v>3.54</v>
      </c>
      <c r="M111">
        <v>4.18</v>
      </c>
      <c r="N111" s="13">
        <v>10617423</v>
      </c>
      <c r="O111">
        <v>37.926611240787899</v>
      </c>
      <c r="P111">
        <v>249.72499999999999</v>
      </c>
      <c r="Q111">
        <v>248.96250000000001</v>
      </c>
    </row>
    <row r="112" spans="1:17" x14ac:dyDescent="0.3">
      <c r="A112" s="8" t="s">
        <v>33</v>
      </c>
      <c r="B112" s="8">
        <v>2010</v>
      </c>
      <c r="C112">
        <v>21.094318000000001</v>
      </c>
      <c r="D112">
        <v>-157.49833699999999</v>
      </c>
      <c r="E112" s="13">
        <v>338351</v>
      </c>
      <c r="F112" s="13">
        <v>369590</v>
      </c>
      <c r="G112" s="13">
        <v>376356</v>
      </c>
      <c r="H112" s="13">
        <v>219247</v>
      </c>
      <c r="I112" s="15">
        <v>60419</v>
      </c>
      <c r="J112" s="16">
        <v>6.9</v>
      </c>
      <c r="K112">
        <v>69628.100000000006</v>
      </c>
      <c r="L112">
        <v>4.0599999999999996</v>
      </c>
      <c r="M112">
        <v>4.6500000000000004</v>
      </c>
      <c r="N112" s="13">
        <v>1363963</v>
      </c>
      <c r="O112">
        <v>38.945442801600926</v>
      </c>
      <c r="P112" s="8">
        <v>177.20250000000001</v>
      </c>
      <c r="Q112" s="8">
        <v>177.13249999999999</v>
      </c>
    </row>
    <row r="113" spans="1:17" x14ac:dyDescent="0.3">
      <c r="A113" t="s">
        <v>33</v>
      </c>
      <c r="B113">
        <v>2011</v>
      </c>
      <c r="C113">
        <v>21.094318000000001</v>
      </c>
      <c r="D113">
        <v>-157.49833699999999</v>
      </c>
      <c r="E113" s="13">
        <v>339076</v>
      </c>
      <c r="F113" s="13">
        <v>376036</v>
      </c>
      <c r="G113" s="13">
        <v>374801</v>
      </c>
      <c r="H113" s="13">
        <v>227109</v>
      </c>
      <c r="I113" s="15">
        <v>62307</v>
      </c>
      <c r="J113" s="16">
        <v>6.8</v>
      </c>
      <c r="K113">
        <v>70646.600000000006</v>
      </c>
      <c r="L113">
        <v>3.69</v>
      </c>
      <c r="M113">
        <v>4.43</v>
      </c>
      <c r="N113" s="13">
        <v>1379329</v>
      </c>
      <c r="O113">
        <v>39.111121422082768</v>
      </c>
      <c r="P113">
        <v>166.53749999999999</v>
      </c>
      <c r="Q113">
        <v>166.44499999999999</v>
      </c>
    </row>
    <row r="114" spans="1:17" x14ac:dyDescent="0.3">
      <c r="A114" t="s">
        <v>33</v>
      </c>
      <c r="B114">
        <v>2012</v>
      </c>
      <c r="C114">
        <v>21.094318000000001</v>
      </c>
      <c r="D114">
        <v>-157.49833699999999</v>
      </c>
      <c r="E114" s="13">
        <v>339938</v>
      </c>
      <c r="F114" s="13">
        <v>383372</v>
      </c>
      <c r="G114" s="13">
        <v>372259</v>
      </c>
      <c r="H114" s="13">
        <v>235119</v>
      </c>
      <c r="I114" s="15">
        <v>64116</v>
      </c>
      <c r="J114" s="16">
        <v>6</v>
      </c>
      <c r="K114">
        <v>71905.3</v>
      </c>
      <c r="L114">
        <v>2.95</v>
      </c>
      <c r="M114">
        <v>3.7</v>
      </c>
      <c r="N114" s="13">
        <v>1394804</v>
      </c>
      <c r="O114">
        <v>39.257369494208504</v>
      </c>
      <c r="P114">
        <v>176.95000000000002</v>
      </c>
      <c r="Q114">
        <v>176.86750000000001</v>
      </c>
    </row>
    <row r="115" spans="1:17" x14ac:dyDescent="0.3">
      <c r="A115" t="s">
        <v>33</v>
      </c>
      <c r="B115">
        <v>2013</v>
      </c>
      <c r="C115">
        <v>21.094318000000001</v>
      </c>
      <c r="D115">
        <v>-157.49833699999999</v>
      </c>
      <c r="E115" s="13">
        <v>340643</v>
      </c>
      <c r="F115" s="13">
        <v>390169</v>
      </c>
      <c r="G115" s="13">
        <v>368276</v>
      </c>
      <c r="H115" s="13">
        <v>243667</v>
      </c>
      <c r="I115" s="15">
        <v>65488</v>
      </c>
      <c r="J115" s="16">
        <v>4.9000000000000004</v>
      </c>
      <c r="K115">
        <v>73063.199999999997</v>
      </c>
      <c r="L115">
        <v>3.13</v>
      </c>
      <c r="M115">
        <v>3.9</v>
      </c>
      <c r="N115" s="13">
        <v>1408243</v>
      </c>
      <c r="O115">
        <v>39.394545188578959</v>
      </c>
      <c r="P115">
        <v>193.63249999999999</v>
      </c>
      <c r="Q115">
        <v>193.52500000000001</v>
      </c>
    </row>
    <row r="116" spans="1:17" x14ac:dyDescent="0.3">
      <c r="A116" t="s">
        <v>33</v>
      </c>
      <c r="B116">
        <v>2014</v>
      </c>
      <c r="C116">
        <v>21.094318000000001</v>
      </c>
      <c r="D116">
        <v>-157.49833699999999</v>
      </c>
      <c r="E116" s="13">
        <v>338861</v>
      </c>
      <c r="F116" s="13">
        <v>393444</v>
      </c>
      <c r="G116" s="13">
        <v>363644</v>
      </c>
      <c r="H116" s="13">
        <v>251992</v>
      </c>
      <c r="I116" s="15">
        <v>66597</v>
      </c>
      <c r="J116" s="16">
        <v>4.4000000000000004</v>
      </c>
      <c r="K116">
        <v>73512.399999999994</v>
      </c>
      <c r="L116">
        <v>3.23</v>
      </c>
      <c r="M116">
        <v>4.24</v>
      </c>
      <c r="N116" s="13">
        <v>1414538</v>
      </c>
      <c r="O116">
        <v>39.589141118867076</v>
      </c>
      <c r="P116">
        <v>205.48500000000001</v>
      </c>
      <c r="Q116">
        <v>205.38</v>
      </c>
    </row>
    <row r="117" spans="1:17" x14ac:dyDescent="0.3">
      <c r="A117" t="s">
        <v>33</v>
      </c>
      <c r="B117">
        <v>2015</v>
      </c>
      <c r="C117">
        <v>21.094318000000001</v>
      </c>
      <c r="D117">
        <v>-157.49833699999999</v>
      </c>
      <c r="E117" s="13">
        <v>338772</v>
      </c>
      <c r="F117" s="13">
        <v>396746</v>
      </c>
      <c r="G117" s="13">
        <v>358869</v>
      </c>
      <c r="H117" s="13">
        <v>260020</v>
      </c>
      <c r="I117" s="15">
        <v>67645</v>
      </c>
      <c r="J117" s="16">
        <v>3.6</v>
      </c>
      <c r="K117">
        <v>75869.5</v>
      </c>
      <c r="L117">
        <v>3.03</v>
      </c>
      <c r="M117">
        <v>3.83</v>
      </c>
      <c r="N117" s="13">
        <v>1422052</v>
      </c>
      <c r="O117">
        <v>39.736642190299655</v>
      </c>
      <c r="P117">
        <v>217.05</v>
      </c>
      <c r="Q117">
        <v>216.935</v>
      </c>
    </row>
    <row r="118" spans="1:17" x14ac:dyDescent="0.3">
      <c r="A118" t="s">
        <v>33</v>
      </c>
      <c r="B118">
        <v>2016</v>
      </c>
      <c r="C118">
        <v>21.094318000000001</v>
      </c>
      <c r="D118">
        <v>-157.49833699999999</v>
      </c>
      <c r="E118" s="13">
        <v>337541</v>
      </c>
      <c r="F118" s="13">
        <v>398296</v>
      </c>
      <c r="G118" s="13">
        <v>355108</v>
      </c>
      <c r="H118" s="13">
        <v>267980</v>
      </c>
      <c r="I118" s="15">
        <v>68634</v>
      </c>
      <c r="J118" s="16">
        <v>3</v>
      </c>
      <c r="K118">
        <v>77303.899999999994</v>
      </c>
      <c r="L118">
        <v>2.93</v>
      </c>
      <c r="M118">
        <v>3.61</v>
      </c>
      <c r="N118" s="13">
        <v>1427559</v>
      </c>
      <c r="O118">
        <v>39.923195818876835</v>
      </c>
      <c r="P118">
        <v>224.8775</v>
      </c>
      <c r="Q118">
        <v>224.76250000000002</v>
      </c>
    </row>
    <row r="119" spans="1:17" x14ac:dyDescent="0.3">
      <c r="A119" t="s">
        <v>33</v>
      </c>
      <c r="B119">
        <v>2017</v>
      </c>
      <c r="C119">
        <v>21.094318000000001</v>
      </c>
      <c r="D119">
        <v>-157.49833699999999</v>
      </c>
      <c r="E119" s="13">
        <v>335556</v>
      </c>
      <c r="F119" s="13">
        <v>393952</v>
      </c>
      <c r="G119" s="13">
        <v>350356</v>
      </c>
      <c r="H119" s="13">
        <v>275093</v>
      </c>
      <c r="I119" s="15">
        <v>69436</v>
      </c>
      <c r="J119" s="16">
        <v>2.4</v>
      </c>
      <c r="K119">
        <v>78941.600000000006</v>
      </c>
      <c r="L119">
        <v>3.21</v>
      </c>
      <c r="M119">
        <v>3.92</v>
      </c>
      <c r="N119" s="13">
        <v>1424393</v>
      </c>
      <c r="O119">
        <v>40.138509175487386</v>
      </c>
      <c r="P119">
        <v>239.80500000000001</v>
      </c>
      <c r="Q119">
        <v>239.66499999999999</v>
      </c>
    </row>
    <row r="120" spans="1:17" x14ac:dyDescent="0.3">
      <c r="A120" t="s">
        <v>33</v>
      </c>
      <c r="B120" s="7">
        <v>2018</v>
      </c>
      <c r="C120">
        <v>21.094318000000001</v>
      </c>
      <c r="D120">
        <v>-157.49833699999999</v>
      </c>
      <c r="E120" s="13">
        <v>332959</v>
      </c>
      <c r="F120" s="13">
        <v>390135</v>
      </c>
      <c r="G120" s="13">
        <v>345940</v>
      </c>
      <c r="H120" s="13">
        <v>281336</v>
      </c>
      <c r="I120" s="15">
        <v>70223</v>
      </c>
      <c r="J120" s="16">
        <v>2.4</v>
      </c>
      <c r="K120">
        <v>79854.7</v>
      </c>
      <c r="L120">
        <v>3.73</v>
      </c>
      <c r="M120">
        <v>4.25</v>
      </c>
      <c r="N120" s="13">
        <v>1420593</v>
      </c>
      <c r="O120">
        <v>40.347889930472697</v>
      </c>
      <c r="P120">
        <v>250.3775</v>
      </c>
      <c r="Q120">
        <v>250.22749999999999</v>
      </c>
    </row>
    <row r="121" spans="1:17" x14ac:dyDescent="0.3">
      <c r="A121" t="s">
        <v>33</v>
      </c>
      <c r="B121" s="7">
        <v>2019</v>
      </c>
      <c r="C121">
        <v>21.094318000000001</v>
      </c>
      <c r="D121">
        <v>-157.49833699999999</v>
      </c>
      <c r="E121" s="13">
        <v>330092</v>
      </c>
      <c r="F121" s="13">
        <v>385516</v>
      </c>
      <c r="G121" s="13">
        <v>342637</v>
      </c>
      <c r="H121" s="13">
        <v>286770</v>
      </c>
      <c r="I121" s="15">
        <v>70857</v>
      </c>
      <c r="J121">
        <v>2.5</v>
      </c>
      <c r="K121">
        <v>79175.399999999994</v>
      </c>
      <c r="L121">
        <v>3.38</v>
      </c>
      <c r="M121">
        <v>3.97</v>
      </c>
      <c r="N121" s="13">
        <v>1415872</v>
      </c>
      <c r="O121">
        <v>40.556270270193913</v>
      </c>
      <c r="P121">
        <v>261.3075</v>
      </c>
      <c r="Q121">
        <v>261.15499999999997</v>
      </c>
    </row>
    <row r="122" spans="1:17" x14ac:dyDescent="0.3">
      <c r="A122" s="8" t="s">
        <v>34</v>
      </c>
      <c r="B122" s="8">
        <v>2010</v>
      </c>
      <c r="C122">
        <v>44.240459000000001</v>
      </c>
      <c r="D122">
        <v>-114.47882799999999</v>
      </c>
      <c r="E122" s="13">
        <v>475084</v>
      </c>
      <c r="F122" s="13">
        <v>414342</v>
      </c>
      <c r="G122" s="13">
        <v>400875</v>
      </c>
      <c r="H122" s="13">
        <v>229313</v>
      </c>
      <c r="I122" s="15">
        <v>51132</v>
      </c>
      <c r="J122" s="16">
        <v>9</v>
      </c>
      <c r="K122">
        <v>58281.8</v>
      </c>
      <c r="L122">
        <v>3.92</v>
      </c>
      <c r="M122">
        <v>4.57</v>
      </c>
      <c r="N122" s="13">
        <v>1570746</v>
      </c>
      <c r="O122">
        <v>36.201380108559881</v>
      </c>
      <c r="P122" s="8">
        <v>200.86</v>
      </c>
      <c r="Q122" s="8">
        <v>199.64499999999998</v>
      </c>
    </row>
    <row r="123" spans="1:17" x14ac:dyDescent="0.3">
      <c r="A123" t="s">
        <v>34</v>
      </c>
      <c r="B123" s="7">
        <v>2011</v>
      </c>
      <c r="C123">
        <v>44.240459000000001</v>
      </c>
      <c r="D123">
        <v>-114.47882799999999</v>
      </c>
      <c r="E123" s="13">
        <v>473836</v>
      </c>
      <c r="F123" s="13">
        <v>416874</v>
      </c>
      <c r="G123" s="13">
        <v>402243</v>
      </c>
      <c r="H123" s="13">
        <v>239271</v>
      </c>
      <c r="I123" s="15">
        <v>51686</v>
      </c>
      <c r="J123" s="16">
        <v>8.3000000000000007</v>
      </c>
      <c r="K123">
        <v>58226.2</v>
      </c>
      <c r="L123">
        <v>3.67</v>
      </c>
      <c r="M123">
        <v>4.5</v>
      </c>
      <c r="N123" s="13">
        <v>1583910</v>
      </c>
      <c r="O123">
        <v>36.449607616594378</v>
      </c>
      <c r="P123">
        <v>181.52249999999998</v>
      </c>
      <c r="Q123">
        <v>180.44749999999999</v>
      </c>
    </row>
    <row r="124" spans="1:17" x14ac:dyDescent="0.3">
      <c r="A124" t="s">
        <v>34</v>
      </c>
      <c r="B124" s="7">
        <v>2012</v>
      </c>
      <c r="C124">
        <v>44.240459000000001</v>
      </c>
      <c r="D124">
        <v>-114.47882799999999</v>
      </c>
      <c r="E124" s="13">
        <v>472242</v>
      </c>
      <c r="F124" s="13">
        <v>419369</v>
      </c>
      <c r="G124" s="13">
        <v>401584</v>
      </c>
      <c r="H124" s="13">
        <v>249825</v>
      </c>
      <c r="I124" s="15">
        <v>52304</v>
      </c>
      <c r="J124" s="16">
        <v>7.2</v>
      </c>
      <c r="K124">
        <v>58323.9</v>
      </c>
      <c r="L124">
        <v>3.14</v>
      </c>
      <c r="M124">
        <v>3.84</v>
      </c>
      <c r="N124" s="13">
        <v>1595324</v>
      </c>
      <c r="O124">
        <v>36.697730366997547</v>
      </c>
      <c r="P124">
        <v>195.9725</v>
      </c>
      <c r="Q124">
        <v>194.7775</v>
      </c>
    </row>
    <row r="125" spans="1:17" x14ac:dyDescent="0.3">
      <c r="A125" t="s">
        <v>34</v>
      </c>
      <c r="B125" s="7">
        <v>2013</v>
      </c>
      <c r="C125">
        <v>44.240459000000001</v>
      </c>
      <c r="D125">
        <v>-114.47882799999999</v>
      </c>
      <c r="E125" s="13">
        <v>472827</v>
      </c>
      <c r="F125" s="13">
        <v>423954</v>
      </c>
      <c r="G125" s="13">
        <v>400321</v>
      </c>
      <c r="H125" s="13">
        <v>260919</v>
      </c>
      <c r="I125" s="15">
        <v>53185</v>
      </c>
      <c r="J125" s="16">
        <v>6.1</v>
      </c>
      <c r="K125">
        <v>60631.199999999997</v>
      </c>
      <c r="L125">
        <v>3.3</v>
      </c>
      <c r="M125">
        <v>4.05</v>
      </c>
      <c r="N125" s="13">
        <v>1611206</v>
      </c>
      <c r="O125">
        <v>36.909609634025692</v>
      </c>
      <c r="P125">
        <v>213.91749999999999</v>
      </c>
      <c r="Q125">
        <v>212.67750000000001</v>
      </c>
    </row>
    <row r="126" spans="1:17" x14ac:dyDescent="0.3">
      <c r="A126" t="s">
        <v>34</v>
      </c>
      <c r="B126" s="7">
        <v>2014</v>
      </c>
      <c r="C126">
        <v>44.240459000000001</v>
      </c>
      <c r="D126">
        <v>-114.47882799999999</v>
      </c>
      <c r="E126" s="13">
        <v>475405</v>
      </c>
      <c r="F126" s="13">
        <v>429218</v>
      </c>
      <c r="G126" s="13">
        <v>400105</v>
      </c>
      <c r="H126" s="13">
        <v>272462</v>
      </c>
      <c r="I126" s="15">
        <v>53922</v>
      </c>
      <c r="J126" s="16">
        <v>4.8</v>
      </c>
      <c r="K126">
        <v>62454</v>
      </c>
      <c r="L126">
        <v>3.48</v>
      </c>
      <c r="M126">
        <v>4.3499999999999996</v>
      </c>
      <c r="N126" s="13">
        <v>1631112</v>
      </c>
      <c r="O126">
        <v>37.093072088244092</v>
      </c>
      <c r="P126">
        <v>225.07250000000002</v>
      </c>
      <c r="Q126">
        <v>223.77499999999998</v>
      </c>
    </row>
    <row r="127" spans="1:17" x14ac:dyDescent="0.3">
      <c r="A127" t="s">
        <v>34</v>
      </c>
      <c r="B127" s="7">
        <v>2015</v>
      </c>
      <c r="C127">
        <v>44.240459000000001</v>
      </c>
      <c r="D127">
        <v>-114.47882799999999</v>
      </c>
      <c r="E127" s="13">
        <v>478085</v>
      </c>
      <c r="F127" s="13">
        <v>433171</v>
      </c>
      <c r="G127" s="13">
        <v>400987</v>
      </c>
      <c r="H127" s="13">
        <v>283644</v>
      </c>
      <c r="I127" s="15">
        <v>55172</v>
      </c>
      <c r="J127" s="16">
        <v>4.2</v>
      </c>
      <c r="K127">
        <v>63081.2</v>
      </c>
      <c r="L127">
        <v>3.27</v>
      </c>
      <c r="M127">
        <v>3.97</v>
      </c>
      <c r="N127" s="13">
        <v>1651059</v>
      </c>
      <c r="O127">
        <v>37.292481068211373</v>
      </c>
      <c r="P127">
        <v>240.49</v>
      </c>
      <c r="Q127">
        <v>239.07999999999998</v>
      </c>
    </row>
    <row r="128" spans="1:17" x14ac:dyDescent="0.3">
      <c r="A128" t="s">
        <v>34</v>
      </c>
      <c r="B128" s="7">
        <v>2016</v>
      </c>
      <c r="C128">
        <v>44.240459000000001</v>
      </c>
      <c r="D128">
        <v>-114.47882799999999</v>
      </c>
      <c r="E128" s="13">
        <v>483243</v>
      </c>
      <c r="F128" s="13">
        <v>442662</v>
      </c>
      <c r="G128" s="13">
        <v>403575</v>
      </c>
      <c r="H128" s="13">
        <v>296614</v>
      </c>
      <c r="I128" s="15">
        <v>56286</v>
      </c>
      <c r="J128" s="16">
        <v>3.8</v>
      </c>
      <c r="K128">
        <v>65479</v>
      </c>
      <c r="L128">
        <v>3.08</v>
      </c>
      <c r="M128">
        <v>3.75</v>
      </c>
      <c r="N128" s="13">
        <v>1682380</v>
      </c>
      <c r="O128">
        <v>37.461978268880991</v>
      </c>
      <c r="P128">
        <v>260.3</v>
      </c>
      <c r="Q128">
        <v>258.73250000000002</v>
      </c>
    </row>
    <row r="129" spans="1:17" x14ac:dyDescent="0.3">
      <c r="A129" t="s">
        <v>34</v>
      </c>
      <c r="B129" s="7">
        <v>2017</v>
      </c>
      <c r="C129">
        <v>44.240459000000001</v>
      </c>
      <c r="D129">
        <v>-114.47882799999999</v>
      </c>
      <c r="E129" s="13">
        <v>489002</v>
      </c>
      <c r="F129" s="13">
        <v>452929</v>
      </c>
      <c r="G129" s="13">
        <v>407773</v>
      </c>
      <c r="H129" s="13">
        <v>310397</v>
      </c>
      <c r="I129" s="15">
        <v>57614</v>
      </c>
      <c r="J129" s="16">
        <v>3.2</v>
      </c>
      <c r="K129">
        <v>66980.5</v>
      </c>
      <c r="L129">
        <v>3.44</v>
      </c>
      <c r="M129">
        <v>4.1100000000000003</v>
      </c>
      <c r="N129" s="13">
        <v>1717715</v>
      </c>
      <c r="O129">
        <v>37.643887082548616</v>
      </c>
      <c r="P129">
        <v>286.53750000000002</v>
      </c>
      <c r="Q129">
        <v>284.82499999999999</v>
      </c>
    </row>
    <row r="130" spans="1:17" x14ac:dyDescent="0.3">
      <c r="A130" t="s">
        <v>34</v>
      </c>
      <c r="B130" s="7">
        <v>2018</v>
      </c>
      <c r="C130">
        <v>44.240459000000001</v>
      </c>
      <c r="D130">
        <v>-114.47882799999999</v>
      </c>
      <c r="E130" s="13">
        <v>492219</v>
      </c>
      <c r="F130" s="13">
        <v>461738</v>
      </c>
      <c r="G130" s="13">
        <v>413226</v>
      </c>
      <c r="H130" s="13">
        <v>323928</v>
      </c>
      <c r="I130" s="15">
        <v>59425</v>
      </c>
      <c r="J130" s="16">
        <v>2.8</v>
      </c>
      <c r="K130">
        <v>71075.399999999994</v>
      </c>
      <c r="L130">
        <v>4.12</v>
      </c>
      <c r="M130">
        <v>4.5599999999999996</v>
      </c>
      <c r="N130" s="13">
        <v>1750536</v>
      </c>
      <c r="O130">
        <v>37.88334515828295</v>
      </c>
      <c r="P130">
        <v>322.94749999999999</v>
      </c>
      <c r="Q130">
        <v>320.93</v>
      </c>
    </row>
    <row r="131" spans="1:17" x14ac:dyDescent="0.3">
      <c r="A131" t="s">
        <v>34</v>
      </c>
      <c r="B131" s="7">
        <v>2019</v>
      </c>
      <c r="C131">
        <v>44.240459000000001</v>
      </c>
      <c r="D131">
        <v>-114.47882799999999</v>
      </c>
      <c r="E131" s="13">
        <v>496173</v>
      </c>
      <c r="F131" s="13">
        <v>471157</v>
      </c>
      <c r="G131" s="13">
        <v>420246</v>
      </c>
      <c r="H131" s="13">
        <v>337626</v>
      </c>
      <c r="I131" s="15">
        <v>61863</v>
      </c>
      <c r="J131">
        <v>3</v>
      </c>
      <c r="K131">
        <v>73912</v>
      </c>
      <c r="L131">
        <v>3.66</v>
      </c>
      <c r="M131">
        <v>4.25</v>
      </c>
      <c r="N131" s="13">
        <v>1787065</v>
      </c>
      <c r="O131">
        <v>38.128615355345218</v>
      </c>
      <c r="P131">
        <v>362.39249999999998</v>
      </c>
      <c r="Q131">
        <v>360.13750000000005</v>
      </c>
    </row>
    <row r="132" spans="1:17" x14ac:dyDescent="0.3">
      <c r="A132" s="8" t="s">
        <v>35</v>
      </c>
      <c r="B132" s="8">
        <v>2010</v>
      </c>
      <c r="C132">
        <v>40.349457000000001</v>
      </c>
      <c r="D132">
        <v>-88.986136999999999</v>
      </c>
      <c r="E132" s="13">
        <v>3490249</v>
      </c>
      <c r="F132" s="13">
        <v>3510048</v>
      </c>
      <c r="G132" s="13">
        <v>3551339</v>
      </c>
      <c r="H132" s="13">
        <v>1815912</v>
      </c>
      <c r="I132" s="15">
        <v>472955</v>
      </c>
      <c r="J132" s="16">
        <v>10.4</v>
      </c>
      <c r="K132">
        <v>698179.6</v>
      </c>
      <c r="L132">
        <v>4.2699999999999996</v>
      </c>
      <c r="M132">
        <v>4.78</v>
      </c>
      <c r="N132" s="13">
        <v>12840503</v>
      </c>
      <c r="O132">
        <v>37.296211916308884</v>
      </c>
      <c r="P132" s="8">
        <v>176.07999999999998</v>
      </c>
      <c r="Q132" s="8">
        <v>175.48750000000001</v>
      </c>
    </row>
    <row r="133" spans="1:17" x14ac:dyDescent="0.3">
      <c r="A133" t="s">
        <v>35</v>
      </c>
      <c r="B133">
        <v>2011</v>
      </c>
      <c r="C133">
        <v>40.349457000000001</v>
      </c>
      <c r="D133">
        <v>-88.986136999999999</v>
      </c>
      <c r="E133" s="13">
        <v>3456390</v>
      </c>
      <c r="F133" s="13">
        <v>3505345</v>
      </c>
      <c r="G133" s="13">
        <v>3555819</v>
      </c>
      <c r="H133" s="13">
        <v>1871928</v>
      </c>
      <c r="I133" s="15">
        <v>477972</v>
      </c>
      <c r="J133" s="16">
        <v>9.6999999999999993</v>
      </c>
      <c r="K133">
        <v>711283.4</v>
      </c>
      <c r="L133">
        <v>3.76</v>
      </c>
      <c r="M133">
        <v>4.5599999999999996</v>
      </c>
      <c r="N133" s="13">
        <v>12867454</v>
      </c>
      <c r="O133">
        <v>37.535245045367951</v>
      </c>
      <c r="P133">
        <v>165.57999999999998</v>
      </c>
      <c r="Q133">
        <v>165.04749999999999</v>
      </c>
    </row>
    <row r="134" spans="1:17" x14ac:dyDescent="0.3">
      <c r="A134" t="s">
        <v>35</v>
      </c>
      <c r="B134">
        <v>2012</v>
      </c>
      <c r="C134">
        <v>40.349457000000001</v>
      </c>
      <c r="D134">
        <v>-88.986136999999999</v>
      </c>
      <c r="E134" s="13">
        <v>3417238</v>
      </c>
      <c r="F134" s="13">
        <v>3509431</v>
      </c>
      <c r="G134" s="13">
        <v>3544080</v>
      </c>
      <c r="H134" s="13">
        <v>1930564</v>
      </c>
      <c r="I134" s="15">
        <v>481197</v>
      </c>
      <c r="J134" s="16">
        <v>9</v>
      </c>
      <c r="K134">
        <v>726399.1</v>
      </c>
      <c r="L134">
        <v>3.11</v>
      </c>
      <c r="M134">
        <v>3.82</v>
      </c>
      <c r="N134" s="13">
        <v>12882510</v>
      </c>
      <c r="O134">
        <v>37.764370336215535</v>
      </c>
      <c r="P134">
        <v>163.97500000000002</v>
      </c>
      <c r="Q134">
        <v>163.42750000000001</v>
      </c>
    </row>
    <row r="135" spans="1:17" x14ac:dyDescent="0.3">
      <c r="A135" t="s">
        <v>35</v>
      </c>
      <c r="B135">
        <v>2013</v>
      </c>
      <c r="C135">
        <v>40.349457000000001</v>
      </c>
      <c r="D135">
        <v>-88.986136999999999</v>
      </c>
      <c r="E135" s="13">
        <v>3376957</v>
      </c>
      <c r="F135" s="13">
        <v>3524943</v>
      </c>
      <c r="G135" s="13">
        <v>3519553</v>
      </c>
      <c r="H135" s="13">
        <v>1990629</v>
      </c>
      <c r="I135" s="15">
        <v>483047</v>
      </c>
      <c r="J135" s="16">
        <v>9</v>
      </c>
      <c r="K135">
        <v>726125</v>
      </c>
      <c r="L135">
        <v>3.38</v>
      </c>
      <c r="M135">
        <v>4.1100000000000003</v>
      </c>
      <c r="N135" s="13">
        <v>12895129</v>
      </c>
      <c r="O135">
        <v>37.974997690988587</v>
      </c>
      <c r="P135">
        <v>170.1275</v>
      </c>
      <c r="Q135">
        <v>169.55250000000001</v>
      </c>
    </row>
    <row r="136" spans="1:17" x14ac:dyDescent="0.3">
      <c r="A136" t="s">
        <v>35</v>
      </c>
      <c r="B136">
        <v>2014</v>
      </c>
      <c r="C136">
        <v>40.349457000000001</v>
      </c>
      <c r="D136">
        <v>-88.986136999999999</v>
      </c>
      <c r="E136" s="13">
        <v>3335376</v>
      </c>
      <c r="F136" s="13">
        <v>3528819</v>
      </c>
      <c r="G136" s="13">
        <v>3482658</v>
      </c>
      <c r="H136" s="13">
        <v>2052570</v>
      </c>
      <c r="I136" s="15">
        <v>485070</v>
      </c>
      <c r="J136" s="16">
        <v>7.1</v>
      </c>
      <c r="K136">
        <v>741194</v>
      </c>
      <c r="L136">
        <v>3.42</v>
      </c>
      <c r="M136">
        <v>4.32</v>
      </c>
      <c r="N136" s="13">
        <v>12884493</v>
      </c>
      <c r="O136">
        <v>38.190277917803982</v>
      </c>
      <c r="P136">
        <v>175.73000000000002</v>
      </c>
      <c r="Q136">
        <v>175.1525</v>
      </c>
    </row>
    <row r="137" spans="1:17" x14ac:dyDescent="0.3">
      <c r="A137" t="s">
        <v>35</v>
      </c>
      <c r="B137">
        <v>2015</v>
      </c>
      <c r="C137">
        <v>40.349457000000001</v>
      </c>
      <c r="D137">
        <v>-88.986136999999999</v>
      </c>
      <c r="E137" s="13">
        <v>3297373</v>
      </c>
      <c r="F137" s="13">
        <v>3520968</v>
      </c>
      <c r="G137" s="13">
        <v>3440251</v>
      </c>
      <c r="H137" s="13">
        <v>2113075</v>
      </c>
      <c r="I137" s="15">
        <v>487246</v>
      </c>
      <c r="J137" s="16">
        <v>6</v>
      </c>
      <c r="K137">
        <v>751754.9</v>
      </c>
      <c r="L137">
        <v>3.23</v>
      </c>
      <c r="M137">
        <v>3.92</v>
      </c>
      <c r="N137" s="13">
        <v>12858913</v>
      </c>
      <c r="O137">
        <v>38.398319243625025</v>
      </c>
      <c r="P137">
        <v>180.64249999999998</v>
      </c>
      <c r="Q137">
        <v>180.05250000000001</v>
      </c>
    </row>
    <row r="138" spans="1:17" x14ac:dyDescent="0.3">
      <c r="A138" t="s">
        <v>35</v>
      </c>
      <c r="B138">
        <v>2016</v>
      </c>
      <c r="C138">
        <v>40.349457000000001</v>
      </c>
      <c r="D138">
        <v>-88.986136999999999</v>
      </c>
      <c r="E138" s="13">
        <v>3260087</v>
      </c>
      <c r="F138" s="13">
        <v>3507047</v>
      </c>
      <c r="G138" s="13">
        <v>3390740</v>
      </c>
      <c r="H138" s="13">
        <v>2170793</v>
      </c>
      <c r="I138" s="15">
        <v>491860</v>
      </c>
      <c r="J138" s="16">
        <v>5.8</v>
      </c>
      <c r="K138">
        <v>749333.5</v>
      </c>
      <c r="L138">
        <v>3.1</v>
      </c>
      <c r="M138">
        <v>3.75</v>
      </c>
      <c r="N138" s="13">
        <v>12820527</v>
      </c>
      <c r="O138">
        <v>38.605944708825149</v>
      </c>
      <c r="P138">
        <v>186.79500000000002</v>
      </c>
      <c r="Q138">
        <v>186.1925</v>
      </c>
    </row>
    <row r="139" spans="1:17" x14ac:dyDescent="0.3">
      <c r="A139" t="s">
        <v>35</v>
      </c>
      <c r="B139">
        <v>2017</v>
      </c>
      <c r="C139">
        <v>40.349457000000001</v>
      </c>
      <c r="D139">
        <v>-88.986136999999999</v>
      </c>
      <c r="E139" s="13">
        <v>3223517</v>
      </c>
      <c r="F139" s="13">
        <v>3487636</v>
      </c>
      <c r="G139" s="13">
        <v>3341525</v>
      </c>
      <c r="H139" s="13">
        <v>2230764</v>
      </c>
      <c r="I139" s="15">
        <v>495386</v>
      </c>
      <c r="J139" s="16">
        <v>4.9000000000000004</v>
      </c>
      <c r="K139">
        <v>755594.7</v>
      </c>
      <c r="L139">
        <v>3.4</v>
      </c>
      <c r="M139">
        <v>4.08</v>
      </c>
      <c r="N139" s="13">
        <v>12778828</v>
      </c>
      <c r="O139">
        <v>38.818901780351062</v>
      </c>
      <c r="P139">
        <v>193.48499999999999</v>
      </c>
      <c r="Q139">
        <v>192.85750000000002</v>
      </c>
    </row>
    <row r="140" spans="1:17" x14ac:dyDescent="0.3">
      <c r="A140" t="s">
        <v>35</v>
      </c>
      <c r="B140">
        <v>2018</v>
      </c>
      <c r="C140">
        <v>40.349457000000001</v>
      </c>
      <c r="D140">
        <v>-88.986136999999999</v>
      </c>
      <c r="E140" s="13">
        <v>3183543</v>
      </c>
      <c r="F140" s="13">
        <v>3462460</v>
      </c>
      <c r="G140" s="13">
        <v>3288797</v>
      </c>
      <c r="H140" s="13">
        <v>2286323</v>
      </c>
      <c r="I140" s="15">
        <v>501948</v>
      </c>
      <c r="J140" s="16">
        <v>4.3</v>
      </c>
      <c r="K140">
        <v>774065</v>
      </c>
      <c r="L140">
        <v>4.09</v>
      </c>
      <c r="M140">
        <v>4.5199999999999996</v>
      </c>
      <c r="N140" s="13">
        <v>12723071</v>
      </c>
      <c r="O140">
        <v>39.042988009734444</v>
      </c>
      <c r="P140">
        <v>199.685</v>
      </c>
      <c r="Q140">
        <v>199</v>
      </c>
    </row>
    <row r="141" spans="1:17" x14ac:dyDescent="0.3">
      <c r="A141" t="s">
        <v>35</v>
      </c>
      <c r="B141">
        <v>2019</v>
      </c>
      <c r="C141">
        <v>40.349457000000001</v>
      </c>
      <c r="D141">
        <v>-88.986136999999999</v>
      </c>
      <c r="E141" s="13">
        <v>3145309</v>
      </c>
      <c r="F141" s="13">
        <v>3438028</v>
      </c>
      <c r="G141" s="13">
        <v>3241570</v>
      </c>
      <c r="H141" s="13">
        <v>2338743</v>
      </c>
      <c r="I141" s="15">
        <v>508171</v>
      </c>
      <c r="J141">
        <v>4</v>
      </c>
      <c r="K141">
        <v>777653.8</v>
      </c>
      <c r="L141">
        <v>3.69</v>
      </c>
      <c r="M141">
        <v>4.25</v>
      </c>
      <c r="N141" s="13">
        <v>12671821</v>
      </c>
      <c r="O141">
        <v>39.260115022142436</v>
      </c>
      <c r="P141">
        <v>204.86500000000001</v>
      </c>
      <c r="Q141">
        <v>204.1525</v>
      </c>
    </row>
    <row r="142" spans="1:17" x14ac:dyDescent="0.3">
      <c r="A142" s="8" t="s">
        <v>36</v>
      </c>
      <c r="B142" s="8">
        <v>2010</v>
      </c>
      <c r="C142">
        <v>39.849426000000001</v>
      </c>
      <c r="D142">
        <v>-86.258278000000004</v>
      </c>
      <c r="E142" s="13">
        <v>1803720</v>
      </c>
      <c r="F142" s="13">
        <v>1697275</v>
      </c>
      <c r="G142" s="13">
        <v>1790866</v>
      </c>
      <c r="H142" s="13">
        <v>960470</v>
      </c>
      <c r="I142" s="15">
        <v>238101</v>
      </c>
      <c r="J142" s="16">
        <v>10.4</v>
      </c>
      <c r="K142">
        <v>297517.3</v>
      </c>
      <c r="L142">
        <v>4.29</v>
      </c>
      <c r="M142">
        <v>4.8899999999999997</v>
      </c>
      <c r="N142" s="13">
        <v>6490432</v>
      </c>
      <c r="O142">
        <v>37.415701990252728</v>
      </c>
      <c r="P142" s="8">
        <v>157.0275</v>
      </c>
      <c r="Q142" s="8">
        <v>156.35249999999999</v>
      </c>
    </row>
    <row r="143" spans="1:17" x14ac:dyDescent="0.3">
      <c r="A143" t="s">
        <v>36</v>
      </c>
      <c r="B143">
        <v>2011</v>
      </c>
      <c r="C143">
        <v>39.849426000000001</v>
      </c>
      <c r="D143">
        <v>-86.258278000000004</v>
      </c>
      <c r="E143" s="13">
        <v>1792320</v>
      </c>
      <c r="F143" s="13">
        <v>1700880</v>
      </c>
      <c r="G143" s="13">
        <v>1793970</v>
      </c>
      <c r="H143" s="13">
        <v>988909</v>
      </c>
      <c r="I143" s="15">
        <v>240449</v>
      </c>
      <c r="J143" s="16">
        <v>9.1</v>
      </c>
      <c r="K143">
        <v>299064.5</v>
      </c>
      <c r="L143">
        <v>3.89</v>
      </c>
      <c r="M143">
        <v>4.6399999999999997</v>
      </c>
      <c r="N143" s="13">
        <v>6516528</v>
      </c>
      <c r="O143">
        <v>37.623080189327816</v>
      </c>
      <c r="P143">
        <v>155.5975</v>
      </c>
      <c r="Q143">
        <v>154.95500000000001</v>
      </c>
    </row>
    <row r="144" spans="1:17" x14ac:dyDescent="0.3">
      <c r="A144" t="s">
        <v>36</v>
      </c>
      <c r="B144">
        <v>2012</v>
      </c>
      <c r="C144">
        <v>39.849426000000001</v>
      </c>
      <c r="D144">
        <v>-86.258278000000004</v>
      </c>
      <c r="E144" s="13">
        <v>1778085</v>
      </c>
      <c r="F144" s="13">
        <v>1710632</v>
      </c>
      <c r="G144" s="13">
        <v>1787236</v>
      </c>
      <c r="H144" s="13">
        <v>1019755</v>
      </c>
      <c r="I144" s="15">
        <v>241995</v>
      </c>
      <c r="J144" s="16">
        <v>8.3000000000000007</v>
      </c>
      <c r="K144">
        <v>300513.90000000002</v>
      </c>
      <c r="L144">
        <v>3.12</v>
      </c>
      <c r="M144">
        <v>3.81</v>
      </c>
      <c r="N144" s="13">
        <v>6537703</v>
      </c>
      <c r="O144">
        <v>37.82156837042001</v>
      </c>
      <c r="P144">
        <v>157.16000000000003</v>
      </c>
      <c r="Q144">
        <v>156.5275</v>
      </c>
    </row>
    <row r="145" spans="1:17" x14ac:dyDescent="0.3">
      <c r="A145" t="s">
        <v>36</v>
      </c>
      <c r="B145">
        <v>2013</v>
      </c>
      <c r="C145">
        <v>39.849426000000001</v>
      </c>
      <c r="D145">
        <v>-86.258278000000004</v>
      </c>
      <c r="E145" s="13">
        <v>1772586</v>
      </c>
      <c r="F145" s="13">
        <v>1725128</v>
      </c>
      <c r="G145" s="13">
        <v>1776238</v>
      </c>
      <c r="H145" s="13">
        <v>1052043</v>
      </c>
      <c r="I145" s="15">
        <v>242718</v>
      </c>
      <c r="J145" s="16">
        <v>7.7</v>
      </c>
      <c r="K145">
        <v>307279.09999999998</v>
      </c>
      <c r="L145">
        <v>3.33</v>
      </c>
      <c r="M145">
        <v>4.09</v>
      </c>
      <c r="N145" s="13">
        <v>6568713</v>
      </c>
      <c r="O145">
        <v>37.968266005837066</v>
      </c>
      <c r="P145">
        <v>163.24250000000001</v>
      </c>
      <c r="Q145">
        <v>162.5975</v>
      </c>
    </row>
    <row r="146" spans="1:17" x14ac:dyDescent="0.3">
      <c r="A146" t="s">
        <v>36</v>
      </c>
      <c r="B146">
        <v>2014</v>
      </c>
      <c r="C146">
        <v>39.849426000000001</v>
      </c>
      <c r="D146">
        <v>-86.258278000000004</v>
      </c>
      <c r="E146" s="13">
        <v>1766277</v>
      </c>
      <c r="F146" s="13">
        <v>1737018</v>
      </c>
      <c r="G146" s="13">
        <v>1760059</v>
      </c>
      <c r="H146" s="13">
        <v>1086737</v>
      </c>
      <c r="I146" s="15">
        <v>243553</v>
      </c>
      <c r="J146" s="16">
        <v>6</v>
      </c>
      <c r="K146">
        <v>316783.09999999998</v>
      </c>
      <c r="L146">
        <v>3.45</v>
      </c>
      <c r="M146">
        <v>4.3600000000000003</v>
      </c>
      <c r="N146" s="13">
        <v>6593644</v>
      </c>
      <c r="O146">
        <v>38.123806729632356</v>
      </c>
      <c r="P146">
        <v>167.61499999999998</v>
      </c>
      <c r="Q146">
        <v>166.95000000000002</v>
      </c>
    </row>
    <row r="147" spans="1:17" x14ac:dyDescent="0.3">
      <c r="A147" t="s">
        <v>36</v>
      </c>
      <c r="B147">
        <v>2015</v>
      </c>
      <c r="C147">
        <v>39.849426000000001</v>
      </c>
      <c r="D147">
        <v>-86.258278000000004</v>
      </c>
      <c r="E147" s="13">
        <v>1759877</v>
      </c>
      <c r="F147" s="13">
        <v>1742685</v>
      </c>
      <c r="G147" s="13">
        <v>1741610</v>
      </c>
      <c r="H147" s="13">
        <v>1119245</v>
      </c>
      <c r="I147" s="15">
        <v>245005</v>
      </c>
      <c r="J147" s="16">
        <v>4.8</v>
      </c>
      <c r="K147">
        <v>313751.2</v>
      </c>
      <c r="L147">
        <v>3.22</v>
      </c>
      <c r="M147">
        <v>3.96</v>
      </c>
      <c r="N147" s="13">
        <v>6608422</v>
      </c>
      <c r="O147">
        <v>38.277017796381649</v>
      </c>
      <c r="P147">
        <v>174.08749999999998</v>
      </c>
      <c r="Q147">
        <v>173.39500000000001</v>
      </c>
    </row>
    <row r="148" spans="1:17" x14ac:dyDescent="0.3">
      <c r="A148" t="s">
        <v>36</v>
      </c>
      <c r="B148">
        <v>2016</v>
      </c>
      <c r="C148">
        <v>39.849426000000001</v>
      </c>
      <c r="D148">
        <v>-86.258278000000004</v>
      </c>
      <c r="E148" s="13">
        <v>1758389</v>
      </c>
      <c r="F148" s="13">
        <v>1754639</v>
      </c>
      <c r="G148" s="13">
        <v>1720748</v>
      </c>
      <c r="H148" s="13">
        <v>1153006</v>
      </c>
      <c r="I148" s="15">
        <v>247522</v>
      </c>
      <c r="J148" s="16">
        <v>4.4000000000000004</v>
      </c>
      <c r="K148">
        <v>319601.5</v>
      </c>
      <c r="L148">
        <v>3.07</v>
      </c>
      <c r="M148">
        <v>3.74</v>
      </c>
      <c r="N148" s="13">
        <v>6634304</v>
      </c>
      <c r="O148">
        <v>38.408981409353565</v>
      </c>
      <c r="P148">
        <v>182.345</v>
      </c>
      <c r="Q148">
        <v>181.60500000000002</v>
      </c>
    </row>
    <row r="149" spans="1:17" x14ac:dyDescent="0.3">
      <c r="A149" t="s">
        <v>36</v>
      </c>
      <c r="B149">
        <v>2017</v>
      </c>
      <c r="C149">
        <v>39.849426000000001</v>
      </c>
      <c r="D149">
        <v>-86.258278000000004</v>
      </c>
      <c r="E149" s="13">
        <v>1755859</v>
      </c>
      <c r="F149" s="13">
        <v>1763282</v>
      </c>
      <c r="G149" s="13">
        <v>1702046</v>
      </c>
      <c r="H149" s="13">
        <v>1187863</v>
      </c>
      <c r="I149" s="15">
        <v>249028</v>
      </c>
      <c r="J149" s="16">
        <v>3.6</v>
      </c>
      <c r="K149">
        <v>325841.7</v>
      </c>
      <c r="L149">
        <v>3.43</v>
      </c>
      <c r="M149">
        <v>4.12</v>
      </c>
      <c r="N149" s="13">
        <v>6658078</v>
      </c>
      <c r="O149">
        <v>38.550556932496136</v>
      </c>
      <c r="P149">
        <v>192.23750000000001</v>
      </c>
      <c r="Q149">
        <v>191.465</v>
      </c>
    </row>
    <row r="150" spans="1:17" x14ac:dyDescent="0.3">
      <c r="A150" t="s">
        <v>36</v>
      </c>
      <c r="B150">
        <v>2018</v>
      </c>
      <c r="C150">
        <v>39.849426000000001</v>
      </c>
      <c r="D150">
        <v>-86.258278000000004</v>
      </c>
      <c r="E150" s="13">
        <v>1756657</v>
      </c>
      <c r="F150" s="13">
        <v>1777520</v>
      </c>
      <c r="G150" s="13">
        <v>1686415</v>
      </c>
      <c r="H150" s="13">
        <v>1221893</v>
      </c>
      <c r="I150" s="15">
        <v>253012</v>
      </c>
      <c r="J150" s="16">
        <v>3.4</v>
      </c>
      <c r="K150">
        <v>337149.6</v>
      </c>
      <c r="L150">
        <v>4.1500000000000004</v>
      </c>
      <c r="M150">
        <v>4.58</v>
      </c>
      <c r="N150" s="13">
        <v>6695497</v>
      </c>
      <c r="O150">
        <v>38.687226280588284</v>
      </c>
      <c r="P150">
        <v>206.73000000000002</v>
      </c>
      <c r="Q150">
        <v>205.88499999999999</v>
      </c>
    </row>
    <row r="151" spans="1:17" x14ac:dyDescent="0.3">
      <c r="A151" t="s">
        <v>36</v>
      </c>
      <c r="B151">
        <v>2019</v>
      </c>
      <c r="C151">
        <v>39.849426000000001</v>
      </c>
      <c r="D151">
        <v>-86.258278000000004</v>
      </c>
      <c r="E151" s="13">
        <v>1755070</v>
      </c>
      <c r="F151" s="13">
        <v>1790601</v>
      </c>
      <c r="G151" s="13">
        <v>1674389</v>
      </c>
      <c r="H151" s="13">
        <v>1254835</v>
      </c>
      <c r="I151" s="15">
        <v>257324</v>
      </c>
      <c r="J151">
        <v>3.3</v>
      </c>
      <c r="K151">
        <v>338350.1</v>
      </c>
      <c r="L151">
        <v>3.65</v>
      </c>
      <c r="M151">
        <v>4.24</v>
      </c>
      <c r="N151" s="13">
        <v>6732219</v>
      </c>
      <c r="O151">
        <v>38.837376279648659</v>
      </c>
      <c r="P151">
        <v>220.6875</v>
      </c>
      <c r="Q151">
        <v>219.78750000000002</v>
      </c>
    </row>
    <row r="152" spans="1:17" x14ac:dyDescent="0.3">
      <c r="A152" s="8" t="s">
        <v>37</v>
      </c>
      <c r="B152" s="8">
        <v>2010</v>
      </c>
      <c r="C152">
        <v>42.011538999999999</v>
      </c>
      <c r="D152">
        <v>-93.210526000000002</v>
      </c>
      <c r="E152" s="13">
        <v>820960</v>
      </c>
      <c r="F152" s="13">
        <v>774421</v>
      </c>
      <c r="G152" s="13">
        <v>831291</v>
      </c>
      <c r="H152" s="13">
        <v>478843</v>
      </c>
      <c r="I152" s="15">
        <v>145230</v>
      </c>
      <c r="J152" s="16">
        <v>6</v>
      </c>
      <c r="K152">
        <v>150148.4</v>
      </c>
      <c r="L152">
        <v>4.18</v>
      </c>
      <c r="M152">
        <v>4.7699999999999996</v>
      </c>
      <c r="N152" s="13">
        <v>3050745</v>
      </c>
      <c r="O152">
        <v>38.488166824824759</v>
      </c>
      <c r="P152" s="8">
        <v>194.47750000000002</v>
      </c>
      <c r="Q152" s="8">
        <v>193.23000000000002</v>
      </c>
    </row>
    <row r="153" spans="1:17" x14ac:dyDescent="0.3">
      <c r="A153" t="s">
        <v>37</v>
      </c>
      <c r="B153">
        <v>2011</v>
      </c>
      <c r="C153">
        <v>42.011538999999999</v>
      </c>
      <c r="D153">
        <v>-93.210526000000002</v>
      </c>
      <c r="E153" s="13">
        <v>820205</v>
      </c>
      <c r="F153" s="13">
        <v>780780</v>
      </c>
      <c r="G153" s="13">
        <v>828121</v>
      </c>
      <c r="H153" s="13">
        <v>491532</v>
      </c>
      <c r="I153" s="15">
        <v>145698</v>
      </c>
      <c r="J153" s="16">
        <v>5.5</v>
      </c>
      <c r="K153">
        <v>152435.20000000001</v>
      </c>
      <c r="L153">
        <v>3.84</v>
      </c>
      <c r="M153">
        <v>4.5599999999999996</v>
      </c>
      <c r="N153" s="13">
        <v>3066336</v>
      </c>
      <c r="O153">
        <v>38.600711402794737</v>
      </c>
      <c r="P153">
        <v>191.71249999999998</v>
      </c>
      <c r="Q153">
        <v>190.4725</v>
      </c>
    </row>
    <row r="154" spans="1:17" x14ac:dyDescent="0.3">
      <c r="A154" t="s">
        <v>37</v>
      </c>
      <c r="B154">
        <v>2012</v>
      </c>
      <c r="C154">
        <v>42.011538999999999</v>
      </c>
      <c r="D154">
        <v>-93.210526000000002</v>
      </c>
      <c r="E154" s="13">
        <v>817018</v>
      </c>
      <c r="F154" s="13">
        <v>787244</v>
      </c>
      <c r="G154" s="13">
        <v>820194</v>
      </c>
      <c r="H154" s="13">
        <v>505505</v>
      </c>
      <c r="I154" s="15">
        <v>146229</v>
      </c>
      <c r="J154" s="16">
        <v>5</v>
      </c>
      <c r="K154">
        <v>158538.4</v>
      </c>
      <c r="L154">
        <v>3.06</v>
      </c>
      <c r="M154">
        <v>3.77</v>
      </c>
      <c r="N154" s="13">
        <v>3076190</v>
      </c>
      <c r="O154">
        <v>38.732014114862864</v>
      </c>
      <c r="P154">
        <v>196.69</v>
      </c>
      <c r="Q154">
        <v>195.435</v>
      </c>
    </row>
    <row r="155" spans="1:17" x14ac:dyDescent="0.3">
      <c r="A155" t="s">
        <v>37</v>
      </c>
      <c r="B155">
        <v>2013</v>
      </c>
      <c r="C155">
        <v>42.011538999999999</v>
      </c>
      <c r="D155">
        <v>-93.210526000000002</v>
      </c>
      <c r="E155" s="13">
        <v>818214</v>
      </c>
      <c r="F155" s="13">
        <v>798141</v>
      </c>
      <c r="G155" s="13">
        <v>811161</v>
      </c>
      <c r="H155" s="13">
        <v>520092</v>
      </c>
      <c r="I155" s="15">
        <v>145389</v>
      </c>
      <c r="J155" s="16">
        <v>4.7</v>
      </c>
      <c r="K155">
        <v>158480.79999999999</v>
      </c>
      <c r="L155">
        <v>3.21</v>
      </c>
      <c r="M155">
        <v>4</v>
      </c>
      <c r="N155" s="13">
        <v>3092997</v>
      </c>
      <c r="O155">
        <v>38.789278166128192</v>
      </c>
      <c r="P155">
        <v>202.95</v>
      </c>
      <c r="Q155">
        <v>201.63500000000002</v>
      </c>
    </row>
    <row r="156" spans="1:17" x14ac:dyDescent="0.3">
      <c r="A156" t="s">
        <v>37</v>
      </c>
      <c r="B156">
        <v>2014</v>
      </c>
      <c r="C156">
        <v>42.011538999999999</v>
      </c>
      <c r="D156">
        <v>-93.210526000000002</v>
      </c>
      <c r="E156" s="13">
        <v>820219</v>
      </c>
      <c r="F156" s="13">
        <v>808258</v>
      </c>
      <c r="G156" s="13">
        <v>800432</v>
      </c>
      <c r="H156" s="13">
        <v>535405</v>
      </c>
      <c r="I156" s="15">
        <v>145036</v>
      </c>
      <c r="J156" s="16">
        <v>4.2</v>
      </c>
      <c r="K156">
        <v>166619.20000000001</v>
      </c>
      <c r="L156">
        <v>3.4</v>
      </c>
      <c r="M156">
        <v>4.3099999999999996</v>
      </c>
      <c r="N156" s="13">
        <v>3109350</v>
      </c>
      <c r="O156">
        <v>38.849207390612186</v>
      </c>
      <c r="P156">
        <v>208.3175</v>
      </c>
      <c r="Q156">
        <v>206.97500000000002</v>
      </c>
    </row>
    <row r="157" spans="1:17" x14ac:dyDescent="0.3">
      <c r="A157" t="s">
        <v>37</v>
      </c>
      <c r="B157">
        <v>2015</v>
      </c>
      <c r="C157">
        <v>42.011538999999999</v>
      </c>
      <c r="D157">
        <v>-93.210526000000002</v>
      </c>
      <c r="E157" s="13">
        <v>820881</v>
      </c>
      <c r="F157" s="13">
        <v>813844</v>
      </c>
      <c r="G157" s="13">
        <v>790448</v>
      </c>
      <c r="H157" s="13">
        <v>550752</v>
      </c>
      <c r="I157" s="15">
        <v>145035</v>
      </c>
      <c r="J157" s="16">
        <v>3.8</v>
      </c>
      <c r="K157">
        <v>171126.5</v>
      </c>
      <c r="L157">
        <v>3.16</v>
      </c>
      <c r="M157">
        <v>3.9</v>
      </c>
      <c r="N157" s="13">
        <v>3120960</v>
      </c>
      <c r="O157">
        <v>38.942883760125092</v>
      </c>
      <c r="P157">
        <v>215.60499999999999</v>
      </c>
      <c r="Q157">
        <v>214.22250000000003</v>
      </c>
    </row>
    <row r="158" spans="1:17" x14ac:dyDescent="0.3">
      <c r="A158" t="s">
        <v>37</v>
      </c>
      <c r="B158">
        <v>2016</v>
      </c>
      <c r="C158">
        <v>42.011538999999999</v>
      </c>
      <c r="D158">
        <v>-93.210526000000002</v>
      </c>
      <c r="E158" s="13">
        <v>821510</v>
      </c>
      <c r="F158" s="13">
        <v>819434</v>
      </c>
      <c r="G158" s="13">
        <v>779632</v>
      </c>
      <c r="H158" s="13">
        <v>565283</v>
      </c>
      <c r="I158" s="15">
        <v>145512</v>
      </c>
      <c r="J158" s="16">
        <v>3.6</v>
      </c>
      <c r="K158">
        <v>170389.1</v>
      </c>
      <c r="L158">
        <v>2.99</v>
      </c>
      <c r="M158">
        <v>3.67</v>
      </c>
      <c r="N158" s="13">
        <v>3131371</v>
      </c>
      <c r="O158">
        <v>39.032462298462875</v>
      </c>
      <c r="P158">
        <v>224.3175</v>
      </c>
      <c r="Q158">
        <v>222.88</v>
      </c>
    </row>
    <row r="159" spans="1:17" x14ac:dyDescent="0.3">
      <c r="A159" t="s">
        <v>37</v>
      </c>
      <c r="B159">
        <v>2017</v>
      </c>
      <c r="C159">
        <v>42.011538999999999</v>
      </c>
      <c r="D159">
        <v>-93.210526000000002</v>
      </c>
      <c r="E159" s="13">
        <v>821818</v>
      </c>
      <c r="F159" s="13">
        <v>823553</v>
      </c>
      <c r="G159" s="13">
        <v>770321</v>
      </c>
      <c r="H159" s="13">
        <v>580813</v>
      </c>
      <c r="I159" s="15">
        <v>145045</v>
      </c>
      <c r="J159" s="16">
        <v>3.1</v>
      </c>
      <c r="K159">
        <v>170182.7</v>
      </c>
      <c r="L159">
        <v>3.35</v>
      </c>
      <c r="M159">
        <v>4.04</v>
      </c>
      <c r="N159" s="13">
        <v>3141550</v>
      </c>
      <c r="O159">
        <v>39.129825245499831</v>
      </c>
      <c r="P159">
        <v>233.53</v>
      </c>
      <c r="Q159">
        <v>232.04</v>
      </c>
    </row>
    <row r="160" spans="1:17" x14ac:dyDescent="0.3">
      <c r="A160" t="s">
        <v>37</v>
      </c>
      <c r="B160">
        <v>2018</v>
      </c>
      <c r="C160">
        <v>42.011538999999999</v>
      </c>
      <c r="D160">
        <v>-93.210526000000002</v>
      </c>
      <c r="E160" s="13">
        <v>819149</v>
      </c>
      <c r="F160" s="13">
        <v>825125</v>
      </c>
      <c r="G160" s="13">
        <v>762437</v>
      </c>
      <c r="H160" s="13">
        <v>596167</v>
      </c>
      <c r="I160" s="15">
        <v>145740</v>
      </c>
      <c r="J160" s="16">
        <v>2.5</v>
      </c>
      <c r="K160">
        <v>172929.4</v>
      </c>
      <c r="L160">
        <v>4.03</v>
      </c>
      <c r="M160">
        <v>4.4800000000000004</v>
      </c>
      <c r="N160" s="13">
        <v>3148618</v>
      </c>
      <c r="O160">
        <v>39.282390242322187</v>
      </c>
      <c r="P160">
        <v>244.15499999999997</v>
      </c>
      <c r="Q160">
        <v>242.57499999999999</v>
      </c>
    </row>
    <row r="161" spans="1:17" x14ac:dyDescent="0.3">
      <c r="A161" t="s">
        <v>37</v>
      </c>
      <c r="B161" s="7">
        <v>2019</v>
      </c>
      <c r="C161">
        <v>42.011538999999999</v>
      </c>
      <c r="D161">
        <v>-93.210526000000002</v>
      </c>
      <c r="E161" s="13">
        <v>816335</v>
      </c>
      <c r="F161" s="13">
        <v>824634</v>
      </c>
      <c r="G161" s="13">
        <v>756285</v>
      </c>
      <c r="H161" s="13">
        <v>611126</v>
      </c>
      <c r="I161" s="15">
        <v>146690</v>
      </c>
      <c r="J161">
        <v>2.6</v>
      </c>
      <c r="K161">
        <v>172906</v>
      </c>
      <c r="L161">
        <v>3.69</v>
      </c>
      <c r="M161">
        <v>4.2300000000000004</v>
      </c>
      <c r="N161" s="13">
        <v>3155070</v>
      </c>
      <c r="O161">
        <v>39.447587533715577</v>
      </c>
      <c r="P161">
        <v>252.28</v>
      </c>
      <c r="Q161">
        <v>250.65750000000003</v>
      </c>
    </row>
    <row r="162" spans="1:17" x14ac:dyDescent="0.3">
      <c r="A162" s="8" t="s">
        <v>38</v>
      </c>
      <c r="B162" s="8">
        <v>2010</v>
      </c>
      <c r="C162" s="7">
        <v>38.526600000000002</v>
      </c>
      <c r="D162" s="7">
        <v>-96.726485999999994</v>
      </c>
      <c r="E162" s="13">
        <v>811577</v>
      </c>
      <c r="F162" s="13">
        <v>756068</v>
      </c>
      <c r="G162" s="13">
        <v>762913</v>
      </c>
      <c r="H162" s="13">
        <v>410966</v>
      </c>
      <c r="I162" s="15">
        <v>116666</v>
      </c>
      <c r="J162" s="16">
        <v>7.1</v>
      </c>
      <c r="K162">
        <v>135723.20000000001</v>
      </c>
      <c r="L162">
        <v>4.17</v>
      </c>
      <c r="M162">
        <v>4.82</v>
      </c>
      <c r="N162" s="13">
        <v>2858190</v>
      </c>
      <c r="O162">
        <v>37.176299686165024</v>
      </c>
      <c r="P162" s="8">
        <v>191.73500000000001</v>
      </c>
      <c r="Q162" s="8">
        <v>191.1575</v>
      </c>
    </row>
    <row r="163" spans="1:17" x14ac:dyDescent="0.3">
      <c r="A163" t="s">
        <v>38</v>
      </c>
      <c r="B163" s="7">
        <v>2011</v>
      </c>
      <c r="C163" s="7">
        <v>38.526600000000002</v>
      </c>
      <c r="D163" s="7">
        <v>-96.726485999999994</v>
      </c>
      <c r="E163" s="13">
        <v>810893</v>
      </c>
      <c r="F163" s="13">
        <v>758201</v>
      </c>
      <c r="G163" s="13">
        <v>759693</v>
      </c>
      <c r="H163" s="13">
        <v>423009</v>
      </c>
      <c r="I163" s="15">
        <v>117429</v>
      </c>
      <c r="J163" s="16">
        <v>6.5</v>
      </c>
      <c r="K163">
        <v>139579.4</v>
      </c>
      <c r="L163">
        <v>3.81</v>
      </c>
      <c r="M163">
        <v>4.5599999999999996</v>
      </c>
      <c r="N163" s="13">
        <v>2869225</v>
      </c>
      <c r="O163">
        <v>37.311750385557076</v>
      </c>
      <c r="P163">
        <v>185.29250000000002</v>
      </c>
      <c r="Q163">
        <v>184.78</v>
      </c>
    </row>
    <row r="164" spans="1:17" x14ac:dyDescent="0.3">
      <c r="A164" t="s">
        <v>38</v>
      </c>
      <c r="B164" s="7">
        <v>2012</v>
      </c>
      <c r="C164" s="7">
        <v>38.526600000000002</v>
      </c>
      <c r="D164" s="7">
        <v>-96.726485999999994</v>
      </c>
      <c r="E164" s="13">
        <v>809271</v>
      </c>
      <c r="F164" s="13">
        <v>768500</v>
      </c>
      <c r="G164" s="13">
        <v>753462</v>
      </c>
      <c r="H164" s="13">
        <v>435783</v>
      </c>
      <c r="I164" s="15">
        <v>118241</v>
      </c>
      <c r="J164" s="16">
        <v>5.7</v>
      </c>
      <c r="K164">
        <v>141818.20000000001</v>
      </c>
      <c r="L164">
        <v>3.08</v>
      </c>
      <c r="M164">
        <v>3.77</v>
      </c>
      <c r="N164" s="13">
        <v>2885257</v>
      </c>
      <c r="O164">
        <v>37.429108394850097</v>
      </c>
      <c r="P164">
        <v>189.66249999999999</v>
      </c>
      <c r="Q164">
        <v>189.16500000000002</v>
      </c>
    </row>
    <row r="165" spans="1:17" x14ac:dyDescent="0.3">
      <c r="A165" t="s">
        <v>38</v>
      </c>
      <c r="B165" s="7">
        <v>2013</v>
      </c>
      <c r="C165" s="7">
        <v>38.526600000000002</v>
      </c>
      <c r="D165" s="7">
        <v>-96.726485999999994</v>
      </c>
      <c r="E165" s="13">
        <v>806460</v>
      </c>
      <c r="F165" s="13">
        <v>774746</v>
      </c>
      <c r="G165" s="13">
        <v>744178</v>
      </c>
      <c r="H165" s="13">
        <v>449441</v>
      </c>
      <c r="I165" s="15">
        <v>118387</v>
      </c>
      <c r="J165" s="16">
        <v>5.3</v>
      </c>
      <c r="K165">
        <v>141723.4</v>
      </c>
      <c r="L165">
        <v>3.26</v>
      </c>
      <c r="M165">
        <v>4.04</v>
      </c>
      <c r="N165" s="13">
        <v>2893212</v>
      </c>
      <c r="O165">
        <v>37.554189772474331</v>
      </c>
      <c r="P165">
        <v>192.82749999999999</v>
      </c>
      <c r="Q165">
        <v>192.32750000000001</v>
      </c>
    </row>
    <row r="166" spans="1:17" x14ac:dyDescent="0.3">
      <c r="A166" t="s">
        <v>38</v>
      </c>
      <c r="B166" s="7">
        <v>2014</v>
      </c>
      <c r="C166" s="7">
        <v>38.526600000000002</v>
      </c>
      <c r="D166" s="7">
        <v>-96.726485999999994</v>
      </c>
      <c r="E166" s="13">
        <v>803751</v>
      </c>
      <c r="F166" s="13">
        <v>780927</v>
      </c>
      <c r="G166" s="13">
        <v>733166</v>
      </c>
      <c r="H166" s="13">
        <v>463973</v>
      </c>
      <c r="I166" s="15">
        <v>118658</v>
      </c>
      <c r="J166" s="16">
        <v>4.5</v>
      </c>
      <c r="K166">
        <v>145344.1</v>
      </c>
      <c r="L166">
        <v>3.38</v>
      </c>
      <c r="M166">
        <v>4.32</v>
      </c>
      <c r="N166" s="13">
        <v>2900475</v>
      </c>
      <c r="O166">
        <v>37.682362888837176</v>
      </c>
      <c r="P166">
        <v>201.0625</v>
      </c>
      <c r="Q166">
        <v>200.57</v>
      </c>
    </row>
    <row r="167" spans="1:17" x14ac:dyDescent="0.3">
      <c r="A167" t="s">
        <v>38</v>
      </c>
      <c r="B167" s="7">
        <v>2015</v>
      </c>
      <c r="C167" s="7">
        <v>38.526600000000002</v>
      </c>
      <c r="D167" s="7">
        <v>-96.726485999999994</v>
      </c>
      <c r="E167" s="13">
        <v>801130</v>
      </c>
      <c r="F167" s="13">
        <v>787411</v>
      </c>
      <c r="G167" s="13">
        <v>723077</v>
      </c>
      <c r="H167" s="13">
        <v>478563</v>
      </c>
      <c r="I167" s="15">
        <v>118830</v>
      </c>
      <c r="J167" s="16">
        <v>4.2</v>
      </c>
      <c r="K167">
        <v>148810.5</v>
      </c>
      <c r="L167">
        <v>3.19</v>
      </c>
      <c r="M167">
        <v>3.94</v>
      </c>
      <c r="N167" s="13">
        <v>2909011</v>
      </c>
      <c r="O167">
        <v>37.810908759024976</v>
      </c>
      <c r="P167">
        <v>207.57750000000001</v>
      </c>
      <c r="Q167">
        <v>207.035</v>
      </c>
    </row>
    <row r="168" spans="1:17" x14ac:dyDescent="0.3">
      <c r="A168" t="s">
        <v>38</v>
      </c>
      <c r="B168" s="7">
        <v>2016</v>
      </c>
      <c r="C168" s="7">
        <v>38.526600000000002</v>
      </c>
      <c r="D168" s="7">
        <v>-96.726485999999994</v>
      </c>
      <c r="E168" s="13">
        <v>797307</v>
      </c>
      <c r="F168" s="13">
        <v>788779</v>
      </c>
      <c r="G168" s="13">
        <v>712512</v>
      </c>
      <c r="H168" s="13">
        <v>492960</v>
      </c>
      <c r="I168" s="15">
        <v>119286</v>
      </c>
      <c r="J168" s="16">
        <v>4</v>
      </c>
      <c r="K168">
        <v>153695.29999999999</v>
      </c>
      <c r="L168">
        <v>3.07</v>
      </c>
      <c r="M168">
        <v>3.74</v>
      </c>
      <c r="N168" s="13">
        <v>2910844</v>
      </c>
      <c r="O168">
        <v>37.965885839296092</v>
      </c>
      <c r="P168">
        <v>218.3</v>
      </c>
      <c r="Q168">
        <v>217.7175</v>
      </c>
    </row>
    <row r="169" spans="1:17" x14ac:dyDescent="0.3">
      <c r="A169" t="s">
        <v>38</v>
      </c>
      <c r="B169" s="7">
        <v>2017</v>
      </c>
      <c r="C169" s="7">
        <v>38.526600000000002</v>
      </c>
      <c r="D169" s="7">
        <v>-96.726485999999994</v>
      </c>
      <c r="E169" s="13">
        <v>792540</v>
      </c>
      <c r="F169" s="13">
        <v>786443</v>
      </c>
      <c r="G169" s="13">
        <v>702381</v>
      </c>
      <c r="H169" s="13">
        <v>507817</v>
      </c>
      <c r="I169" s="15">
        <v>119537</v>
      </c>
      <c r="J169" s="16">
        <v>3.7</v>
      </c>
      <c r="K169">
        <v>155407.9</v>
      </c>
      <c r="L169">
        <v>3.42</v>
      </c>
      <c r="M169">
        <v>4.07</v>
      </c>
      <c r="N169" s="13">
        <v>2908718</v>
      </c>
      <c r="O169">
        <v>38.144290543118998</v>
      </c>
      <c r="P169">
        <v>227.91500000000002</v>
      </c>
      <c r="Q169">
        <v>227.24250000000001</v>
      </c>
    </row>
    <row r="170" spans="1:17" x14ac:dyDescent="0.3">
      <c r="A170" t="s">
        <v>38</v>
      </c>
      <c r="B170" s="7">
        <v>2018</v>
      </c>
      <c r="C170" s="7">
        <v>38.526600000000002</v>
      </c>
      <c r="D170" s="7">
        <v>-96.726485999999994</v>
      </c>
      <c r="E170" s="13">
        <v>787399</v>
      </c>
      <c r="F170" s="13">
        <v>787794</v>
      </c>
      <c r="G170" s="13">
        <v>693534</v>
      </c>
      <c r="H170" s="13">
        <v>521858</v>
      </c>
      <c r="I170" s="15">
        <v>120774</v>
      </c>
      <c r="J170" s="16">
        <v>3.4</v>
      </c>
      <c r="K170">
        <v>158906.29999999999</v>
      </c>
      <c r="L170">
        <v>4.0999999999999996</v>
      </c>
      <c r="M170">
        <v>4.5199999999999996</v>
      </c>
      <c r="N170" s="13">
        <v>2911359</v>
      </c>
      <c r="O170">
        <v>38.327484690139556</v>
      </c>
      <c r="P170">
        <v>240.26000000000002</v>
      </c>
      <c r="Q170">
        <v>239.54750000000001</v>
      </c>
    </row>
    <row r="171" spans="1:17" x14ac:dyDescent="0.3">
      <c r="A171" t="s">
        <v>38</v>
      </c>
      <c r="B171" s="7">
        <v>2019</v>
      </c>
      <c r="C171" s="7">
        <v>38.526600000000002</v>
      </c>
      <c r="D171" s="7">
        <v>-96.726485999999994</v>
      </c>
      <c r="E171" s="13">
        <v>782091</v>
      </c>
      <c r="F171" s="13">
        <v>786671</v>
      </c>
      <c r="G171" s="13">
        <v>686192</v>
      </c>
      <c r="H171" s="13">
        <v>536421</v>
      </c>
      <c r="I171" s="15">
        <v>121939</v>
      </c>
      <c r="J171">
        <v>3.1</v>
      </c>
      <c r="K171">
        <v>160182.29999999999</v>
      </c>
      <c r="L171">
        <v>3.76</v>
      </c>
      <c r="M171">
        <v>4.28</v>
      </c>
      <c r="N171" s="13">
        <v>2913314</v>
      </c>
      <c r="O171">
        <v>38.529742245429091</v>
      </c>
      <c r="P171">
        <v>252.5625</v>
      </c>
      <c r="Q171">
        <v>251.80250000000001</v>
      </c>
    </row>
    <row r="172" spans="1:17" x14ac:dyDescent="0.3">
      <c r="A172" s="8" t="s">
        <v>39</v>
      </c>
      <c r="B172" s="8">
        <v>2010</v>
      </c>
      <c r="C172">
        <v>37.668140000000001</v>
      </c>
      <c r="D172">
        <v>-84.670067000000003</v>
      </c>
      <c r="E172" s="13">
        <v>1146066</v>
      </c>
      <c r="F172" s="13">
        <v>1144485</v>
      </c>
      <c r="G172" s="13">
        <v>1223934</v>
      </c>
      <c r="H172" s="13">
        <v>685485</v>
      </c>
      <c r="I172" s="15">
        <v>148211</v>
      </c>
      <c r="J172" s="16">
        <v>10.199999999999999</v>
      </c>
      <c r="K172">
        <v>173780.1</v>
      </c>
      <c r="L172">
        <v>4.2699999999999996</v>
      </c>
      <c r="M172">
        <v>4.84</v>
      </c>
      <c r="N172" s="13">
        <v>4348181</v>
      </c>
      <c r="O172">
        <v>38.05586979934828</v>
      </c>
      <c r="P172" s="8">
        <v>185.70500000000001</v>
      </c>
      <c r="Q172" s="8">
        <v>186.13249999999999</v>
      </c>
    </row>
    <row r="173" spans="1:17" x14ac:dyDescent="0.3">
      <c r="A173" t="s">
        <v>39</v>
      </c>
      <c r="B173">
        <v>2011</v>
      </c>
      <c r="C173">
        <v>37.668140000000001</v>
      </c>
      <c r="D173">
        <v>-84.670067000000003</v>
      </c>
      <c r="E173" s="13">
        <v>1140703</v>
      </c>
      <c r="F173" s="13">
        <v>1146953</v>
      </c>
      <c r="G173" s="13">
        <v>1226550</v>
      </c>
      <c r="H173" s="13">
        <v>705439</v>
      </c>
      <c r="I173" s="15">
        <v>150176</v>
      </c>
      <c r="J173" s="16">
        <v>9.4</v>
      </c>
      <c r="K173">
        <v>175745.3</v>
      </c>
      <c r="L173">
        <v>3.96</v>
      </c>
      <c r="M173">
        <v>4.68</v>
      </c>
      <c r="N173" s="13">
        <v>4369821</v>
      </c>
      <c r="O173">
        <v>38.257628287291404</v>
      </c>
      <c r="P173">
        <v>182.07499999999999</v>
      </c>
      <c r="Q173">
        <v>182.5025</v>
      </c>
    </row>
    <row r="174" spans="1:17" x14ac:dyDescent="0.3">
      <c r="A174" t="s">
        <v>39</v>
      </c>
      <c r="B174">
        <v>2012</v>
      </c>
      <c r="C174">
        <v>37.668140000000001</v>
      </c>
      <c r="D174">
        <v>-84.670067000000003</v>
      </c>
      <c r="E174" s="13">
        <v>1134186</v>
      </c>
      <c r="F174" s="13">
        <v>1151192</v>
      </c>
      <c r="G174" s="13">
        <v>1222782</v>
      </c>
      <c r="H174" s="13">
        <v>726208</v>
      </c>
      <c r="I174" s="15">
        <v>151978</v>
      </c>
      <c r="J174" s="16">
        <v>8.1999999999999993</v>
      </c>
      <c r="K174">
        <v>178143.7</v>
      </c>
      <c r="L174">
        <v>3.17</v>
      </c>
      <c r="M174">
        <v>3.86</v>
      </c>
      <c r="N174" s="13">
        <v>4386346</v>
      </c>
      <c r="O174">
        <v>38.449366739422743</v>
      </c>
      <c r="P174">
        <v>184.92750000000001</v>
      </c>
      <c r="Q174">
        <v>185.35500000000002</v>
      </c>
    </row>
    <row r="175" spans="1:17" x14ac:dyDescent="0.3">
      <c r="A175" t="s">
        <v>39</v>
      </c>
      <c r="B175">
        <v>2013</v>
      </c>
      <c r="C175">
        <v>37.668140000000001</v>
      </c>
      <c r="D175">
        <v>-84.670067000000003</v>
      </c>
      <c r="E175" s="13">
        <v>1132500</v>
      </c>
      <c r="F175" s="13">
        <v>1156848</v>
      </c>
      <c r="G175" s="13">
        <v>1215431</v>
      </c>
      <c r="H175" s="13">
        <v>746701</v>
      </c>
      <c r="I175" s="15">
        <v>153179</v>
      </c>
      <c r="J175" s="16">
        <v>8</v>
      </c>
      <c r="K175">
        <v>181505.9</v>
      </c>
      <c r="L175">
        <v>3.31</v>
      </c>
      <c r="M175">
        <v>4.0599999999999996</v>
      </c>
      <c r="N175" s="13">
        <v>4404659</v>
      </c>
      <c r="O175">
        <v>38.587671599549481</v>
      </c>
      <c r="P175">
        <v>189.64</v>
      </c>
      <c r="Q175">
        <v>190.07999999999998</v>
      </c>
    </row>
    <row r="176" spans="1:17" x14ac:dyDescent="0.3">
      <c r="A176" t="s">
        <v>39</v>
      </c>
      <c r="B176">
        <v>2014</v>
      </c>
      <c r="C176">
        <v>37.668140000000001</v>
      </c>
      <c r="D176">
        <v>-84.670067000000003</v>
      </c>
      <c r="E176" s="13">
        <v>1127629</v>
      </c>
      <c r="F176" s="13">
        <v>1159171</v>
      </c>
      <c r="G176" s="13">
        <v>1203104</v>
      </c>
      <c r="H176" s="13">
        <v>769151</v>
      </c>
      <c r="I176" s="15">
        <v>155294</v>
      </c>
      <c r="J176" s="16">
        <v>6.5</v>
      </c>
      <c r="K176">
        <v>181471.8</v>
      </c>
      <c r="L176">
        <v>3.45</v>
      </c>
      <c r="M176">
        <v>4.3499999999999996</v>
      </c>
      <c r="N176" s="13">
        <v>4414349</v>
      </c>
      <c r="O176">
        <v>38.76396100534869</v>
      </c>
      <c r="P176">
        <v>193.67249999999999</v>
      </c>
      <c r="Q176">
        <v>194.13</v>
      </c>
    </row>
    <row r="177" spans="1:17" x14ac:dyDescent="0.3">
      <c r="A177" t="s">
        <v>39</v>
      </c>
      <c r="B177">
        <v>2015</v>
      </c>
      <c r="C177">
        <v>37.668140000000001</v>
      </c>
      <c r="D177">
        <v>-84.670067000000003</v>
      </c>
      <c r="E177" s="13">
        <v>1125668</v>
      </c>
      <c r="F177" s="13">
        <v>1160759</v>
      </c>
      <c r="G177" s="13">
        <v>1191511</v>
      </c>
      <c r="H177" s="13">
        <v>790781</v>
      </c>
      <c r="I177" s="15">
        <v>157257</v>
      </c>
      <c r="J177" s="16">
        <v>5.3</v>
      </c>
      <c r="K177">
        <v>182916</v>
      </c>
      <c r="L177">
        <v>3.25</v>
      </c>
      <c r="M177">
        <v>3.97</v>
      </c>
      <c r="N177" s="13">
        <v>4425976</v>
      </c>
      <c r="O177">
        <v>38.916197353984749</v>
      </c>
      <c r="P177">
        <v>201.57249999999999</v>
      </c>
      <c r="Q177">
        <v>202.05</v>
      </c>
    </row>
    <row r="178" spans="1:17" x14ac:dyDescent="0.3">
      <c r="A178" t="s">
        <v>39</v>
      </c>
      <c r="B178">
        <v>2016</v>
      </c>
      <c r="C178">
        <v>37.668140000000001</v>
      </c>
      <c r="D178">
        <v>-84.670067000000003</v>
      </c>
      <c r="E178" s="13">
        <v>1125395</v>
      </c>
      <c r="F178" s="13">
        <v>1164107</v>
      </c>
      <c r="G178" s="13">
        <v>1177498</v>
      </c>
      <c r="H178" s="13">
        <v>811830</v>
      </c>
      <c r="I178" s="15">
        <v>159352</v>
      </c>
      <c r="J178" s="16">
        <v>5.0999999999999996</v>
      </c>
      <c r="K178">
        <v>184115</v>
      </c>
      <c r="L178">
        <v>3.12</v>
      </c>
      <c r="M178">
        <v>3.77</v>
      </c>
      <c r="N178" s="13">
        <v>4438182</v>
      </c>
      <c r="O178">
        <v>39.044289981798855</v>
      </c>
      <c r="P178">
        <v>210.98249999999999</v>
      </c>
      <c r="Q178">
        <v>211.48</v>
      </c>
    </row>
    <row r="179" spans="1:17" x14ac:dyDescent="0.3">
      <c r="A179" t="s">
        <v>39</v>
      </c>
      <c r="B179">
        <v>2017</v>
      </c>
      <c r="C179">
        <v>37.668140000000001</v>
      </c>
      <c r="D179">
        <v>-84.670067000000003</v>
      </c>
      <c r="E179" s="13">
        <v>1125512</v>
      </c>
      <c r="F179" s="13">
        <v>1167394</v>
      </c>
      <c r="G179" s="13">
        <v>1164869</v>
      </c>
      <c r="H179" s="13">
        <v>833264</v>
      </c>
      <c r="I179" s="15">
        <v>161229</v>
      </c>
      <c r="J179" s="16">
        <v>4.9000000000000004</v>
      </c>
      <c r="K179">
        <v>185866.5</v>
      </c>
      <c r="L179">
        <v>3.44</v>
      </c>
      <c r="M179">
        <v>4.12</v>
      </c>
      <c r="N179" s="13">
        <v>4452268</v>
      </c>
      <c r="O179">
        <v>39.172802603077805</v>
      </c>
      <c r="P179">
        <v>223.67499999999998</v>
      </c>
      <c r="Q179">
        <v>224.17249999999999</v>
      </c>
    </row>
    <row r="180" spans="1:17" x14ac:dyDescent="0.3">
      <c r="A180" t="s">
        <v>39</v>
      </c>
      <c r="B180">
        <v>2018</v>
      </c>
      <c r="C180">
        <v>37.668140000000001</v>
      </c>
      <c r="D180">
        <v>-84.670067000000003</v>
      </c>
      <c r="E180" s="13">
        <v>1123124</v>
      </c>
      <c r="F180" s="13">
        <v>1166817</v>
      </c>
      <c r="G180" s="13">
        <v>1152508</v>
      </c>
      <c r="H180" s="13">
        <v>854016</v>
      </c>
      <c r="I180" s="15">
        <v>164688</v>
      </c>
      <c r="J180" s="16">
        <v>4.3</v>
      </c>
      <c r="K180">
        <v>188083.6</v>
      </c>
      <c r="L180">
        <v>4.16</v>
      </c>
      <c r="M180">
        <v>4.58</v>
      </c>
      <c r="N180" s="13">
        <v>4461153</v>
      </c>
      <c r="O180">
        <v>39.337928445852448</v>
      </c>
      <c r="P180">
        <v>234.78749999999999</v>
      </c>
      <c r="Q180">
        <v>235.315</v>
      </c>
    </row>
    <row r="181" spans="1:17" x14ac:dyDescent="0.3">
      <c r="A181" t="s">
        <v>39</v>
      </c>
      <c r="B181">
        <v>2019</v>
      </c>
      <c r="C181">
        <v>37.668140000000001</v>
      </c>
      <c r="D181">
        <v>-84.670067000000003</v>
      </c>
      <c r="E181" s="13">
        <v>1118934</v>
      </c>
      <c r="F181" s="13">
        <v>1165819</v>
      </c>
      <c r="G181" s="13">
        <v>1141070</v>
      </c>
      <c r="H181" s="13">
        <v>873654</v>
      </c>
      <c r="I181" s="15">
        <v>168196</v>
      </c>
      <c r="J181">
        <v>4.0999999999999996</v>
      </c>
      <c r="K181">
        <v>191355.5</v>
      </c>
      <c r="L181">
        <v>3.78</v>
      </c>
      <c r="M181">
        <v>4.3499999999999996</v>
      </c>
      <c r="N181" s="13">
        <v>4467673</v>
      </c>
      <c r="O181">
        <v>39.510526285160083</v>
      </c>
      <c r="P181">
        <v>246.48250000000002</v>
      </c>
      <c r="Q181">
        <v>247.00749999999999</v>
      </c>
    </row>
    <row r="182" spans="1:17" x14ac:dyDescent="0.3">
      <c r="A182" s="8" t="s">
        <v>40</v>
      </c>
      <c r="B182" s="8">
        <v>2010</v>
      </c>
      <c r="C182">
        <v>31.169546</v>
      </c>
      <c r="D182">
        <v>-91.867805000000004</v>
      </c>
      <c r="E182" s="13">
        <v>1252084</v>
      </c>
      <c r="F182" s="13">
        <v>1249585</v>
      </c>
      <c r="G182" s="13">
        <v>1236272</v>
      </c>
      <c r="H182" s="13">
        <v>662581</v>
      </c>
      <c r="I182" s="15">
        <v>144010</v>
      </c>
      <c r="J182" s="16">
        <v>8</v>
      </c>
      <c r="K182">
        <v>246836.2</v>
      </c>
      <c r="L182">
        <v>4.28</v>
      </c>
      <c r="M182">
        <v>4.8600000000000003</v>
      </c>
      <c r="N182" s="13">
        <v>4544532</v>
      </c>
      <c r="O182">
        <v>37.021028567958155</v>
      </c>
      <c r="P182" s="8">
        <v>228.17749999999998</v>
      </c>
      <c r="Q182" s="8">
        <v>227.18</v>
      </c>
    </row>
    <row r="183" spans="1:17" x14ac:dyDescent="0.3">
      <c r="A183" t="s">
        <v>40</v>
      </c>
      <c r="B183">
        <v>2011</v>
      </c>
      <c r="C183">
        <v>31.169546</v>
      </c>
      <c r="D183">
        <v>-91.867805000000004</v>
      </c>
      <c r="E183" s="13">
        <v>1243458</v>
      </c>
      <c r="F183" s="13">
        <v>1265877</v>
      </c>
      <c r="G183" s="13">
        <v>1235443</v>
      </c>
      <c r="H183" s="13">
        <v>684201</v>
      </c>
      <c r="I183" s="15">
        <v>146646</v>
      </c>
      <c r="J183" s="16">
        <v>7.8</v>
      </c>
      <c r="K183">
        <v>234975.7</v>
      </c>
      <c r="L183">
        <v>3.92</v>
      </c>
      <c r="M183">
        <v>4.74</v>
      </c>
      <c r="N183" s="13">
        <v>4575625</v>
      </c>
      <c r="O183">
        <v>37.224975932249691</v>
      </c>
      <c r="P183">
        <v>223.28500000000003</v>
      </c>
      <c r="Q183">
        <v>222.32999999999998</v>
      </c>
    </row>
    <row r="184" spans="1:17" x14ac:dyDescent="0.3">
      <c r="A184" t="s">
        <v>40</v>
      </c>
      <c r="B184">
        <v>2012</v>
      </c>
      <c r="C184">
        <v>31.169546</v>
      </c>
      <c r="D184">
        <v>-91.867805000000004</v>
      </c>
      <c r="E184" s="13">
        <v>1236741</v>
      </c>
      <c r="F184" s="13">
        <v>1279761</v>
      </c>
      <c r="G184" s="13">
        <v>1229186</v>
      </c>
      <c r="H184" s="13">
        <v>705978</v>
      </c>
      <c r="I184" s="15">
        <v>149306</v>
      </c>
      <c r="J184" s="16">
        <v>7.1</v>
      </c>
      <c r="K184">
        <v>235384.7</v>
      </c>
      <c r="L184">
        <v>3.12</v>
      </c>
      <c r="M184">
        <v>3.84</v>
      </c>
      <c r="N184" s="13">
        <v>4600972</v>
      </c>
      <c r="O184">
        <v>37.405830115897253</v>
      </c>
      <c r="P184">
        <v>227.60249999999999</v>
      </c>
      <c r="Q184">
        <v>226.64</v>
      </c>
    </row>
    <row r="185" spans="1:17" x14ac:dyDescent="0.3">
      <c r="A185" t="s">
        <v>40</v>
      </c>
      <c r="B185">
        <v>2013</v>
      </c>
      <c r="C185">
        <v>31.169546</v>
      </c>
      <c r="D185">
        <v>-91.867805000000004</v>
      </c>
      <c r="E185" s="13">
        <v>1232177</v>
      </c>
      <c r="F185" s="13">
        <v>1293604</v>
      </c>
      <c r="G185" s="13">
        <v>1219901</v>
      </c>
      <c r="H185" s="13">
        <v>728256</v>
      </c>
      <c r="I185" s="15">
        <v>150589</v>
      </c>
      <c r="J185" s="16">
        <v>6.7</v>
      </c>
      <c r="K185">
        <v>228452.8</v>
      </c>
      <c r="L185">
        <v>3.29</v>
      </c>
      <c r="M185">
        <v>4.04</v>
      </c>
      <c r="N185" s="13">
        <v>4624527</v>
      </c>
      <c r="O185">
        <v>37.553236471535357</v>
      </c>
      <c r="P185">
        <v>237.27499999999998</v>
      </c>
      <c r="Q185">
        <v>236.29250000000002</v>
      </c>
    </row>
    <row r="186" spans="1:17" x14ac:dyDescent="0.3">
      <c r="A186" t="s">
        <v>40</v>
      </c>
      <c r="B186">
        <v>2014</v>
      </c>
      <c r="C186">
        <v>31.169546</v>
      </c>
      <c r="D186">
        <v>-91.867805000000004</v>
      </c>
      <c r="E186" s="13">
        <v>1229655</v>
      </c>
      <c r="F186" s="13">
        <v>1303979</v>
      </c>
      <c r="G186" s="13">
        <v>1205363</v>
      </c>
      <c r="H186" s="13">
        <v>752721</v>
      </c>
      <c r="I186" s="15">
        <v>152295</v>
      </c>
      <c r="J186" s="16">
        <v>6.4</v>
      </c>
      <c r="K186">
        <v>235355.1</v>
      </c>
      <c r="L186">
        <v>3.46</v>
      </c>
      <c r="M186">
        <v>4.34</v>
      </c>
      <c r="N186" s="13">
        <v>4644013</v>
      </c>
      <c r="O186">
        <v>37.698808336669167</v>
      </c>
      <c r="P186">
        <v>243.79500000000002</v>
      </c>
      <c r="Q186">
        <v>242.76500000000001</v>
      </c>
    </row>
    <row r="187" spans="1:17" x14ac:dyDescent="0.3">
      <c r="A187" t="s">
        <v>40</v>
      </c>
      <c r="B187">
        <v>2015</v>
      </c>
      <c r="C187">
        <v>31.169546</v>
      </c>
      <c r="D187">
        <v>-91.867805000000004</v>
      </c>
      <c r="E187" s="13">
        <v>1229369</v>
      </c>
      <c r="F187" s="13">
        <v>1310538</v>
      </c>
      <c r="G187" s="13">
        <v>1191289</v>
      </c>
      <c r="H187" s="13">
        <v>778339</v>
      </c>
      <c r="I187" s="15">
        <v>155093</v>
      </c>
      <c r="J187" s="16">
        <v>6.3</v>
      </c>
      <c r="K187">
        <v>233016</v>
      </c>
      <c r="L187">
        <v>3.26</v>
      </c>
      <c r="M187">
        <v>3.95</v>
      </c>
      <c r="N187" s="13">
        <v>4664628</v>
      </c>
      <c r="O187">
        <v>37.856426600363413</v>
      </c>
      <c r="P187">
        <v>253.4675</v>
      </c>
      <c r="Q187">
        <v>252.38</v>
      </c>
    </row>
    <row r="188" spans="1:17" x14ac:dyDescent="0.3">
      <c r="A188" t="s">
        <v>40</v>
      </c>
      <c r="B188">
        <v>2016</v>
      </c>
      <c r="C188">
        <v>31.169546</v>
      </c>
      <c r="D188">
        <v>-91.867805000000004</v>
      </c>
      <c r="E188" s="13">
        <v>1228883</v>
      </c>
      <c r="F188" s="13">
        <v>1310971</v>
      </c>
      <c r="G188" s="13">
        <v>1176610</v>
      </c>
      <c r="H188" s="13">
        <v>803530</v>
      </c>
      <c r="I188" s="15">
        <v>158141</v>
      </c>
      <c r="J188" s="16">
        <v>6.1</v>
      </c>
      <c r="K188">
        <v>228428.5</v>
      </c>
      <c r="L188">
        <v>3.14</v>
      </c>
      <c r="M188">
        <v>3.74</v>
      </c>
      <c r="N188" s="13">
        <v>4678135</v>
      </c>
      <c r="O188">
        <v>38.023175474842006</v>
      </c>
      <c r="P188">
        <v>261.94500000000005</v>
      </c>
      <c r="Q188">
        <v>260.80499999999995</v>
      </c>
    </row>
    <row r="189" spans="1:17" x14ac:dyDescent="0.3">
      <c r="A189" t="s">
        <v>40</v>
      </c>
      <c r="B189">
        <v>2017</v>
      </c>
      <c r="C189">
        <v>31.169546</v>
      </c>
      <c r="D189">
        <v>-91.867805000000004</v>
      </c>
      <c r="E189" s="13">
        <v>1222057</v>
      </c>
      <c r="F189" s="13">
        <v>1300020</v>
      </c>
      <c r="G189" s="13">
        <v>1160598</v>
      </c>
      <c r="H189" s="13">
        <v>827362</v>
      </c>
      <c r="I189" s="15">
        <v>160523</v>
      </c>
      <c r="J189" s="16">
        <v>5.0999999999999996</v>
      </c>
      <c r="K189">
        <v>233774.4</v>
      </c>
      <c r="L189">
        <v>3.47</v>
      </c>
      <c r="M189">
        <v>4.13</v>
      </c>
      <c r="N189" s="13">
        <v>4670560</v>
      </c>
      <c r="O189">
        <v>38.230072303963553</v>
      </c>
      <c r="P189">
        <v>269.85500000000002</v>
      </c>
      <c r="Q189">
        <v>268.67250000000001</v>
      </c>
    </row>
    <row r="190" spans="1:17" x14ac:dyDescent="0.3">
      <c r="A190" t="s">
        <v>40</v>
      </c>
      <c r="B190">
        <v>2018</v>
      </c>
      <c r="C190">
        <v>31.169546</v>
      </c>
      <c r="D190">
        <v>-91.867805000000004</v>
      </c>
      <c r="E190" s="13">
        <v>1212852</v>
      </c>
      <c r="F190" s="13">
        <v>1288806</v>
      </c>
      <c r="G190" s="13">
        <v>1145459</v>
      </c>
      <c r="H190" s="13">
        <v>848622</v>
      </c>
      <c r="I190" s="15">
        <v>163951</v>
      </c>
      <c r="J190" s="16">
        <v>4.9000000000000004</v>
      </c>
      <c r="K190">
        <v>236265.60000000001</v>
      </c>
      <c r="L190">
        <v>4.17</v>
      </c>
      <c r="M190">
        <v>4.57</v>
      </c>
      <c r="N190" s="13">
        <v>4659690</v>
      </c>
      <c r="O190">
        <v>38.448299243082694</v>
      </c>
      <c r="P190">
        <v>276.29250000000002</v>
      </c>
      <c r="Q190">
        <v>275.08249999999998</v>
      </c>
    </row>
    <row r="191" spans="1:17" x14ac:dyDescent="0.3">
      <c r="A191" t="s">
        <v>40</v>
      </c>
      <c r="B191" s="7">
        <v>2019</v>
      </c>
      <c r="C191">
        <v>31.169546</v>
      </c>
      <c r="D191">
        <v>-91.867805000000004</v>
      </c>
      <c r="E191" s="13">
        <v>1203265</v>
      </c>
      <c r="F191" s="13">
        <v>1276760</v>
      </c>
      <c r="G191" s="13">
        <v>1131423</v>
      </c>
      <c r="H191" s="13">
        <v>869999</v>
      </c>
      <c r="I191" s="15">
        <v>167347</v>
      </c>
      <c r="J191">
        <v>4.5999999999999996</v>
      </c>
      <c r="K191">
        <v>235947.6</v>
      </c>
      <c r="L191">
        <v>3.79</v>
      </c>
      <c r="M191">
        <v>4.34</v>
      </c>
      <c r="N191" s="13">
        <v>4648794</v>
      </c>
      <c r="O191">
        <v>38.674611415347719</v>
      </c>
      <c r="P191">
        <v>284.14750000000004</v>
      </c>
      <c r="Q191">
        <v>282.91250000000002</v>
      </c>
    </row>
    <row r="192" spans="1:17" x14ac:dyDescent="0.3">
      <c r="A192" s="8" t="s">
        <v>41</v>
      </c>
      <c r="B192" s="8">
        <v>2010</v>
      </c>
      <c r="C192" s="7">
        <v>44.693947000000001</v>
      </c>
      <c r="D192" s="7">
        <v>-69.381927000000005</v>
      </c>
      <c r="E192" s="13">
        <v>309822</v>
      </c>
      <c r="F192" s="13">
        <v>303281</v>
      </c>
      <c r="G192" s="13">
        <v>411946</v>
      </c>
      <c r="H192" s="13">
        <v>242789</v>
      </c>
      <c r="I192" s="15">
        <v>59791</v>
      </c>
      <c r="J192" s="16">
        <v>8.1</v>
      </c>
      <c r="K192">
        <v>54305</v>
      </c>
      <c r="L192">
        <v>4.41</v>
      </c>
      <c r="M192">
        <v>4.99</v>
      </c>
      <c r="N192" s="13">
        <v>1327629</v>
      </c>
      <c r="O192">
        <v>40.852900923375429</v>
      </c>
      <c r="P192" s="8">
        <v>201.08250000000001</v>
      </c>
      <c r="Q192" s="8">
        <v>201.5325</v>
      </c>
    </row>
    <row r="193" spans="1:17" x14ac:dyDescent="0.3">
      <c r="A193" t="s">
        <v>41</v>
      </c>
      <c r="B193" s="7">
        <v>2011</v>
      </c>
      <c r="C193" s="7">
        <v>44.693947000000001</v>
      </c>
      <c r="D193" s="7">
        <v>-69.381927000000005</v>
      </c>
      <c r="E193" s="13">
        <v>305507</v>
      </c>
      <c r="F193" s="13">
        <v>302075</v>
      </c>
      <c r="G193" s="13">
        <v>409420</v>
      </c>
      <c r="H193" s="13">
        <v>250723</v>
      </c>
      <c r="I193" s="15">
        <v>60559</v>
      </c>
      <c r="J193" s="16">
        <v>7.9</v>
      </c>
      <c r="K193">
        <v>53789</v>
      </c>
      <c r="L193">
        <v>3.98</v>
      </c>
      <c r="M193">
        <v>4.67</v>
      </c>
      <c r="N193" s="13">
        <v>1328284</v>
      </c>
      <c r="O193">
        <v>41.145253951715148</v>
      </c>
      <c r="P193">
        <v>196.9425</v>
      </c>
      <c r="Q193">
        <v>197.4</v>
      </c>
    </row>
    <row r="194" spans="1:17" x14ac:dyDescent="0.3">
      <c r="A194" t="s">
        <v>41</v>
      </c>
      <c r="B194" s="7">
        <v>2012</v>
      </c>
      <c r="C194" s="7">
        <v>44.693947000000001</v>
      </c>
      <c r="D194" s="7">
        <v>-69.381927000000005</v>
      </c>
      <c r="E194" s="13">
        <v>300915</v>
      </c>
      <c r="F194" s="13">
        <v>301361</v>
      </c>
      <c r="G194" s="13">
        <v>404516</v>
      </c>
      <c r="H194" s="13">
        <v>259379</v>
      </c>
      <c r="I194" s="15">
        <v>61558</v>
      </c>
      <c r="J194" s="16">
        <v>7.5</v>
      </c>
      <c r="K194">
        <v>53679.7</v>
      </c>
      <c r="L194">
        <v>3.17</v>
      </c>
      <c r="M194">
        <v>3.89</v>
      </c>
      <c r="N194" s="13">
        <v>1327729</v>
      </c>
      <c r="O194">
        <v>41.447957000261347</v>
      </c>
      <c r="P194">
        <v>195.1925</v>
      </c>
      <c r="Q194">
        <v>195.67</v>
      </c>
    </row>
    <row r="195" spans="1:17" x14ac:dyDescent="0.3">
      <c r="A195" t="s">
        <v>41</v>
      </c>
      <c r="B195" s="7">
        <v>2013</v>
      </c>
      <c r="C195" s="7">
        <v>44.693947000000001</v>
      </c>
      <c r="D195" s="7">
        <v>-69.381927000000005</v>
      </c>
      <c r="E195" s="13">
        <v>296746</v>
      </c>
      <c r="F195" s="13">
        <v>302512</v>
      </c>
      <c r="G195" s="13">
        <v>398028</v>
      </c>
      <c r="H195" s="13">
        <v>268664</v>
      </c>
      <c r="I195" s="15">
        <v>62059</v>
      </c>
      <c r="J195" s="16">
        <v>6.6</v>
      </c>
      <c r="K195">
        <v>53239.1</v>
      </c>
      <c r="L195">
        <v>3.37</v>
      </c>
      <c r="M195">
        <v>4.17</v>
      </c>
      <c r="N195" s="13">
        <v>1328009</v>
      </c>
      <c r="O195">
        <v>41.711117921640593</v>
      </c>
      <c r="P195">
        <v>200.37</v>
      </c>
      <c r="Q195">
        <v>200.86249999999998</v>
      </c>
    </row>
    <row r="196" spans="1:17" x14ac:dyDescent="0.3">
      <c r="A196" t="s">
        <v>41</v>
      </c>
      <c r="B196" s="7">
        <v>2014</v>
      </c>
      <c r="C196" s="7">
        <v>44.693947000000001</v>
      </c>
      <c r="D196" s="7">
        <v>-69.381927000000005</v>
      </c>
      <c r="E196" s="13">
        <v>293560</v>
      </c>
      <c r="F196" s="13">
        <v>304903</v>
      </c>
      <c r="G196" s="13">
        <v>391000</v>
      </c>
      <c r="H196" s="13">
        <v>278463</v>
      </c>
      <c r="I196" s="15">
        <v>62587</v>
      </c>
      <c r="J196" s="16">
        <v>5.6</v>
      </c>
      <c r="K196">
        <v>54037.9</v>
      </c>
      <c r="L196">
        <v>3.51</v>
      </c>
      <c r="M196">
        <v>4.4000000000000004</v>
      </c>
      <c r="N196" s="13">
        <v>1330513</v>
      </c>
      <c r="O196">
        <v>41.947002396819876</v>
      </c>
      <c r="P196">
        <v>204.30250000000001</v>
      </c>
      <c r="Q196">
        <v>204.7775</v>
      </c>
    </row>
    <row r="197" spans="1:17" x14ac:dyDescent="0.3">
      <c r="A197" t="s">
        <v>41</v>
      </c>
      <c r="B197" s="7">
        <v>2015</v>
      </c>
      <c r="C197" s="7">
        <v>44.693947000000001</v>
      </c>
      <c r="D197" s="7">
        <v>-69.381927000000005</v>
      </c>
      <c r="E197" s="13">
        <v>289756</v>
      </c>
      <c r="F197" s="13">
        <v>305562</v>
      </c>
      <c r="G197" s="13">
        <v>383208</v>
      </c>
      <c r="H197" s="13">
        <v>286967</v>
      </c>
      <c r="I197" s="15">
        <v>62769</v>
      </c>
      <c r="J197" s="16">
        <v>4.4000000000000004</v>
      </c>
      <c r="K197">
        <v>54425.8</v>
      </c>
      <c r="L197">
        <v>3.31</v>
      </c>
      <c r="M197">
        <v>4.05</v>
      </c>
      <c r="N197" s="13">
        <v>1328262</v>
      </c>
      <c r="O197">
        <v>42.171746613243471</v>
      </c>
      <c r="P197">
        <v>210.1275</v>
      </c>
      <c r="Q197">
        <v>210.57500000000002</v>
      </c>
    </row>
    <row r="198" spans="1:17" x14ac:dyDescent="0.3">
      <c r="A198" t="s">
        <v>41</v>
      </c>
      <c r="B198" s="7">
        <v>2016</v>
      </c>
      <c r="C198" s="7">
        <v>44.693947000000001</v>
      </c>
      <c r="D198" s="7">
        <v>-69.381927000000005</v>
      </c>
      <c r="E198" s="13">
        <v>287492</v>
      </c>
      <c r="F198" s="13">
        <v>308632</v>
      </c>
      <c r="G198" s="13">
        <v>375522</v>
      </c>
      <c r="H198" s="13">
        <v>296043</v>
      </c>
      <c r="I198" s="15">
        <v>63628</v>
      </c>
      <c r="J198" s="16">
        <v>3.8</v>
      </c>
      <c r="K198">
        <v>55565.4</v>
      </c>
      <c r="L198">
        <v>3.17</v>
      </c>
      <c r="M198">
        <v>3.84</v>
      </c>
      <c r="N198" s="13">
        <v>1331317</v>
      </c>
      <c r="O198">
        <v>42.369717730638158</v>
      </c>
      <c r="P198">
        <v>219.85499999999999</v>
      </c>
      <c r="Q198">
        <v>220.32499999999999</v>
      </c>
    </row>
    <row r="199" spans="1:17" x14ac:dyDescent="0.3">
      <c r="A199" t="s">
        <v>41</v>
      </c>
      <c r="B199" s="7">
        <v>2017</v>
      </c>
      <c r="C199" s="7">
        <v>44.693947000000001</v>
      </c>
      <c r="D199" s="7">
        <v>-69.381927000000005</v>
      </c>
      <c r="E199" s="13">
        <v>285039</v>
      </c>
      <c r="F199" s="13">
        <v>311255</v>
      </c>
      <c r="G199" s="13">
        <v>368347</v>
      </c>
      <c r="H199" s="13">
        <v>305947</v>
      </c>
      <c r="I199" s="15">
        <v>64024</v>
      </c>
      <c r="J199" s="16">
        <v>3.4</v>
      </c>
      <c r="K199">
        <v>56662.6</v>
      </c>
      <c r="L199">
        <v>3.5</v>
      </c>
      <c r="M199">
        <v>4.1900000000000004</v>
      </c>
      <c r="N199" s="13">
        <v>1334612</v>
      </c>
      <c r="O199">
        <v>42.580484815062356</v>
      </c>
      <c r="P199">
        <v>231.95500000000001</v>
      </c>
      <c r="Q199">
        <v>232.42499999999998</v>
      </c>
    </row>
    <row r="200" spans="1:17" x14ac:dyDescent="0.3">
      <c r="A200" t="s">
        <v>41</v>
      </c>
      <c r="B200" s="7">
        <v>2018</v>
      </c>
      <c r="C200" s="7">
        <v>44.693947000000001</v>
      </c>
      <c r="D200" s="7">
        <v>-69.381927000000005</v>
      </c>
      <c r="E200" s="13">
        <v>282907</v>
      </c>
      <c r="F200" s="13">
        <v>313985</v>
      </c>
      <c r="G200" s="13">
        <v>361327</v>
      </c>
      <c r="H200" s="13">
        <v>315626</v>
      </c>
      <c r="I200" s="15">
        <v>65212</v>
      </c>
      <c r="J200" s="16">
        <v>3.4</v>
      </c>
      <c r="K200">
        <v>58178.8</v>
      </c>
      <c r="L200">
        <v>4.16</v>
      </c>
      <c r="M200">
        <v>4.62</v>
      </c>
      <c r="N200" s="13">
        <v>1339057</v>
      </c>
      <c r="O200">
        <v>42.802425512879587</v>
      </c>
      <c r="P200">
        <v>247.065</v>
      </c>
      <c r="Q200">
        <v>247.5975</v>
      </c>
    </row>
    <row r="201" spans="1:17" x14ac:dyDescent="0.3">
      <c r="A201" t="s">
        <v>41</v>
      </c>
      <c r="B201" s="7">
        <v>2019</v>
      </c>
      <c r="C201" s="7">
        <v>44.693947000000001</v>
      </c>
      <c r="D201" s="7">
        <v>-69.381927000000005</v>
      </c>
      <c r="E201" s="13">
        <v>281158</v>
      </c>
      <c r="F201" s="13">
        <v>316589</v>
      </c>
      <c r="G201" s="13">
        <v>355557</v>
      </c>
      <c r="H201" s="13">
        <v>324784</v>
      </c>
      <c r="I201" s="15">
        <v>66124</v>
      </c>
      <c r="J201">
        <v>2.8</v>
      </c>
      <c r="K201">
        <v>59433.9</v>
      </c>
      <c r="L201">
        <v>3.81</v>
      </c>
      <c r="M201">
        <v>4.32</v>
      </c>
      <c r="N201" s="13">
        <v>1344212</v>
      </c>
      <c r="O201">
        <v>43.001755675444052</v>
      </c>
      <c r="P201">
        <v>262.6825</v>
      </c>
      <c r="Q201">
        <v>263.26</v>
      </c>
    </row>
    <row r="202" spans="1:17" x14ac:dyDescent="0.3">
      <c r="A202" s="8" t="s">
        <v>42</v>
      </c>
      <c r="B202" s="8">
        <v>2010</v>
      </c>
      <c r="C202" s="7">
        <v>39.063946000000001</v>
      </c>
      <c r="D202" s="7">
        <v>-76.802100999999993</v>
      </c>
      <c r="E202" s="13">
        <v>1516742</v>
      </c>
      <c r="F202" s="13">
        <v>1537782</v>
      </c>
      <c r="G202" s="13">
        <v>1701133</v>
      </c>
      <c r="H202" s="13">
        <v>835137</v>
      </c>
      <c r="I202" s="15">
        <v>197851</v>
      </c>
      <c r="J202" s="16">
        <v>7.7</v>
      </c>
      <c r="K202">
        <v>325369.7</v>
      </c>
      <c r="L202">
        <v>4.2</v>
      </c>
      <c r="M202">
        <v>4.7699999999999996</v>
      </c>
      <c r="N202" s="13">
        <v>5788645</v>
      </c>
      <c r="O202">
        <v>37.804884908298916</v>
      </c>
      <c r="P202" s="8">
        <v>209.0025</v>
      </c>
      <c r="Q202" s="8">
        <v>207.35249999999999</v>
      </c>
    </row>
    <row r="203" spans="1:17" x14ac:dyDescent="0.3">
      <c r="A203" t="s">
        <v>42</v>
      </c>
      <c r="B203" s="7">
        <v>2011</v>
      </c>
      <c r="C203" s="7">
        <v>39.063946000000001</v>
      </c>
      <c r="D203" s="7">
        <v>-76.802100999999993</v>
      </c>
      <c r="E203" s="13">
        <v>1515300</v>
      </c>
      <c r="F203" s="13">
        <v>1549387</v>
      </c>
      <c r="G203" s="13">
        <v>1708686</v>
      </c>
      <c r="H203" s="13">
        <v>865083</v>
      </c>
      <c r="I203" s="15">
        <v>200963</v>
      </c>
      <c r="J203" s="16">
        <v>7.2</v>
      </c>
      <c r="K203">
        <v>332437.2</v>
      </c>
      <c r="L203">
        <v>3.79</v>
      </c>
      <c r="M203">
        <v>4.58</v>
      </c>
      <c r="N203" s="13">
        <v>5839419</v>
      </c>
      <c r="O203">
        <v>37.998189032162273</v>
      </c>
      <c r="P203">
        <v>199.59249999999997</v>
      </c>
      <c r="Q203">
        <v>198.03500000000003</v>
      </c>
    </row>
    <row r="204" spans="1:17" x14ac:dyDescent="0.3">
      <c r="A204" t="s">
        <v>42</v>
      </c>
      <c r="B204" s="7">
        <v>2012</v>
      </c>
      <c r="C204" s="7">
        <v>39.063946000000001</v>
      </c>
      <c r="D204" s="7">
        <v>-76.802100999999993</v>
      </c>
      <c r="E204" s="13">
        <v>1510882</v>
      </c>
      <c r="F204" s="13">
        <v>1564962</v>
      </c>
      <c r="G204" s="13">
        <v>1711031</v>
      </c>
      <c r="H204" s="13">
        <v>895772</v>
      </c>
      <c r="I204" s="15">
        <v>204345</v>
      </c>
      <c r="J204" s="16">
        <v>7</v>
      </c>
      <c r="K204">
        <v>332523.5</v>
      </c>
      <c r="L204">
        <v>3.09</v>
      </c>
      <c r="M204">
        <v>3.78</v>
      </c>
      <c r="N204" s="13">
        <v>5886992</v>
      </c>
      <c r="O204">
        <v>38.19289570972748</v>
      </c>
      <c r="P204">
        <v>203.30500000000001</v>
      </c>
      <c r="Q204">
        <v>201.7175</v>
      </c>
    </row>
    <row r="205" spans="1:17" x14ac:dyDescent="0.3">
      <c r="A205" t="s">
        <v>42</v>
      </c>
      <c r="B205" s="7">
        <v>2013</v>
      </c>
      <c r="C205" s="7">
        <v>39.063946000000001</v>
      </c>
      <c r="D205" s="7">
        <v>-76.802100999999993</v>
      </c>
      <c r="E205" s="13">
        <v>1504912</v>
      </c>
      <c r="F205" s="13">
        <v>1582169</v>
      </c>
      <c r="G205" s="13">
        <v>1702349</v>
      </c>
      <c r="H205" s="13">
        <v>927289</v>
      </c>
      <c r="I205" s="15">
        <v>206469</v>
      </c>
      <c r="J205" s="16">
        <v>6.6</v>
      </c>
      <c r="K205">
        <v>334268.90000000002</v>
      </c>
      <c r="L205">
        <v>3.19</v>
      </c>
      <c r="M205">
        <v>4</v>
      </c>
      <c r="N205" s="13">
        <v>5923188</v>
      </c>
      <c r="O205">
        <v>38.363356945617802</v>
      </c>
      <c r="P205">
        <v>214.89249999999998</v>
      </c>
      <c r="Q205">
        <v>213.2525</v>
      </c>
    </row>
    <row r="206" spans="1:17" x14ac:dyDescent="0.3">
      <c r="A206" t="s">
        <v>42</v>
      </c>
      <c r="B206" s="7">
        <v>2014</v>
      </c>
      <c r="C206" s="7">
        <v>39.063946000000001</v>
      </c>
      <c r="D206" s="7">
        <v>-76.802100999999993</v>
      </c>
      <c r="E206" s="13">
        <v>1503919</v>
      </c>
      <c r="F206" s="13">
        <v>1595794</v>
      </c>
      <c r="G206" s="13">
        <v>1688244</v>
      </c>
      <c r="H206" s="13">
        <v>960401</v>
      </c>
      <c r="I206" s="15">
        <v>208925</v>
      </c>
      <c r="J206" s="16">
        <v>5.8</v>
      </c>
      <c r="K206">
        <v>339604.6</v>
      </c>
      <c r="L206">
        <v>3.4</v>
      </c>
      <c r="M206">
        <v>4.3099999999999996</v>
      </c>
      <c r="N206" s="13">
        <v>5957283</v>
      </c>
      <c r="O206">
        <v>38.513820142504564</v>
      </c>
      <c r="P206">
        <v>219.0975</v>
      </c>
      <c r="Q206">
        <v>217.46250000000003</v>
      </c>
    </row>
    <row r="207" spans="1:17" x14ac:dyDescent="0.3">
      <c r="A207" t="s">
        <v>42</v>
      </c>
      <c r="B207" s="7">
        <v>2015</v>
      </c>
      <c r="C207" s="7">
        <v>39.063946000000001</v>
      </c>
      <c r="D207" s="7">
        <v>-76.802100999999993</v>
      </c>
      <c r="E207" s="13">
        <v>1500675</v>
      </c>
      <c r="F207" s="13">
        <v>1606357</v>
      </c>
      <c r="G207" s="13">
        <v>1673552</v>
      </c>
      <c r="H207" s="13">
        <v>993246</v>
      </c>
      <c r="I207" s="15">
        <v>211732</v>
      </c>
      <c r="J207" s="16">
        <v>5.0999999999999996</v>
      </c>
      <c r="K207">
        <v>348151.8</v>
      </c>
      <c r="L207">
        <v>3.16</v>
      </c>
      <c r="M207">
        <v>3.91</v>
      </c>
      <c r="N207" s="13">
        <v>5985562</v>
      </c>
      <c r="O207">
        <v>38.678504207290814</v>
      </c>
      <c r="P207">
        <v>222.0925</v>
      </c>
      <c r="Q207">
        <v>220.405</v>
      </c>
    </row>
    <row r="208" spans="1:17" x14ac:dyDescent="0.3">
      <c r="A208" t="s">
        <v>42</v>
      </c>
      <c r="B208" s="7">
        <v>2016</v>
      </c>
      <c r="C208" s="7">
        <v>39.063946000000001</v>
      </c>
      <c r="D208" s="7">
        <v>-76.802100999999993</v>
      </c>
      <c r="E208" s="13">
        <v>1499047</v>
      </c>
      <c r="F208" s="13">
        <v>1610053</v>
      </c>
      <c r="G208" s="13">
        <v>1654348</v>
      </c>
      <c r="H208" s="13">
        <v>1024803</v>
      </c>
      <c r="I208" s="15">
        <v>215072</v>
      </c>
      <c r="J208" s="16">
        <v>4.5</v>
      </c>
      <c r="K208">
        <v>360082</v>
      </c>
      <c r="L208">
        <v>3.04</v>
      </c>
      <c r="M208">
        <v>3.69</v>
      </c>
      <c r="N208" s="13">
        <v>6003323</v>
      </c>
      <c r="O208">
        <v>38.83393655480473</v>
      </c>
      <c r="P208">
        <v>230.74</v>
      </c>
      <c r="Q208">
        <v>228.9975</v>
      </c>
    </row>
    <row r="209" spans="1:17" x14ac:dyDescent="0.3">
      <c r="A209" t="s">
        <v>42</v>
      </c>
      <c r="B209" s="7">
        <v>2017</v>
      </c>
      <c r="C209" s="7">
        <v>39.063946000000001</v>
      </c>
      <c r="D209" s="7">
        <v>-76.802100999999993</v>
      </c>
      <c r="E209" s="13">
        <v>1497202</v>
      </c>
      <c r="F209" s="13">
        <v>1614180</v>
      </c>
      <c r="G209" s="13">
        <v>1636527</v>
      </c>
      <c r="H209" s="13">
        <v>1057823</v>
      </c>
      <c r="I209" s="15">
        <v>218136</v>
      </c>
      <c r="J209" s="16">
        <v>4.3</v>
      </c>
      <c r="K209">
        <v>366680.5</v>
      </c>
      <c r="L209">
        <v>3.36</v>
      </c>
      <c r="M209">
        <v>4.08</v>
      </c>
      <c r="N209" s="13">
        <v>6023868</v>
      </c>
      <c r="O209">
        <v>38.996550721230946</v>
      </c>
      <c r="P209">
        <v>239.96249999999998</v>
      </c>
      <c r="Q209">
        <v>238.13749999999999</v>
      </c>
    </row>
    <row r="210" spans="1:17" x14ac:dyDescent="0.3">
      <c r="A210" t="s">
        <v>42</v>
      </c>
      <c r="B210" s="7">
        <v>2018</v>
      </c>
      <c r="C210" s="7">
        <v>39.063946000000001</v>
      </c>
      <c r="D210" s="7">
        <v>-76.802100999999993</v>
      </c>
      <c r="E210" s="13">
        <v>1494011</v>
      </c>
      <c r="F210" s="13">
        <v>1613667</v>
      </c>
      <c r="G210" s="13">
        <v>1616929</v>
      </c>
      <c r="H210" s="13">
        <v>1088367</v>
      </c>
      <c r="I210" s="15">
        <v>222828</v>
      </c>
      <c r="J210" s="16">
        <v>3.9</v>
      </c>
      <c r="K210">
        <v>368643.9</v>
      </c>
      <c r="L210">
        <v>4.0199999999999996</v>
      </c>
      <c r="M210">
        <v>4.49</v>
      </c>
      <c r="N210" s="13">
        <v>6035802</v>
      </c>
      <c r="O210">
        <v>39.168970917203715</v>
      </c>
      <c r="P210">
        <v>247.79</v>
      </c>
      <c r="Q210">
        <v>245.89749999999998</v>
      </c>
    </row>
    <row r="211" spans="1:17" x14ac:dyDescent="0.3">
      <c r="A211" t="s">
        <v>42</v>
      </c>
      <c r="B211" s="7">
        <v>2019</v>
      </c>
      <c r="C211" s="7">
        <v>39.063946000000001</v>
      </c>
      <c r="D211" s="7">
        <v>-76.802100999999993</v>
      </c>
      <c r="E211" s="13">
        <v>1489721</v>
      </c>
      <c r="F211" s="13">
        <v>1610892</v>
      </c>
      <c r="G211" s="13">
        <v>1598840</v>
      </c>
      <c r="H211" s="13">
        <v>1118365</v>
      </c>
      <c r="I211" s="15">
        <v>227862</v>
      </c>
      <c r="J211">
        <v>3.4</v>
      </c>
      <c r="K211">
        <v>369623.9</v>
      </c>
      <c r="L211">
        <v>3.44</v>
      </c>
      <c r="M211">
        <v>4.1100000000000003</v>
      </c>
      <c r="N211" s="13">
        <v>6045680</v>
      </c>
      <c r="O211">
        <v>39.352211992695608</v>
      </c>
      <c r="P211">
        <v>253.5025</v>
      </c>
      <c r="Q211">
        <v>251.5575</v>
      </c>
    </row>
    <row r="212" spans="1:17" x14ac:dyDescent="0.3">
      <c r="A212" s="8" t="s">
        <v>43</v>
      </c>
      <c r="B212" s="8">
        <v>2010</v>
      </c>
      <c r="C212">
        <v>42.230170999999999</v>
      </c>
      <c r="D212">
        <v>-71.530106000000004</v>
      </c>
      <c r="E212" s="13">
        <v>1623918</v>
      </c>
      <c r="F212" s="13">
        <v>1745285</v>
      </c>
      <c r="G212" s="13">
        <v>1916183</v>
      </c>
      <c r="H212" s="13">
        <v>996166</v>
      </c>
      <c r="I212" s="15">
        <v>284755</v>
      </c>
      <c r="J212" s="16">
        <v>8.3000000000000007</v>
      </c>
      <c r="K212">
        <v>425792.7</v>
      </c>
      <c r="L212">
        <v>4.17</v>
      </c>
      <c r="M212">
        <v>4.79</v>
      </c>
      <c r="N212" s="13">
        <v>6566307</v>
      </c>
      <c r="O212">
        <v>38.865362067292928</v>
      </c>
      <c r="P212" s="8">
        <v>214.20749999999998</v>
      </c>
      <c r="Q212" s="8">
        <v>213.1225</v>
      </c>
    </row>
    <row r="213" spans="1:17" x14ac:dyDescent="0.3">
      <c r="A213" t="s">
        <v>43</v>
      </c>
      <c r="B213">
        <v>2011</v>
      </c>
      <c r="C213">
        <v>42.230170999999999</v>
      </c>
      <c r="D213">
        <v>-71.530106000000004</v>
      </c>
      <c r="E213" s="13">
        <v>1620615</v>
      </c>
      <c r="F213" s="13">
        <v>1757796</v>
      </c>
      <c r="G213" s="13">
        <v>1920917</v>
      </c>
      <c r="H213" s="13">
        <v>1027936</v>
      </c>
      <c r="I213" s="15">
        <v>286319</v>
      </c>
      <c r="J213" s="16">
        <v>7.3</v>
      </c>
      <c r="K213">
        <v>434494.5</v>
      </c>
      <c r="L213">
        <v>3.86</v>
      </c>
      <c r="M213">
        <v>4.59</v>
      </c>
      <c r="N213" s="13">
        <v>6613583</v>
      </c>
      <c r="O213">
        <v>39.027994810074965</v>
      </c>
      <c r="P213">
        <v>208.8175</v>
      </c>
      <c r="Q213">
        <v>207.80250000000001</v>
      </c>
    </row>
    <row r="214" spans="1:17" x14ac:dyDescent="0.3">
      <c r="A214" t="s">
        <v>43</v>
      </c>
      <c r="B214">
        <v>2012</v>
      </c>
      <c r="C214">
        <v>42.230170999999999</v>
      </c>
      <c r="D214">
        <v>-71.530106000000004</v>
      </c>
      <c r="E214" s="13">
        <v>1614204</v>
      </c>
      <c r="F214" s="13">
        <v>1779027</v>
      </c>
      <c r="G214" s="13">
        <v>1919569</v>
      </c>
      <c r="H214" s="13">
        <v>1061874</v>
      </c>
      <c r="I214" s="15">
        <v>288331</v>
      </c>
      <c r="J214" s="16">
        <v>6.7</v>
      </c>
      <c r="K214">
        <v>442916.9</v>
      </c>
      <c r="L214">
        <v>3.16</v>
      </c>
      <c r="M214">
        <v>3.82</v>
      </c>
      <c r="N214" s="13">
        <v>6663005</v>
      </c>
      <c r="O214">
        <v>39.193018465392115</v>
      </c>
      <c r="P214">
        <v>209.44750000000002</v>
      </c>
      <c r="Q214">
        <v>208.4675</v>
      </c>
    </row>
    <row r="215" spans="1:17" x14ac:dyDescent="0.3">
      <c r="A215" t="s">
        <v>43</v>
      </c>
      <c r="B215">
        <v>2013</v>
      </c>
      <c r="C215">
        <v>42.230170999999999</v>
      </c>
      <c r="D215">
        <v>-71.530106000000004</v>
      </c>
      <c r="E215" s="13">
        <v>1608204</v>
      </c>
      <c r="F215" s="13">
        <v>1806640</v>
      </c>
      <c r="G215" s="13">
        <v>1911320</v>
      </c>
      <c r="H215" s="13">
        <v>1098362</v>
      </c>
      <c r="I215" s="15">
        <v>288789</v>
      </c>
      <c r="J215" s="16">
        <v>6.7</v>
      </c>
      <c r="K215">
        <v>444874</v>
      </c>
      <c r="L215">
        <v>3.24</v>
      </c>
      <c r="M215">
        <v>4.04</v>
      </c>
      <c r="N215" s="13">
        <v>6713315</v>
      </c>
      <c r="O215">
        <v>39.33487137129719</v>
      </c>
      <c r="P215">
        <v>219.93999999999997</v>
      </c>
      <c r="Q215">
        <v>218.93</v>
      </c>
    </row>
    <row r="216" spans="1:17" x14ac:dyDescent="0.3">
      <c r="A216" t="s">
        <v>43</v>
      </c>
      <c r="B216">
        <v>2014</v>
      </c>
      <c r="C216">
        <v>42.230170999999999</v>
      </c>
      <c r="D216">
        <v>-71.530106000000004</v>
      </c>
      <c r="E216" s="13">
        <v>1601635</v>
      </c>
      <c r="F216" s="13">
        <v>1835490</v>
      </c>
      <c r="G216" s="13">
        <v>1898804</v>
      </c>
      <c r="H216" s="13">
        <v>1137967</v>
      </c>
      <c r="I216" s="15">
        <v>288700</v>
      </c>
      <c r="J216" s="16">
        <v>5.7</v>
      </c>
      <c r="K216">
        <v>451568.9</v>
      </c>
      <c r="L216">
        <v>3.4</v>
      </c>
      <c r="M216">
        <v>4.32</v>
      </c>
      <c r="N216" s="13">
        <v>6762596</v>
      </c>
      <c r="O216">
        <v>39.479142625110242</v>
      </c>
      <c r="P216">
        <v>228.82999999999998</v>
      </c>
      <c r="Q216">
        <v>227.7825</v>
      </c>
    </row>
    <row r="217" spans="1:17" x14ac:dyDescent="0.3">
      <c r="A217" t="s">
        <v>43</v>
      </c>
      <c r="B217">
        <v>2015</v>
      </c>
      <c r="C217">
        <v>42.230170999999999</v>
      </c>
      <c r="D217">
        <v>-71.530106000000004</v>
      </c>
      <c r="E217" s="13">
        <v>1592805</v>
      </c>
      <c r="F217" s="13">
        <v>1855489</v>
      </c>
      <c r="G217" s="13">
        <v>1880640</v>
      </c>
      <c r="H217" s="13">
        <v>1176655</v>
      </c>
      <c r="I217" s="15">
        <v>288639</v>
      </c>
      <c r="J217" s="16">
        <v>4.8</v>
      </c>
      <c r="K217">
        <v>468060.9</v>
      </c>
      <c r="L217">
        <v>3.17</v>
      </c>
      <c r="M217">
        <v>3.95</v>
      </c>
      <c r="N217" s="13">
        <v>6794228</v>
      </c>
      <c r="O217">
        <v>39.632477817936049</v>
      </c>
      <c r="P217">
        <v>238.9025</v>
      </c>
      <c r="Q217">
        <v>237.82750000000001</v>
      </c>
    </row>
    <row r="218" spans="1:17" x14ac:dyDescent="0.3">
      <c r="A218" t="s">
        <v>43</v>
      </c>
      <c r="B218">
        <v>2016</v>
      </c>
      <c r="C218">
        <v>42.230170999999999</v>
      </c>
      <c r="D218">
        <v>-71.530106000000004</v>
      </c>
      <c r="E218" s="13">
        <v>1584880</v>
      </c>
      <c r="F218" s="13">
        <v>1877531</v>
      </c>
      <c r="G218" s="13">
        <v>1857980</v>
      </c>
      <c r="H218" s="13">
        <v>1213737</v>
      </c>
      <c r="I218" s="15">
        <v>289480</v>
      </c>
      <c r="J218" s="16">
        <v>3.9</v>
      </c>
      <c r="K218">
        <v>475349</v>
      </c>
      <c r="L218">
        <v>3</v>
      </c>
      <c r="M218">
        <v>3.71</v>
      </c>
      <c r="N218" s="13">
        <v>6823608</v>
      </c>
      <c r="O218">
        <v>39.769877753821731</v>
      </c>
      <c r="P218">
        <v>251.3125</v>
      </c>
      <c r="Q218">
        <v>250.18</v>
      </c>
    </row>
    <row r="219" spans="1:17" x14ac:dyDescent="0.3">
      <c r="A219" t="s">
        <v>43</v>
      </c>
      <c r="B219">
        <v>2017</v>
      </c>
      <c r="C219">
        <v>42.230170999999999</v>
      </c>
      <c r="D219">
        <v>-71.530106000000004</v>
      </c>
      <c r="E219" s="13">
        <v>1580007</v>
      </c>
      <c r="F219" s="13">
        <v>1901573</v>
      </c>
      <c r="G219" s="13">
        <v>1835358</v>
      </c>
      <c r="H219" s="13">
        <v>1253434</v>
      </c>
      <c r="I219" s="15">
        <v>289417</v>
      </c>
      <c r="J219" s="16">
        <v>3.8</v>
      </c>
      <c r="K219">
        <v>484413.8</v>
      </c>
      <c r="L219">
        <v>3.34</v>
      </c>
      <c r="M219">
        <v>4.0599999999999996</v>
      </c>
      <c r="N219" s="13">
        <v>6859789</v>
      </c>
      <c r="O219">
        <v>39.894929567075607</v>
      </c>
      <c r="P219">
        <v>267.61250000000001</v>
      </c>
      <c r="Q219">
        <v>266.37250000000006</v>
      </c>
    </row>
    <row r="220" spans="1:17" x14ac:dyDescent="0.3">
      <c r="A220" t="s">
        <v>43</v>
      </c>
      <c r="B220">
        <v>2018</v>
      </c>
      <c r="C220">
        <v>42.230170999999999</v>
      </c>
      <c r="D220">
        <v>-71.530106000000004</v>
      </c>
      <c r="E220" s="13">
        <v>1571652</v>
      </c>
      <c r="F220" s="13">
        <v>1916090</v>
      </c>
      <c r="G220" s="13">
        <v>1811722</v>
      </c>
      <c r="H220" s="13">
        <v>1291748</v>
      </c>
      <c r="I220" s="15">
        <v>291423</v>
      </c>
      <c r="J220" s="16">
        <v>3.3</v>
      </c>
      <c r="K220">
        <v>502954.3</v>
      </c>
      <c r="L220">
        <v>4</v>
      </c>
      <c r="M220">
        <v>4.51</v>
      </c>
      <c r="N220" s="13">
        <v>6882635</v>
      </c>
      <c r="O220">
        <v>40.054866922334249</v>
      </c>
      <c r="P220">
        <v>283.76</v>
      </c>
      <c r="Q220">
        <v>282.40500000000003</v>
      </c>
    </row>
    <row r="221" spans="1:17" x14ac:dyDescent="0.3">
      <c r="A221" t="s">
        <v>43</v>
      </c>
      <c r="B221" s="7">
        <v>2019</v>
      </c>
      <c r="C221">
        <v>42.230170999999999</v>
      </c>
      <c r="D221">
        <v>-71.530106000000004</v>
      </c>
      <c r="E221" s="13">
        <v>1558231</v>
      </c>
      <c r="F221" s="13">
        <v>1924545</v>
      </c>
      <c r="G221" s="13">
        <v>1788166</v>
      </c>
      <c r="H221" s="13">
        <v>1327537</v>
      </c>
      <c r="I221" s="15">
        <v>294024</v>
      </c>
      <c r="J221">
        <v>3.1</v>
      </c>
      <c r="K221">
        <v>517727.1</v>
      </c>
      <c r="L221">
        <v>3.54</v>
      </c>
      <c r="M221">
        <v>4.1100000000000003</v>
      </c>
      <c r="N221" s="13">
        <v>6892503</v>
      </c>
      <c r="O221">
        <v>40.238988724415499</v>
      </c>
      <c r="P221">
        <v>297.09999999999997</v>
      </c>
      <c r="Q221">
        <v>295.67500000000001</v>
      </c>
    </row>
    <row r="222" spans="1:17" x14ac:dyDescent="0.3">
      <c r="A222" s="8" t="s">
        <v>44</v>
      </c>
      <c r="B222" s="8">
        <v>2010</v>
      </c>
      <c r="C222" s="7">
        <v>43.326618000000003</v>
      </c>
      <c r="D222" s="7">
        <v>-84.536095000000003</v>
      </c>
      <c r="E222" s="13">
        <v>2636481</v>
      </c>
      <c r="F222" s="13">
        <v>2443862</v>
      </c>
      <c r="G222" s="13">
        <v>2855678</v>
      </c>
      <c r="H222" s="13">
        <v>1547300</v>
      </c>
      <c r="I222" s="15">
        <v>394189</v>
      </c>
      <c r="J222" s="16">
        <v>12.6</v>
      </c>
      <c r="K222">
        <v>404216.9</v>
      </c>
      <c r="L222">
        <v>4.22</v>
      </c>
      <c r="M222">
        <v>4.84</v>
      </c>
      <c r="N222" s="13">
        <v>9877510</v>
      </c>
      <c r="O222">
        <v>38.424661124109214</v>
      </c>
      <c r="P222" s="8">
        <v>144.34499999999997</v>
      </c>
      <c r="Q222" s="8">
        <v>143.5025</v>
      </c>
    </row>
    <row r="223" spans="1:17" x14ac:dyDescent="0.3">
      <c r="A223" t="s">
        <v>44</v>
      </c>
      <c r="B223" s="7">
        <v>2011</v>
      </c>
      <c r="C223" s="7">
        <v>43.326618000000003</v>
      </c>
      <c r="D223" s="7">
        <v>-84.536095000000003</v>
      </c>
      <c r="E223" s="13">
        <v>2595952</v>
      </c>
      <c r="F223" s="13">
        <v>2446963</v>
      </c>
      <c r="G223" s="13">
        <v>2843911</v>
      </c>
      <c r="H223" s="13">
        <v>1597808</v>
      </c>
      <c r="I223" s="15">
        <v>397778</v>
      </c>
      <c r="J223" s="16">
        <v>10.4</v>
      </c>
      <c r="K223">
        <v>414834.4</v>
      </c>
      <c r="L223">
        <v>3.81</v>
      </c>
      <c r="M223">
        <v>4.55</v>
      </c>
      <c r="N223" s="13">
        <v>9882412</v>
      </c>
      <c r="O223">
        <v>38.703034542579282</v>
      </c>
      <c r="P223">
        <v>139.88249999999999</v>
      </c>
      <c r="Q223">
        <v>139.14000000000001</v>
      </c>
    </row>
    <row r="224" spans="1:17" x14ac:dyDescent="0.3">
      <c r="A224" t="s">
        <v>44</v>
      </c>
      <c r="B224" s="7">
        <v>2012</v>
      </c>
      <c r="C224" s="7">
        <v>43.326618000000003</v>
      </c>
      <c r="D224" s="7">
        <v>-84.536095000000003</v>
      </c>
      <c r="E224" s="13">
        <v>2560936</v>
      </c>
      <c r="F224" s="13">
        <v>2463839</v>
      </c>
      <c r="G224" s="13">
        <v>2820580</v>
      </c>
      <c r="H224" s="13">
        <v>1651755</v>
      </c>
      <c r="I224" s="15">
        <v>400035</v>
      </c>
      <c r="J224" s="16">
        <v>9.1</v>
      </c>
      <c r="K224">
        <v>422691.2</v>
      </c>
      <c r="L224">
        <v>3.15</v>
      </c>
      <c r="M224">
        <v>3.86</v>
      </c>
      <c r="N224" s="13">
        <v>9897145</v>
      </c>
      <c r="O224">
        <v>38.943634755275383</v>
      </c>
      <c r="P224">
        <v>146.85249999999999</v>
      </c>
      <c r="Q224">
        <v>146.08750000000001</v>
      </c>
    </row>
    <row r="225" spans="1:17" x14ac:dyDescent="0.3">
      <c r="A225" t="s">
        <v>44</v>
      </c>
      <c r="B225" s="7">
        <v>2013</v>
      </c>
      <c r="C225" s="7">
        <v>43.326618000000003</v>
      </c>
      <c r="D225" s="7">
        <v>-84.536095000000003</v>
      </c>
      <c r="E225" s="13">
        <v>2531598</v>
      </c>
      <c r="F225" s="13">
        <v>2486341</v>
      </c>
      <c r="G225" s="13">
        <v>2788107</v>
      </c>
      <c r="H225" s="13">
        <v>1707007</v>
      </c>
      <c r="I225" s="15">
        <v>400012</v>
      </c>
      <c r="J225" s="16">
        <v>8.8000000000000007</v>
      </c>
      <c r="K225">
        <v>428737.6</v>
      </c>
      <c r="L225">
        <v>3.32</v>
      </c>
      <c r="M225">
        <v>4.07</v>
      </c>
      <c r="N225" s="13">
        <v>9913065</v>
      </c>
      <c r="O225">
        <v>39.144961069053821</v>
      </c>
      <c r="P225">
        <v>160.84</v>
      </c>
      <c r="Q225">
        <v>160.0025</v>
      </c>
    </row>
    <row r="226" spans="1:17" x14ac:dyDescent="0.3">
      <c r="A226" t="s">
        <v>44</v>
      </c>
      <c r="B226" s="7">
        <v>2014</v>
      </c>
      <c r="C226" s="7">
        <v>43.326618000000003</v>
      </c>
      <c r="D226" s="7">
        <v>-84.536095000000003</v>
      </c>
      <c r="E226" s="13">
        <v>2505654</v>
      </c>
      <c r="F226" s="13">
        <v>2510686</v>
      </c>
      <c r="G226" s="13">
        <v>2748632</v>
      </c>
      <c r="H226" s="13">
        <v>1765374</v>
      </c>
      <c r="I226" s="15">
        <v>399502</v>
      </c>
      <c r="J226" s="16">
        <v>7.2</v>
      </c>
      <c r="K226">
        <v>434313.2</v>
      </c>
      <c r="L226">
        <v>3.45</v>
      </c>
      <c r="M226">
        <v>4.3499999999999996</v>
      </c>
      <c r="N226" s="13">
        <v>9929848</v>
      </c>
      <c r="O226">
        <v>39.333673284827725</v>
      </c>
      <c r="P226">
        <v>171.85249999999999</v>
      </c>
      <c r="Q226">
        <v>170.95</v>
      </c>
    </row>
    <row r="227" spans="1:17" x14ac:dyDescent="0.3">
      <c r="A227" t="s">
        <v>44</v>
      </c>
      <c r="B227" s="7">
        <v>2015</v>
      </c>
      <c r="C227" s="7">
        <v>43.326618000000003</v>
      </c>
      <c r="D227" s="7">
        <v>-84.536095000000003</v>
      </c>
      <c r="E227" s="13">
        <v>2480323</v>
      </c>
      <c r="F227" s="13">
        <v>2527497</v>
      </c>
      <c r="G227" s="13">
        <v>2703451</v>
      </c>
      <c r="H227" s="13">
        <v>1820144</v>
      </c>
      <c r="I227" s="15">
        <v>400300</v>
      </c>
      <c r="J227" s="16">
        <v>5.4</v>
      </c>
      <c r="K227">
        <v>443831.2</v>
      </c>
      <c r="L227">
        <v>3.26</v>
      </c>
      <c r="M227">
        <v>3.97</v>
      </c>
      <c r="N227" s="13">
        <v>9931715</v>
      </c>
      <c r="O227">
        <v>39.516897383785178</v>
      </c>
      <c r="P227">
        <v>182.01499999999999</v>
      </c>
      <c r="Q227">
        <v>181.0675</v>
      </c>
    </row>
    <row r="228" spans="1:17" x14ac:dyDescent="0.3">
      <c r="A228" t="s">
        <v>44</v>
      </c>
      <c r="B228" s="7">
        <v>2016</v>
      </c>
      <c r="C228" s="7">
        <v>43.326618000000003</v>
      </c>
      <c r="D228" s="7">
        <v>-84.536095000000003</v>
      </c>
      <c r="E228" s="13">
        <v>2463703</v>
      </c>
      <c r="F228" s="13">
        <v>2551550</v>
      </c>
      <c r="G228" s="13">
        <v>2657202</v>
      </c>
      <c r="H228" s="13">
        <v>1875489</v>
      </c>
      <c r="I228" s="15">
        <v>402627</v>
      </c>
      <c r="J228" s="16">
        <v>5</v>
      </c>
      <c r="K228">
        <v>452325.2</v>
      </c>
      <c r="L228">
        <v>3.08</v>
      </c>
      <c r="M228">
        <v>3.76</v>
      </c>
      <c r="N228" s="13">
        <v>9950571</v>
      </c>
      <c r="O228">
        <v>39.673822034936485</v>
      </c>
      <c r="P228">
        <v>193.42749999999998</v>
      </c>
      <c r="Q228">
        <v>192.42749999999998</v>
      </c>
    </row>
    <row r="229" spans="1:17" x14ac:dyDescent="0.3">
      <c r="A229" t="s">
        <v>44</v>
      </c>
      <c r="B229" s="7">
        <v>2017</v>
      </c>
      <c r="C229" s="7">
        <v>43.326618000000003</v>
      </c>
      <c r="D229" s="7">
        <v>-84.536095000000003</v>
      </c>
      <c r="E229" s="13">
        <v>2448860</v>
      </c>
      <c r="F229" s="13">
        <v>2573078</v>
      </c>
      <c r="G229" s="13">
        <v>2612086</v>
      </c>
      <c r="H229" s="13">
        <v>1935434</v>
      </c>
      <c r="I229" s="15">
        <v>403656</v>
      </c>
      <c r="J229" s="16">
        <v>4.5999999999999996</v>
      </c>
      <c r="K229">
        <v>457764.9</v>
      </c>
      <c r="L229">
        <v>3.42</v>
      </c>
      <c r="M229">
        <v>4.1100000000000003</v>
      </c>
      <c r="N229" s="13">
        <v>9973114</v>
      </c>
      <c r="O229">
        <v>39.836268892544496</v>
      </c>
      <c r="P229">
        <v>208.375</v>
      </c>
      <c r="Q229">
        <v>207.28</v>
      </c>
    </row>
    <row r="230" spans="1:17" x14ac:dyDescent="0.3">
      <c r="A230" t="s">
        <v>44</v>
      </c>
      <c r="B230" s="7">
        <v>2018</v>
      </c>
      <c r="C230" s="7">
        <v>43.326618000000003</v>
      </c>
      <c r="D230" s="7">
        <v>-84.536095000000003</v>
      </c>
      <c r="E230" s="13">
        <v>2428750</v>
      </c>
      <c r="F230" s="13">
        <v>2586371</v>
      </c>
      <c r="G230" s="13">
        <v>2569051</v>
      </c>
      <c r="H230" s="13">
        <v>1991469</v>
      </c>
      <c r="I230" s="15">
        <v>408431</v>
      </c>
      <c r="J230" s="16">
        <v>4.0999999999999996</v>
      </c>
      <c r="K230">
        <v>467830.4</v>
      </c>
      <c r="L230">
        <v>4.12</v>
      </c>
      <c r="M230">
        <v>4.55</v>
      </c>
      <c r="N230" s="13">
        <v>9984072</v>
      </c>
      <c r="O230">
        <v>40.030042301377634</v>
      </c>
      <c r="P230">
        <v>224.03250000000003</v>
      </c>
      <c r="Q230">
        <v>222.8175</v>
      </c>
    </row>
    <row r="231" spans="1:17" x14ac:dyDescent="0.3">
      <c r="A231" t="s">
        <v>44</v>
      </c>
      <c r="B231" s="7">
        <v>2019</v>
      </c>
      <c r="C231" s="7">
        <v>43.326618000000003</v>
      </c>
      <c r="D231" s="7">
        <v>-84.536095000000003</v>
      </c>
      <c r="E231" s="13">
        <v>2407690</v>
      </c>
      <c r="F231" s="13">
        <v>2592708</v>
      </c>
      <c r="G231" s="13">
        <v>2529674</v>
      </c>
      <c r="H231" s="13">
        <v>2042573</v>
      </c>
      <c r="I231" s="15">
        <v>414212</v>
      </c>
      <c r="J231">
        <v>4.0999999999999996</v>
      </c>
      <c r="K231">
        <v>467300.2</v>
      </c>
      <c r="L231">
        <v>3.64</v>
      </c>
      <c r="M231">
        <v>4.24</v>
      </c>
      <c r="N231" s="13">
        <v>9986857</v>
      </c>
      <c r="O231">
        <v>40.227235405493438</v>
      </c>
      <c r="P231">
        <v>237.33250000000001</v>
      </c>
      <c r="Q231">
        <v>236.01499999999999</v>
      </c>
    </row>
    <row r="232" spans="1:17" x14ac:dyDescent="0.3">
      <c r="A232" s="8" t="s">
        <v>45</v>
      </c>
      <c r="B232" s="8">
        <v>2010</v>
      </c>
      <c r="C232">
        <v>45.694454</v>
      </c>
      <c r="D232">
        <v>-93.900192000000004</v>
      </c>
      <c r="E232" s="13">
        <v>1431547</v>
      </c>
      <c r="F232" s="13">
        <v>1398550</v>
      </c>
      <c r="G232" s="13">
        <v>1510821</v>
      </c>
      <c r="H232" s="13">
        <v>762377</v>
      </c>
      <c r="I232" s="15">
        <v>207533</v>
      </c>
      <c r="J232" s="16">
        <v>7.4</v>
      </c>
      <c r="K232">
        <v>287140.09999999998</v>
      </c>
      <c r="L232">
        <v>4.13</v>
      </c>
      <c r="M232">
        <v>4.7300000000000004</v>
      </c>
      <c r="N232" s="13">
        <v>5310828</v>
      </c>
      <c r="O232">
        <v>37.709386841373885</v>
      </c>
      <c r="P232" s="8">
        <v>207.85000000000002</v>
      </c>
      <c r="Q232" s="8">
        <v>207.07</v>
      </c>
    </row>
    <row r="233" spans="1:17" x14ac:dyDescent="0.3">
      <c r="A233" t="s">
        <v>45</v>
      </c>
      <c r="B233">
        <v>2011</v>
      </c>
      <c r="C233">
        <v>45.694454</v>
      </c>
      <c r="D233">
        <v>-93.900192000000004</v>
      </c>
      <c r="E233" s="13">
        <v>1431471</v>
      </c>
      <c r="F233" s="13">
        <v>1402021</v>
      </c>
      <c r="G233" s="13">
        <v>1511307</v>
      </c>
      <c r="H233" s="13">
        <v>791734</v>
      </c>
      <c r="I233" s="15">
        <v>209610</v>
      </c>
      <c r="J233" s="16">
        <v>6.5</v>
      </c>
      <c r="K233">
        <v>293783.2</v>
      </c>
      <c r="L233">
        <v>3.77</v>
      </c>
      <c r="M233">
        <v>4.53</v>
      </c>
      <c r="N233" s="13">
        <v>5346143</v>
      </c>
      <c r="O233">
        <v>37.898472506253576</v>
      </c>
      <c r="P233">
        <v>195.58499999999998</v>
      </c>
      <c r="Q233">
        <v>194.90749999999997</v>
      </c>
    </row>
    <row r="234" spans="1:17" x14ac:dyDescent="0.3">
      <c r="A234" t="s">
        <v>45</v>
      </c>
      <c r="B234">
        <v>2012</v>
      </c>
      <c r="C234">
        <v>45.694454</v>
      </c>
      <c r="D234">
        <v>-93.900192000000004</v>
      </c>
      <c r="E234" s="13">
        <v>1426048</v>
      </c>
      <c r="F234" s="13">
        <v>1413643</v>
      </c>
      <c r="G234" s="13">
        <v>1501404</v>
      </c>
      <c r="H234" s="13">
        <v>823068</v>
      </c>
      <c r="I234" s="15">
        <v>212480</v>
      </c>
      <c r="J234" s="16">
        <v>5.6</v>
      </c>
      <c r="K234">
        <v>298328.3</v>
      </c>
      <c r="L234">
        <v>3.01</v>
      </c>
      <c r="M234">
        <v>3.75</v>
      </c>
      <c r="N234" s="13">
        <v>5376643</v>
      </c>
      <c r="O234">
        <v>38.096903309369807</v>
      </c>
      <c r="P234">
        <v>202.20250000000001</v>
      </c>
      <c r="Q234">
        <v>201.52250000000001</v>
      </c>
    </row>
    <row r="235" spans="1:17" x14ac:dyDescent="0.3">
      <c r="A235" t="s">
        <v>45</v>
      </c>
      <c r="B235">
        <v>2013</v>
      </c>
      <c r="C235">
        <v>45.694454</v>
      </c>
      <c r="D235">
        <v>-93.900192000000004</v>
      </c>
      <c r="E235" s="13">
        <v>1424248</v>
      </c>
      <c r="F235" s="13">
        <v>1431490</v>
      </c>
      <c r="G235" s="13">
        <v>1488261</v>
      </c>
      <c r="H235" s="13">
        <v>855397</v>
      </c>
      <c r="I235" s="15">
        <v>214083</v>
      </c>
      <c r="J235" s="16">
        <v>5</v>
      </c>
      <c r="K235">
        <v>305486.40000000002</v>
      </c>
      <c r="L235">
        <v>3.32</v>
      </c>
      <c r="M235">
        <v>4.0599999999999996</v>
      </c>
      <c r="N235" s="13">
        <v>5413479</v>
      </c>
      <c r="O235">
        <v>38.251811265916061</v>
      </c>
      <c r="P235">
        <v>217.1225</v>
      </c>
      <c r="Q235">
        <v>216.45750000000001</v>
      </c>
    </row>
    <row r="236" spans="1:17" x14ac:dyDescent="0.3">
      <c r="A236" t="s">
        <v>45</v>
      </c>
      <c r="B236">
        <v>2014</v>
      </c>
      <c r="C236">
        <v>45.694454</v>
      </c>
      <c r="D236">
        <v>-93.900192000000004</v>
      </c>
      <c r="E236" s="13">
        <v>1426186</v>
      </c>
      <c r="F236" s="13">
        <v>1448167</v>
      </c>
      <c r="G236" s="13">
        <v>1472453</v>
      </c>
      <c r="H236" s="13">
        <v>888755</v>
      </c>
      <c r="I236" s="15">
        <v>215518</v>
      </c>
      <c r="J236" s="16">
        <v>4.2</v>
      </c>
      <c r="K236">
        <v>314091.3</v>
      </c>
      <c r="L236">
        <v>3.44</v>
      </c>
      <c r="M236">
        <v>4.34</v>
      </c>
      <c r="N236" s="13">
        <v>5451079</v>
      </c>
      <c r="O236">
        <v>38.385725009672399</v>
      </c>
      <c r="P236">
        <v>226.66500000000002</v>
      </c>
      <c r="Q236">
        <v>226.01499999999999</v>
      </c>
    </row>
    <row r="237" spans="1:17" x14ac:dyDescent="0.3">
      <c r="A237" t="s">
        <v>45</v>
      </c>
      <c r="B237">
        <v>2015</v>
      </c>
      <c r="C237">
        <v>45.694454</v>
      </c>
      <c r="D237">
        <v>-93.900192000000004</v>
      </c>
      <c r="E237" s="13">
        <v>1426921</v>
      </c>
      <c r="F237" s="13">
        <v>1460439</v>
      </c>
      <c r="G237" s="13">
        <v>1456932</v>
      </c>
      <c r="H237" s="13">
        <v>920792</v>
      </c>
      <c r="I237" s="15">
        <v>216948</v>
      </c>
      <c r="J237" s="16">
        <v>3.7</v>
      </c>
      <c r="K237">
        <v>318913.2</v>
      </c>
      <c r="L237">
        <v>3.21</v>
      </c>
      <c r="M237">
        <v>3.96</v>
      </c>
      <c r="N237" s="13">
        <v>5482032</v>
      </c>
      <c r="O237">
        <v>38.52448471661603</v>
      </c>
      <c r="P237">
        <v>236.04</v>
      </c>
      <c r="Q237">
        <v>235.33499999999998</v>
      </c>
    </row>
    <row r="238" spans="1:17" x14ac:dyDescent="0.3">
      <c r="A238" t="s">
        <v>45</v>
      </c>
      <c r="B238">
        <v>2016</v>
      </c>
      <c r="C238">
        <v>45.694454</v>
      </c>
      <c r="D238">
        <v>-93.900192000000004</v>
      </c>
      <c r="E238" s="13">
        <v>1432906</v>
      </c>
      <c r="F238" s="13">
        <v>1476212</v>
      </c>
      <c r="G238" s="13">
        <v>1440681</v>
      </c>
      <c r="H238" s="13">
        <v>953118</v>
      </c>
      <c r="I238" s="15">
        <v>219827</v>
      </c>
      <c r="J238" s="16">
        <v>3.9</v>
      </c>
      <c r="K238">
        <v>324030.3</v>
      </c>
      <c r="L238">
        <v>3.05</v>
      </c>
      <c r="M238">
        <v>3.74</v>
      </c>
      <c r="N238" s="13">
        <v>5522744</v>
      </c>
      <c r="O238">
        <v>38.640495829609343</v>
      </c>
      <c r="P238">
        <v>250.0275</v>
      </c>
      <c r="Q238">
        <v>249.27250000000001</v>
      </c>
    </row>
    <row r="239" spans="1:17" x14ac:dyDescent="0.3">
      <c r="A239" t="s">
        <v>45</v>
      </c>
      <c r="B239">
        <v>2017</v>
      </c>
      <c r="C239">
        <v>45.694454</v>
      </c>
      <c r="D239">
        <v>-93.900192000000004</v>
      </c>
      <c r="E239" s="13">
        <v>1439686</v>
      </c>
      <c r="F239" s="13">
        <v>1490954</v>
      </c>
      <c r="G239" s="13">
        <v>1425817</v>
      </c>
      <c r="H239" s="13">
        <v>987480</v>
      </c>
      <c r="I239" s="15">
        <v>222293</v>
      </c>
      <c r="J239" s="16">
        <v>3.4</v>
      </c>
      <c r="K239">
        <v>328696.09999999998</v>
      </c>
      <c r="L239">
        <v>3.39</v>
      </c>
      <c r="M239">
        <v>4.07</v>
      </c>
      <c r="N239" s="13">
        <v>5566230</v>
      </c>
      <c r="O239">
        <v>38.762837054882745</v>
      </c>
      <c r="P239">
        <v>265.92250000000001</v>
      </c>
      <c r="Q239">
        <v>265.08500000000004</v>
      </c>
    </row>
    <row r="240" spans="1:17" x14ac:dyDescent="0.3">
      <c r="A240" t="s">
        <v>45</v>
      </c>
      <c r="B240">
        <v>2018</v>
      </c>
      <c r="C240">
        <v>45.694454</v>
      </c>
      <c r="D240">
        <v>-93.900192000000004</v>
      </c>
      <c r="E240" s="13">
        <v>1443811</v>
      </c>
      <c r="F240" s="13">
        <v>1501992</v>
      </c>
      <c r="G240" s="13">
        <v>1412475</v>
      </c>
      <c r="H240" s="13">
        <v>1021975</v>
      </c>
      <c r="I240" s="15">
        <v>225996</v>
      </c>
      <c r="J240" s="16">
        <v>2.9</v>
      </c>
      <c r="K240">
        <v>338524.5</v>
      </c>
      <c r="L240">
        <v>4.07</v>
      </c>
      <c r="M240">
        <v>4.5199999999999996</v>
      </c>
      <c r="N240" s="13">
        <v>5606249</v>
      </c>
      <c r="O240">
        <v>38.917180364268518</v>
      </c>
      <c r="P240">
        <v>282.69</v>
      </c>
      <c r="Q240">
        <v>281.76499999999999</v>
      </c>
    </row>
    <row r="241" spans="1:17" x14ac:dyDescent="0.3">
      <c r="A241" t="s">
        <v>45</v>
      </c>
      <c r="B241">
        <v>2019</v>
      </c>
      <c r="C241">
        <v>45.694454</v>
      </c>
      <c r="D241">
        <v>-93.900192000000004</v>
      </c>
      <c r="E241" s="13">
        <v>1445346</v>
      </c>
      <c r="F241" s="13">
        <v>1507360</v>
      </c>
      <c r="G241" s="13">
        <v>1401088</v>
      </c>
      <c r="H241" s="13">
        <v>1055326</v>
      </c>
      <c r="I241" s="15">
        <v>230512</v>
      </c>
      <c r="J241">
        <v>3.4</v>
      </c>
      <c r="K241">
        <v>340130.4</v>
      </c>
      <c r="L241">
        <v>3.65</v>
      </c>
      <c r="M241">
        <v>4.24</v>
      </c>
      <c r="N241" s="13">
        <v>5639632</v>
      </c>
      <c r="O241">
        <v>39.096600629260919</v>
      </c>
      <c r="P241">
        <v>297.95499999999998</v>
      </c>
      <c r="Q241">
        <v>296.95749999999998</v>
      </c>
    </row>
    <row r="242" spans="1:17" x14ac:dyDescent="0.3">
      <c r="A242" s="8" t="s">
        <v>46</v>
      </c>
      <c r="B242" s="8">
        <v>2010</v>
      </c>
      <c r="C242">
        <v>32.741646000000003</v>
      </c>
      <c r="D242">
        <v>-89.678696000000002</v>
      </c>
      <c r="E242" s="13">
        <v>846756</v>
      </c>
      <c r="F242" s="13">
        <v>787552</v>
      </c>
      <c r="G242" s="13">
        <v>791751</v>
      </c>
      <c r="H242" s="13">
        <v>447778</v>
      </c>
      <c r="I242" s="15">
        <v>96711</v>
      </c>
      <c r="J242" s="16">
        <v>10.4</v>
      </c>
      <c r="K242">
        <v>98601.1</v>
      </c>
      <c r="L242">
        <v>4.17</v>
      </c>
      <c r="M242">
        <v>4.8</v>
      </c>
      <c r="N242" s="13">
        <v>2970548</v>
      </c>
      <c r="O242">
        <v>36.966124263940529</v>
      </c>
      <c r="P242" s="8">
        <v>175.17</v>
      </c>
      <c r="Q242" s="8">
        <v>175.76750000000001</v>
      </c>
    </row>
    <row r="243" spans="1:17" x14ac:dyDescent="0.3">
      <c r="A243" t="s">
        <v>46</v>
      </c>
      <c r="B243">
        <v>2011</v>
      </c>
      <c r="C243">
        <v>32.741646000000003</v>
      </c>
      <c r="D243">
        <v>-89.678696000000002</v>
      </c>
      <c r="E243" s="13">
        <v>837775</v>
      </c>
      <c r="F243" s="13">
        <v>791122</v>
      </c>
      <c r="G243" s="13">
        <v>791417</v>
      </c>
      <c r="H243" s="13">
        <v>460179</v>
      </c>
      <c r="I243" s="15">
        <v>98238</v>
      </c>
      <c r="J243" s="16">
        <v>10</v>
      </c>
      <c r="K243">
        <v>98515.8</v>
      </c>
      <c r="L243">
        <v>3.64</v>
      </c>
      <c r="M243">
        <v>4.4000000000000004</v>
      </c>
      <c r="N243" s="13">
        <v>2978731</v>
      </c>
      <c r="O243">
        <v>37.198650532726859</v>
      </c>
      <c r="P243">
        <v>172.73000000000002</v>
      </c>
      <c r="Q243">
        <v>173.375</v>
      </c>
    </row>
    <row r="244" spans="1:17" x14ac:dyDescent="0.3">
      <c r="A244" t="s">
        <v>46</v>
      </c>
      <c r="B244">
        <v>2012</v>
      </c>
      <c r="C244">
        <v>32.741646000000003</v>
      </c>
      <c r="D244">
        <v>-89.678696000000002</v>
      </c>
      <c r="E244" s="13">
        <v>829608</v>
      </c>
      <c r="F244" s="13">
        <v>794011</v>
      </c>
      <c r="G244" s="13">
        <v>788574</v>
      </c>
      <c r="H244" s="13">
        <v>472145</v>
      </c>
      <c r="I244" s="15">
        <v>99478</v>
      </c>
      <c r="J244" s="16">
        <v>9</v>
      </c>
      <c r="K244">
        <v>100448.4</v>
      </c>
      <c r="L244">
        <v>3.08</v>
      </c>
      <c r="M244">
        <v>3.79</v>
      </c>
      <c r="N244" s="13">
        <v>2983816</v>
      </c>
      <c r="O244">
        <v>37.404692849693141</v>
      </c>
      <c r="P244">
        <v>174.33500000000001</v>
      </c>
      <c r="Q244">
        <v>174.98000000000002</v>
      </c>
    </row>
    <row r="245" spans="1:17" x14ac:dyDescent="0.3">
      <c r="A245" t="s">
        <v>46</v>
      </c>
      <c r="B245">
        <v>2013</v>
      </c>
      <c r="C245">
        <v>32.741646000000003</v>
      </c>
      <c r="D245">
        <v>-89.678696000000002</v>
      </c>
      <c r="E245" s="13">
        <v>822332</v>
      </c>
      <c r="F245" s="13">
        <v>798252</v>
      </c>
      <c r="G245" s="13">
        <v>783592</v>
      </c>
      <c r="H245" s="13">
        <v>484515</v>
      </c>
      <c r="I245" s="15">
        <v>100020</v>
      </c>
      <c r="J245" s="16">
        <v>8.5</v>
      </c>
      <c r="K245">
        <v>100331.2</v>
      </c>
      <c r="L245">
        <v>3.24</v>
      </c>
      <c r="M245">
        <v>4.0599999999999996</v>
      </c>
      <c r="N245" s="13">
        <v>2988711</v>
      </c>
      <c r="O245">
        <v>37.582718603438067</v>
      </c>
      <c r="P245">
        <v>178.66499999999999</v>
      </c>
      <c r="Q245">
        <v>179.315</v>
      </c>
    </row>
    <row r="246" spans="1:17" x14ac:dyDescent="0.3">
      <c r="A246" t="s">
        <v>46</v>
      </c>
      <c r="B246">
        <v>2014</v>
      </c>
      <c r="C246">
        <v>32.741646000000003</v>
      </c>
      <c r="D246">
        <v>-89.678696000000002</v>
      </c>
      <c r="E246" s="13">
        <v>815764</v>
      </c>
      <c r="F246" s="13">
        <v>799941</v>
      </c>
      <c r="G246" s="13">
        <v>775243</v>
      </c>
      <c r="H246" s="13">
        <v>498630</v>
      </c>
      <c r="I246" s="15">
        <v>100890</v>
      </c>
      <c r="J246" s="16">
        <v>7.5</v>
      </c>
      <c r="K246">
        <v>100283.6</v>
      </c>
      <c r="L246">
        <v>3.41</v>
      </c>
      <c r="M246">
        <v>4.34</v>
      </c>
      <c r="N246" s="13">
        <v>2990468</v>
      </c>
      <c r="O246">
        <v>37.771004739057567</v>
      </c>
      <c r="P246">
        <v>180.73000000000002</v>
      </c>
      <c r="Q246">
        <v>181.36250000000001</v>
      </c>
    </row>
    <row r="247" spans="1:17" x14ac:dyDescent="0.3">
      <c r="A247" t="s">
        <v>46</v>
      </c>
      <c r="B247">
        <v>2015</v>
      </c>
      <c r="C247">
        <v>32.741646000000003</v>
      </c>
      <c r="D247">
        <v>-89.678696000000002</v>
      </c>
      <c r="E247" s="13">
        <v>809419</v>
      </c>
      <c r="F247" s="13">
        <v>797876</v>
      </c>
      <c r="G247" s="13">
        <v>766342</v>
      </c>
      <c r="H247" s="13">
        <v>512436</v>
      </c>
      <c r="I247" s="15">
        <v>102398</v>
      </c>
      <c r="J247" s="16">
        <v>6.4</v>
      </c>
      <c r="K247">
        <v>100482.4</v>
      </c>
      <c r="L247">
        <v>3.22</v>
      </c>
      <c r="M247">
        <v>3.98</v>
      </c>
      <c r="N247" s="13">
        <v>2988471</v>
      </c>
      <c r="O247">
        <v>37.972221748178249</v>
      </c>
      <c r="P247">
        <v>186.185</v>
      </c>
      <c r="Q247">
        <v>186.80500000000001</v>
      </c>
    </row>
    <row r="248" spans="1:17" x14ac:dyDescent="0.3">
      <c r="A248" t="s">
        <v>46</v>
      </c>
      <c r="B248">
        <v>2016</v>
      </c>
      <c r="C248">
        <v>32.741646000000003</v>
      </c>
      <c r="D248">
        <v>-89.678696000000002</v>
      </c>
      <c r="E248" s="13">
        <v>804046</v>
      </c>
      <c r="F248" s="13">
        <v>796040</v>
      </c>
      <c r="G248" s="13">
        <v>758434</v>
      </c>
      <c r="H248" s="13">
        <v>525360</v>
      </c>
      <c r="I248" s="15">
        <v>104058</v>
      </c>
      <c r="J248" s="16">
        <v>5.8</v>
      </c>
      <c r="K248">
        <v>101255.3</v>
      </c>
      <c r="L248">
        <v>3.12</v>
      </c>
      <c r="M248">
        <v>3.81</v>
      </c>
      <c r="N248" s="13">
        <v>2987938</v>
      </c>
      <c r="O248">
        <v>38.16061444380707</v>
      </c>
      <c r="P248">
        <v>191.77499999999998</v>
      </c>
      <c r="Q248">
        <v>192.38</v>
      </c>
    </row>
    <row r="249" spans="1:17" x14ac:dyDescent="0.3">
      <c r="A249" t="s">
        <v>46</v>
      </c>
      <c r="B249">
        <v>2017</v>
      </c>
      <c r="C249">
        <v>32.741646000000003</v>
      </c>
      <c r="D249">
        <v>-89.678696000000002</v>
      </c>
      <c r="E249" s="13">
        <v>798254</v>
      </c>
      <c r="F249" s="13">
        <v>794204</v>
      </c>
      <c r="G249" s="13">
        <v>750678</v>
      </c>
      <c r="H249" s="13">
        <v>539819</v>
      </c>
      <c r="I249" s="15">
        <v>105555</v>
      </c>
      <c r="J249" s="16">
        <v>5.0999999999999996</v>
      </c>
      <c r="K249">
        <v>101642.1</v>
      </c>
      <c r="L249">
        <v>3.52</v>
      </c>
      <c r="M249">
        <v>4.17</v>
      </c>
      <c r="N249" s="13">
        <v>2988510</v>
      </c>
      <c r="O249">
        <v>38.367141987144095</v>
      </c>
      <c r="P249">
        <v>195.85</v>
      </c>
      <c r="Q249">
        <v>196.45749999999998</v>
      </c>
    </row>
    <row r="250" spans="1:17" x14ac:dyDescent="0.3">
      <c r="A250" t="s">
        <v>46</v>
      </c>
      <c r="B250" s="7">
        <v>2018</v>
      </c>
      <c r="C250">
        <v>32.741646000000003</v>
      </c>
      <c r="D250">
        <v>-89.678696000000002</v>
      </c>
      <c r="E250" s="13">
        <v>788889</v>
      </c>
      <c r="F250" s="13">
        <v>788847</v>
      </c>
      <c r="G250" s="13">
        <v>743029</v>
      </c>
      <c r="H250" s="13">
        <v>552355</v>
      </c>
      <c r="I250" s="15">
        <v>107900</v>
      </c>
      <c r="J250" s="16">
        <v>4.8</v>
      </c>
      <c r="K250">
        <v>101131.5</v>
      </c>
      <c r="L250">
        <v>4.03</v>
      </c>
      <c r="M250">
        <v>4.53</v>
      </c>
      <c r="N250" s="13">
        <v>2981020</v>
      </c>
      <c r="O250">
        <v>38.612803671226629</v>
      </c>
      <c r="P250">
        <v>203.39500000000001</v>
      </c>
      <c r="Q250">
        <v>204.035</v>
      </c>
    </row>
    <row r="251" spans="1:17" x14ac:dyDescent="0.3">
      <c r="A251" t="s">
        <v>46</v>
      </c>
      <c r="B251" s="7">
        <v>2019</v>
      </c>
      <c r="C251">
        <v>32.741646000000003</v>
      </c>
      <c r="D251">
        <v>-89.678696000000002</v>
      </c>
      <c r="E251" s="13">
        <v>780487</v>
      </c>
      <c r="F251" s="13">
        <v>784332</v>
      </c>
      <c r="G251" s="13">
        <v>736040</v>
      </c>
      <c r="H251" s="13">
        <v>565181</v>
      </c>
      <c r="I251" s="15">
        <v>110109</v>
      </c>
      <c r="J251">
        <v>5.4</v>
      </c>
      <c r="K251">
        <v>101525.1</v>
      </c>
      <c r="L251">
        <v>3.92</v>
      </c>
      <c r="M251">
        <v>4.53</v>
      </c>
      <c r="N251" s="13">
        <v>2976149</v>
      </c>
      <c r="O251">
        <v>38.850791744633753</v>
      </c>
      <c r="P251">
        <v>210.16499999999999</v>
      </c>
      <c r="Q251">
        <v>210.82</v>
      </c>
    </row>
    <row r="252" spans="1:17" x14ac:dyDescent="0.3">
      <c r="A252" s="8" t="s">
        <v>47</v>
      </c>
      <c r="B252" s="8">
        <v>2010</v>
      </c>
      <c r="C252" s="7">
        <v>38.456085000000002</v>
      </c>
      <c r="D252" s="7">
        <v>-92.288368000000006</v>
      </c>
      <c r="E252" s="13">
        <v>1599074</v>
      </c>
      <c r="F252" s="13">
        <v>1559133</v>
      </c>
      <c r="G252" s="13">
        <v>1659834</v>
      </c>
      <c r="H252" s="13">
        <v>944270</v>
      </c>
      <c r="I252" s="15">
        <v>233663</v>
      </c>
      <c r="J252" s="16">
        <v>9.6</v>
      </c>
      <c r="K252">
        <v>270732.90000000002</v>
      </c>
      <c r="L252">
        <v>4.2</v>
      </c>
      <c r="M252">
        <v>4.78</v>
      </c>
      <c r="N252" s="13">
        <v>5995974</v>
      </c>
      <c r="O252">
        <v>38.164863540102075</v>
      </c>
      <c r="P252" s="8">
        <v>183.15500000000003</v>
      </c>
      <c r="Q252" s="8">
        <v>182.315</v>
      </c>
    </row>
    <row r="253" spans="1:17" x14ac:dyDescent="0.3">
      <c r="A253" t="s">
        <v>47</v>
      </c>
      <c r="B253" s="7">
        <v>2011</v>
      </c>
      <c r="C253" s="7">
        <v>38.456085000000002</v>
      </c>
      <c r="D253" s="7">
        <v>-92.288368000000006</v>
      </c>
      <c r="E253" s="13">
        <v>1584885</v>
      </c>
      <c r="F253" s="13">
        <v>1564060</v>
      </c>
      <c r="G253" s="13">
        <v>1655530</v>
      </c>
      <c r="H253" s="13">
        <v>969313</v>
      </c>
      <c r="I253" s="15">
        <v>236487</v>
      </c>
      <c r="J253" s="16">
        <v>8.5</v>
      </c>
      <c r="K253">
        <v>268533.8</v>
      </c>
      <c r="L253">
        <v>3.78</v>
      </c>
      <c r="M253">
        <v>4.49</v>
      </c>
      <c r="N253" s="13">
        <v>6010275</v>
      </c>
      <c r="O253">
        <v>38.369885071814515</v>
      </c>
      <c r="P253">
        <v>175.36500000000001</v>
      </c>
      <c r="Q253">
        <v>174.57499999999999</v>
      </c>
    </row>
    <row r="254" spans="1:17" x14ac:dyDescent="0.3">
      <c r="A254" t="s">
        <v>47</v>
      </c>
      <c r="B254" s="7">
        <v>2012</v>
      </c>
      <c r="C254" s="7">
        <v>38.456085000000002</v>
      </c>
      <c r="D254" s="7">
        <v>-92.288368000000006</v>
      </c>
      <c r="E254" s="13">
        <v>1570013</v>
      </c>
      <c r="F254" s="13">
        <v>1573811</v>
      </c>
      <c r="G254" s="13">
        <v>1644938</v>
      </c>
      <c r="H254" s="13">
        <v>995981</v>
      </c>
      <c r="I254" s="15">
        <v>239624</v>
      </c>
      <c r="J254" s="16">
        <v>6.9</v>
      </c>
      <c r="K254">
        <v>271535.09999999998</v>
      </c>
      <c r="L254">
        <v>3.11</v>
      </c>
      <c r="M254">
        <v>3.82</v>
      </c>
      <c r="N254" s="13">
        <v>6024367</v>
      </c>
      <c r="O254">
        <v>38.569313340306124</v>
      </c>
      <c r="P254">
        <v>178.8175</v>
      </c>
      <c r="Q254">
        <v>178.01249999999999</v>
      </c>
    </row>
    <row r="255" spans="1:17" x14ac:dyDescent="0.3">
      <c r="A255" t="s">
        <v>47</v>
      </c>
      <c r="B255" s="7">
        <v>2013</v>
      </c>
      <c r="C255" s="7">
        <v>38.456085000000002</v>
      </c>
      <c r="D255" s="7">
        <v>-92.288368000000006</v>
      </c>
      <c r="E255" s="13">
        <v>1559033</v>
      </c>
      <c r="F255" s="13">
        <v>1586299</v>
      </c>
      <c r="G255" s="13">
        <v>1629707</v>
      </c>
      <c r="H255" s="13">
        <v>1023589</v>
      </c>
      <c r="I255" s="15">
        <v>242087</v>
      </c>
      <c r="J255" s="16">
        <v>6.7</v>
      </c>
      <c r="K255">
        <v>274599.3</v>
      </c>
      <c r="L255">
        <v>3.27</v>
      </c>
      <c r="M255">
        <v>4.05</v>
      </c>
      <c r="N255" s="13">
        <v>6040715</v>
      </c>
      <c r="O255">
        <v>38.736136533506382</v>
      </c>
      <c r="P255">
        <v>185.02</v>
      </c>
      <c r="Q255">
        <v>184.1875</v>
      </c>
    </row>
    <row r="256" spans="1:17" x14ac:dyDescent="0.3">
      <c r="A256" t="s">
        <v>47</v>
      </c>
      <c r="B256" s="7">
        <v>2014</v>
      </c>
      <c r="C256" s="7">
        <v>38.456085000000002</v>
      </c>
      <c r="D256" s="7">
        <v>-92.288368000000006</v>
      </c>
      <c r="E256" s="13">
        <v>1550995</v>
      </c>
      <c r="F256" s="13">
        <v>1596942</v>
      </c>
      <c r="G256" s="13">
        <v>1610731</v>
      </c>
      <c r="H256" s="13">
        <v>1052867</v>
      </c>
      <c r="I256" s="15">
        <v>244667</v>
      </c>
      <c r="J256" s="16">
        <v>6.1</v>
      </c>
      <c r="K256">
        <v>276080.7</v>
      </c>
      <c r="L256">
        <v>3.39</v>
      </c>
      <c r="M256">
        <v>4.33</v>
      </c>
      <c r="N256" s="13">
        <v>6056202</v>
      </c>
      <c r="O256">
        <v>38.893414965352875</v>
      </c>
      <c r="P256">
        <v>191.15750000000003</v>
      </c>
      <c r="Q256">
        <v>190.31499999999997</v>
      </c>
    </row>
    <row r="257" spans="1:17" x14ac:dyDescent="0.3">
      <c r="A257" t="s">
        <v>47</v>
      </c>
      <c r="B257" s="7">
        <v>2015</v>
      </c>
      <c r="C257" s="7">
        <v>38.456085000000002</v>
      </c>
      <c r="D257" s="7">
        <v>-92.288368000000006</v>
      </c>
      <c r="E257" s="13">
        <v>1546057</v>
      </c>
      <c r="F257" s="13">
        <v>1605230</v>
      </c>
      <c r="G257" s="13">
        <v>1591554</v>
      </c>
      <c r="H257" s="13">
        <v>1081872</v>
      </c>
      <c r="I257" s="15">
        <v>247019</v>
      </c>
      <c r="J257" s="16">
        <v>5</v>
      </c>
      <c r="K257">
        <v>279020.79999999999</v>
      </c>
      <c r="L257">
        <v>3.22</v>
      </c>
      <c r="M257">
        <v>3.97</v>
      </c>
      <c r="N257" s="13">
        <v>6071732</v>
      </c>
      <c r="O257">
        <v>39.035067506273336</v>
      </c>
      <c r="P257">
        <v>198.45500000000001</v>
      </c>
      <c r="Q257">
        <v>197.57749999999999</v>
      </c>
    </row>
    <row r="258" spans="1:17" x14ac:dyDescent="0.3">
      <c r="A258" t="s">
        <v>47</v>
      </c>
      <c r="B258" s="7">
        <v>2016</v>
      </c>
      <c r="C258" s="7">
        <v>38.456085000000002</v>
      </c>
      <c r="D258" s="7">
        <v>-92.288368000000006</v>
      </c>
      <c r="E258" s="13">
        <v>1542129</v>
      </c>
      <c r="F258" s="13">
        <v>1612762</v>
      </c>
      <c r="G258" s="13">
        <v>1570232</v>
      </c>
      <c r="H258" s="13">
        <v>1111992</v>
      </c>
      <c r="I258" s="15">
        <v>250020</v>
      </c>
      <c r="J258" s="16">
        <v>4.5999999999999996</v>
      </c>
      <c r="K258">
        <v>279109.2</v>
      </c>
      <c r="L258">
        <v>3.07</v>
      </c>
      <c r="M258">
        <v>3.76</v>
      </c>
      <c r="N258" s="13">
        <v>6087135</v>
      </c>
      <c r="O258">
        <v>39.179077267055845</v>
      </c>
      <c r="P258">
        <v>209.35750000000002</v>
      </c>
      <c r="Q258">
        <v>208.45499999999998</v>
      </c>
    </row>
    <row r="259" spans="1:17" x14ac:dyDescent="0.3">
      <c r="A259" t="s">
        <v>47</v>
      </c>
      <c r="B259" s="7">
        <v>2017</v>
      </c>
      <c r="C259" s="7">
        <v>38.456085000000002</v>
      </c>
      <c r="D259" s="7">
        <v>-92.288368000000006</v>
      </c>
      <c r="E259" s="13">
        <v>1538962</v>
      </c>
      <c r="F259" s="13">
        <v>1620882</v>
      </c>
      <c r="G259" s="13">
        <v>1549537</v>
      </c>
      <c r="H259" s="13">
        <v>1145107</v>
      </c>
      <c r="I259" s="15">
        <v>252182</v>
      </c>
      <c r="J259" s="16">
        <v>3.8</v>
      </c>
      <c r="K259">
        <v>282174.2</v>
      </c>
      <c r="L259">
        <v>3.42</v>
      </c>
      <c r="M259">
        <v>4.09</v>
      </c>
      <c r="N259" s="13">
        <v>6106670</v>
      </c>
      <c r="O259">
        <v>39.32726772529054</v>
      </c>
      <c r="P259">
        <v>220.245</v>
      </c>
      <c r="Q259">
        <v>219.26499999999999</v>
      </c>
    </row>
    <row r="260" spans="1:17" x14ac:dyDescent="0.3">
      <c r="A260" t="s">
        <v>47</v>
      </c>
      <c r="B260" s="7">
        <v>2018</v>
      </c>
      <c r="C260" s="7">
        <v>38.456085000000002</v>
      </c>
      <c r="D260" s="7">
        <v>-92.288368000000006</v>
      </c>
      <c r="E260" s="13">
        <v>1533708</v>
      </c>
      <c r="F260" s="13">
        <v>1624562</v>
      </c>
      <c r="G260" s="13">
        <v>1531518</v>
      </c>
      <c r="H260" s="13">
        <v>1176074</v>
      </c>
      <c r="I260" s="15">
        <v>255761</v>
      </c>
      <c r="J260" s="16">
        <v>3.2</v>
      </c>
      <c r="K260">
        <v>285995.09999999998</v>
      </c>
      <c r="L260">
        <v>4.08</v>
      </c>
      <c r="M260">
        <v>4.53</v>
      </c>
      <c r="N260" s="13">
        <v>6121623</v>
      </c>
      <c r="O260">
        <v>39.496351539452853</v>
      </c>
      <c r="P260">
        <v>233.69499999999999</v>
      </c>
      <c r="Q260">
        <v>232.67499999999998</v>
      </c>
    </row>
    <row r="261" spans="1:17" x14ac:dyDescent="0.3">
      <c r="A261" t="s">
        <v>47</v>
      </c>
      <c r="B261" s="7">
        <v>2019</v>
      </c>
      <c r="C261" s="7">
        <v>38.456085000000002</v>
      </c>
      <c r="D261" s="7">
        <v>-92.288368000000006</v>
      </c>
      <c r="E261" s="13">
        <v>1527291</v>
      </c>
      <c r="F261" s="13">
        <v>1627730</v>
      </c>
      <c r="G261" s="13">
        <v>1516083</v>
      </c>
      <c r="H261" s="13">
        <v>1206593</v>
      </c>
      <c r="I261" s="15">
        <v>259731</v>
      </c>
      <c r="J261">
        <v>3.1</v>
      </c>
      <c r="K261">
        <v>290842</v>
      </c>
      <c r="L261">
        <v>3.75</v>
      </c>
      <c r="M261">
        <v>4.29</v>
      </c>
      <c r="N261" s="13">
        <v>6137428</v>
      </c>
      <c r="O261">
        <v>39.676026586381134</v>
      </c>
      <c r="P261">
        <v>246.56500000000003</v>
      </c>
      <c r="Q261">
        <v>245.4675</v>
      </c>
    </row>
    <row r="262" spans="1:17" x14ac:dyDescent="0.3">
      <c r="A262" s="8" t="s">
        <v>48</v>
      </c>
      <c r="B262" s="8">
        <v>2010</v>
      </c>
      <c r="C262" s="7">
        <v>46.921925000000002</v>
      </c>
      <c r="D262" s="7">
        <v>-110.454353</v>
      </c>
      <c r="E262" s="13">
        <v>251040</v>
      </c>
      <c r="F262" s="13">
        <v>246114</v>
      </c>
      <c r="G262" s="13">
        <v>282358</v>
      </c>
      <c r="H262" s="13">
        <v>170697</v>
      </c>
      <c r="I262" s="15">
        <v>40488</v>
      </c>
      <c r="J262" s="16">
        <v>7.3</v>
      </c>
      <c r="K262">
        <v>40793.699999999997</v>
      </c>
      <c r="L262">
        <v>4.1900000000000004</v>
      </c>
      <c r="M262">
        <v>4.71</v>
      </c>
      <c r="N262" s="13">
        <v>990697</v>
      </c>
      <c r="O262">
        <v>39.292422910334842</v>
      </c>
      <c r="P262" s="8">
        <v>290.95999999999998</v>
      </c>
      <c r="Q262" s="8">
        <v>289.505</v>
      </c>
    </row>
    <row r="263" spans="1:17" x14ac:dyDescent="0.3">
      <c r="A263" t="s">
        <v>48</v>
      </c>
      <c r="B263" s="7">
        <v>2011</v>
      </c>
      <c r="C263" s="7">
        <v>46.921925000000002</v>
      </c>
      <c r="D263" s="7">
        <v>-110.454353</v>
      </c>
      <c r="E263" s="13">
        <v>250927</v>
      </c>
      <c r="F263" s="13">
        <v>248720</v>
      </c>
      <c r="G263" s="13">
        <v>279317</v>
      </c>
      <c r="H263" s="13">
        <v>177458</v>
      </c>
      <c r="I263" s="15">
        <v>40894</v>
      </c>
      <c r="J263" s="16">
        <v>6.9</v>
      </c>
      <c r="K263">
        <v>41875.699999999997</v>
      </c>
      <c r="L263">
        <v>3.83</v>
      </c>
      <c r="M263">
        <v>4.53</v>
      </c>
      <c r="N263" s="13">
        <v>997316</v>
      </c>
      <c r="O263">
        <v>39.462476286352569</v>
      </c>
      <c r="P263">
        <v>283.25749999999999</v>
      </c>
      <c r="Q263">
        <v>281.84750000000003</v>
      </c>
    </row>
    <row r="264" spans="1:17" x14ac:dyDescent="0.3">
      <c r="A264" t="s">
        <v>48</v>
      </c>
      <c r="B264" s="7">
        <v>2012</v>
      </c>
      <c r="C264" s="7">
        <v>46.921925000000002</v>
      </c>
      <c r="D264" s="7">
        <v>-110.454353</v>
      </c>
      <c r="E264" s="13">
        <v>249914</v>
      </c>
      <c r="F264" s="13">
        <v>252676</v>
      </c>
      <c r="G264" s="13">
        <v>275046</v>
      </c>
      <c r="H264" s="13">
        <v>184795</v>
      </c>
      <c r="I264" s="15">
        <v>41352</v>
      </c>
      <c r="J264" s="16">
        <v>6</v>
      </c>
      <c r="K264">
        <v>42340.9</v>
      </c>
      <c r="L264">
        <v>3.03</v>
      </c>
      <c r="M264">
        <v>3.7</v>
      </c>
      <c r="N264" s="13">
        <v>1003783</v>
      </c>
      <c r="O264">
        <v>39.651074485222402</v>
      </c>
      <c r="P264">
        <v>293.4425</v>
      </c>
      <c r="Q264">
        <v>291.98749999999995</v>
      </c>
    </row>
    <row r="265" spans="1:17" x14ac:dyDescent="0.3">
      <c r="A265" t="s">
        <v>48</v>
      </c>
      <c r="B265" s="7">
        <v>2013</v>
      </c>
      <c r="C265" s="7">
        <v>46.921925000000002</v>
      </c>
      <c r="D265" s="7">
        <v>-110.454353</v>
      </c>
      <c r="E265" s="13">
        <v>250950</v>
      </c>
      <c r="F265" s="13">
        <v>258092</v>
      </c>
      <c r="G265" s="13">
        <v>270339</v>
      </c>
      <c r="H265" s="13">
        <v>192673</v>
      </c>
      <c r="I265" s="15">
        <v>41515</v>
      </c>
      <c r="J265" s="16">
        <v>5.4</v>
      </c>
      <c r="K265">
        <v>42968.2</v>
      </c>
      <c r="L265">
        <v>3.26</v>
      </c>
      <c r="M265">
        <v>3.98</v>
      </c>
      <c r="N265" s="13">
        <v>1013569</v>
      </c>
      <c r="O265">
        <v>39.759570389386418</v>
      </c>
      <c r="P265">
        <v>309.99</v>
      </c>
      <c r="Q265">
        <v>308.46749999999997</v>
      </c>
    </row>
    <row r="266" spans="1:17" x14ac:dyDescent="0.3">
      <c r="A266" t="s">
        <v>48</v>
      </c>
      <c r="B266" s="7">
        <v>2014</v>
      </c>
      <c r="C266" s="7">
        <v>46.921925000000002</v>
      </c>
      <c r="D266" s="7">
        <v>-110.454353</v>
      </c>
      <c r="E266" s="13">
        <v>251524</v>
      </c>
      <c r="F266" s="13">
        <v>262465</v>
      </c>
      <c r="G266" s="13">
        <v>265572</v>
      </c>
      <c r="H266" s="13">
        <v>200466</v>
      </c>
      <c r="I266" s="15">
        <v>41842</v>
      </c>
      <c r="J266" s="16">
        <v>4.7</v>
      </c>
      <c r="K266">
        <v>43829.1</v>
      </c>
      <c r="L266">
        <v>3.37</v>
      </c>
      <c r="M266">
        <v>4.32</v>
      </c>
      <c r="N266" s="13">
        <v>1021869</v>
      </c>
      <c r="O266">
        <v>39.894513386745267</v>
      </c>
      <c r="P266">
        <v>322.48500000000001</v>
      </c>
      <c r="Q266">
        <v>320.89499999999998</v>
      </c>
    </row>
    <row r="267" spans="1:17" x14ac:dyDescent="0.3">
      <c r="A267" t="s">
        <v>48</v>
      </c>
      <c r="B267" s="7">
        <v>2015</v>
      </c>
      <c r="C267" s="7">
        <v>46.921925000000002</v>
      </c>
      <c r="D267" s="7">
        <v>-110.454353</v>
      </c>
      <c r="E267" s="13">
        <v>252306</v>
      </c>
      <c r="F267" s="13">
        <v>266517</v>
      </c>
      <c r="G267" s="13">
        <v>261491</v>
      </c>
      <c r="H267" s="13">
        <v>207749</v>
      </c>
      <c r="I267" s="15">
        <v>42412</v>
      </c>
      <c r="J267" s="16">
        <v>4.2</v>
      </c>
      <c r="K267">
        <v>45395.7</v>
      </c>
      <c r="L267">
        <v>3.19</v>
      </c>
      <c r="M267">
        <v>3.92</v>
      </c>
      <c r="N267" s="13">
        <v>1030475</v>
      </c>
      <c r="O267">
        <v>40.026724083553702</v>
      </c>
      <c r="P267">
        <v>335.685</v>
      </c>
      <c r="Q267">
        <v>334.02499999999998</v>
      </c>
    </row>
    <row r="268" spans="1:17" x14ac:dyDescent="0.3">
      <c r="A268" t="s">
        <v>48</v>
      </c>
      <c r="B268" s="7">
        <v>2016</v>
      </c>
      <c r="C268" s="7">
        <v>46.921925000000002</v>
      </c>
      <c r="D268" s="7">
        <v>-110.454353</v>
      </c>
      <c r="E268" s="13">
        <v>253578</v>
      </c>
      <c r="F268" s="13">
        <v>270770</v>
      </c>
      <c r="G268" s="13">
        <v>258134</v>
      </c>
      <c r="H268" s="13">
        <v>215386</v>
      </c>
      <c r="I268" s="15">
        <v>42991</v>
      </c>
      <c r="J268" s="16">
        <v>4.0999999999999996</v>
      </c>
      <c r="K268">
        <v>44436.800000000003</v>
      </c>
      <c r="L268">
        <v>3.09</v>
      </c>
      <c r="M268">
        <v>3.78</v>
      </c>
      <c r="N268" s="13">
        <v>1040859</v>
      </c>
      <c r="O268">
        <v>40.157121185482374</v>
      </c>
      <c r="P268">
        <v>351.04249999999996</v>
      </c>
      <c r="Q268">
        <v>349.3175</v>
      </c>
    </row>
    <row r="269" spans="1:17" x14ac:dyDescent="0.3">
      <c r="A269" t="s">
        <v>48</v>
      </c>
      <c r="B269" s="7">
        <v>2017</v>
      </c>
      <c r="C269" s="7">
        <v>46.921925000000002</v>
      </c>
      <c r="D269" s="7">
        <v>-110.454353</v>
      </c>
      <c r="E269" s="13">
        <v>254900</v>
      </c>
      <c r="F269" s="13">
        <v>275088</v>
      </c>
      <c r="G269" s="13">
        <v>255884</v>
      </c>
      <c r="H269" s="13">
        <v>223052</v>
      </c>
      <c r="I269" s="15">
        <v>43558</v>
      </c>
      <c r="J269" s="16">
        <v>3.9</v>
      </c>
      <c r="K269">
        <v>45910.5</v>
      </c>
      <c r="L269">
        <v>3.42</v>
      </c>
      <c r="M269">
        <v>4.1100000000000003</v>
      </c>
      <c r="N269" s="13">
        <v>1052482</v>
      </c>
      <c r="O269">
        <v>40.292801207051525</v>
      </c>
      <c r="P269">
        <v>370.46249999999998</v>
      </c>
      <c r="Q269">
        <v>368.60250000000002</v>
      </c>
    </row>
    <row r="270" spans="1:17" x14ac:dyDescent="0.3">
      <c r="A270" t="s">
        <v>48</v>
      </c>
      <c r="B270" s="7">
        <v>2018</v>
      </c>
      <c r="C270" s="7">
        <v>46.921925000000002</v>
      </c>
      <c r="D270" s="7">
        <v>-110.454353</v>
      </c>
      <c r="E270" s="13">
        <v>254490</v>
      </c>
      <c r="F270" s="13">
        <v>277110</v>
      </c>
      <c r="G270" s="13">
        <v>253822</v>
      </c>
      <c r="H270" s="13">
        <v>230770</v>
      </c>
      <c r="I270" s="15">
        <v>44473</v>
      </c>
      <c r="J270" s="16">
        <v>3.7</v>
      </c>
      <c r="K270">
        <v>46614.1</v>
      </c>
      <c r="L270">
        <v>4.01</v>
      </c>
      <c r="M270">
        <v>4.49</v>
      </c>
      <c r="N270" s="13">
        <v>1060665</v>
      </c>
      <c r="O270">
        <v>40.517325451485625</v>
      </c>
      <c r="P270">
        <v>392.14749999999998</v>
      </c>
      <c r="Q270">
        <v>390.23249999999996</v>
      </c>
    </row>
    <row r="271" spans="1:17" x14ac:dyDescent="0.3">
      <c r="A271" t="s">
        <v>48</v>
      </c>
      <c r="B271" s="7">
        <v>2019</v>
      </c>
      <c r="C271" s="7">
        <v>46.921925000000002</v>
      </c>
      <c r="D271" s="7">
        <v>-110.454353</v>
      </c>
      <c r="E271" s="13">
        <v>254416</v>
      </c>
      <c r="F271" s="13">
        <v>279019</v>
      </c>
      <c r="G271" s="13">
        <v>251866</v>
      </c>
      <c r="H271" s="13">
        <v>237936</v>
      </c>
      <c r="I271" s="15">
        <v>45541</v>
      </c>
      <c r="J271">
        <v>3.6</v>
      </c>
      <c r="K271">
        <v>46788</v>
      </c>
      <c r="L271">
        <v>3.83</v>
      </c>
      <c r="M271">
        <v>4.4000000000000004</v>
      </c>
      <c r="N271" s="13">
        <v>1068778</v>
      </c>
      <c r="O271">
        <v>40.722129852972273</v>
      </c>
      <c r="P271">
        <v>412.36500000000001</v>
      </c>
      <c r="Q271">
        <v>410.32500000000005</v>
      </c>
    </row>
    <row r="272" spans="1:17" x14ac:dyDescent="0.3">
      <c r="A272" s="8" t="s">
        <v>49</v>
      </c>
      <c r="B272" s="8">
        <v>2010</v>
      </c>
      <c r="C272">
        <v>41.125369999999997</v>
      </c>
      <c r="D272">
        <v>-98.268082000000007</v>
      </c>
      <c r="E272" s="13">
        <v>513335</v>
      </c>
      <c r="F272" s="13">
        <v>485411</v>
      </c>
      <c r="G272" s="13">
        <v>486733</v>
      </c>
      <c r="H272" s="13">
        <v>266643</v>
      </c>
      <c r="I272" s="15">
        <v>77420</v>
      </c>
      <c r="J272" s="16">
        <v>4.5999999999999996</v>
      </c>
      <c r="K272">
        <v>97466.1</v>
      </c>
      <c r="L272">
        <v>4.08</v>
      </c>
      <c r="M272">
        <v>4.63</v>
      </c>
      <c r="N272" s="13">
        <v>1829542</v>
      </c>
      <c r="O272">
        <v>37.387487688175511</v>
      </c>
      <c r="P272" s="8">
        <v>190.73249999999999</v>
      </c>
      <c r="Q272" s="8">
        <v>189.94500000000002</v>
      </c>
    </row>
    <row r="273" spans="1:17" x14ac:dyDescent="0.3">
      <c r="A273" t="s">
        <v>49</v>
      </c>
      <c r="B273">
        <v>2011</v>
      </c>
      <c r="C273">
        <v>41.125369999999997</v>
      </c>
      <c r="D273">
        <v>-98.268082000000007</v>
      </c>
      <c r="E273" s="13">
        <v>515346</v>
      </c>
      <c r="F273" s="13">
        <v>487856</v>
      </c>
      <c r="G273" s="13">
        <v>485115</v>
      </c>
      <c r="H273" s="13">
        <v>274383</v>
      </c>
      <c r="I273" s="15">
        <v>77972</v>
      </c>
      <c r="J273" s="16">
        <v>4.4000000000000004</v>
      </c>
      <c r="K273">
        <v>102587.4</v>
      </c>
      <c r="L273">
        <v>3.84</v>
      </c>
      <c r="M273">
        <v>4.5</v>
      </c>
      <c r="N273" s="13">
        <v>1840672</v>
      </c>
      <c r="O273">
        <v>37.485206489803723</v>
      </c>
      <c r="P273">
        <v>189.29000000000002</v>
      </c>
      <c r="Q273">
        <v>188.5275</v>
      </c>
    </row>
    <row r="274" spans="1:17" x14ac:dyDescent="0.3">
      <c r="A274" t="s">
        <v>49</v>
      </c>
      <c r="B274">
        <v>2012</v>
      </c>
      <c r="C274">
        <v>41.125369999999997</v>
      </c>
      <c r="D274">
        <v>-98.268082000000007</v>
      </c>
      <c r="E274" s="13">
        <v>516472</v>
      </c>
      <c r="F274" s="13">
        <v>492548</v>
      </c>
      <c r="G274" s="13">
        <v>482406</v>
      </c>
      <c r="H274" s="13">
        <v>283073</v>
      </c>
      <c r="I274" s="15">
        <v>78804</v>
      </c>
      <c r="J274" s="16">
        <v>4</v>
      </c>
      <c r="K274">
        <v>102725.9</v>
      </c>
      <c r="L274">
        <v>3.09</v>
      </c>
      <c r="M274">
        <v>3.8</v>
      </c>
      <c r="N274" s="13">
        <v>1853303</v>
      </c>
      <c r="O274">
        <v>37.601871091775067</v>
      </c>
      <c r="P274">
        <v>195.23750000000001</v>
      </c>
      <c r="Q274">
        <v>194.43249999999998</v>
      </c>
    </row>
    <row r="275" spans="1:17" x14ac:dyDescent="0.3">
      <c r="A275" t="s">
        <v>49</v>
      </c>
      <c r="B275">
        <v>2013</v>
      </c>
      <c r="C275">
        <v>41.125369999999997</v>
      </c>
      <c r="D275">
        <v>-98.268082000000007</v>
      </c>
      <c r="E275" s="13">
        <v>518075</v>
      </c>
      <c r="F275" s="13">
        <v>498263</v>
      </c>
      <c r="G275" s="13">
        <v>478565</v>
      </c>
      <c r="H275" s="13">
        <v>291848</v>
      </c>
      <c r="I275" s="15">
        <v>78528</v>
      </c>
      <c r="J275" s="16">
        <v>3.8</v>
      </c>
      <c r="K275">
        <v>104680</v>
      </c>
      <c r="L275">
        <v>3.26</v>
      </c>
      <c r="M275">
        <v>4.04</v>
      </c>
      <c r="N275" s="13">
        <v>1865279</v>
      </c>
      <c r="O275">
        <v>37.671444593543377</v>
      </c>
      <c r="P275">
        <v>203.6875</v>
      </c>
      <c r="Q275">
        <v>202.8475</v>
      </c>
    </row>
    <row r="276" spans="1:17" x14ac:dyDescent="0.3">
      <c r="A276" t="s">
        <v>49</v>
      </c>
      <c r="B276">
        <v>2014</v>
      </c>
      <c r="C276">
        <v>41.125369999999997</v>
      </c>
      <c r="D276">
        <v>-98.268082000000007</v>
      </c>
      <c r="E276" s="13">
        <v>520449</v>
      </c>
      <c r="F276" s="13">
        <v>504766</v>
      </c>
      <c r="G276" s="13">
        <v>473794</v>
      </c>
      <c r="H276" s="13">
        <v>301736</v>
      </c>
      <c r="I276" s="15">
        <v>78576</v>
      </c>
      <c r="J276" s="16">
        <v>3.3</v>
      </c>
      <c r="K276">
        <v>107936.8</v>
      </c>
      <c r="L276">
        <v>3.41</v>
      </c>
      <c r="M276">
        <v>4.34</v>
      </c>
      <c r="N276" s="13">
        <v>1879321</v>
      </c>
      <c r="O276">
        <v>37.746227227812597</v>
      </c>
      <c r="P276">
        <v>210.73249999999999</v>
      </c>
      <c r="Q276">
        <v>209.84750000000003</v>
      </c>
    </row>
    <row r="277" spans="1:17" x14ac:dyDescent="0.3">
      <c r="A277" t="s">
        <v>49</v>
      </c>
      <c r="B277">
        <v>2015</v>
      </c>
      <c r="C277">
        <v>41.125369999999997</v>
      </c>
      <c r="D277">
        <v>-98.268082000000007</v>
      </c>
      <c r="E277" s="13">
        <v>523090</v>
      </c>
      <c r="F277" s="13">
        <v>508947</v>
      </c>
      <c r="G277" s="13">
        <v>469182</v>
      </c>
      <c r="H277" s="13">
        <v>311186</v>
      </c>
      <c r="I277" s="15">
        <v>78872</v>
      </c>
      <c r="J277" s="16">
        <v>3</v>
      </c>
      <c r="K277">
        <v>111401.5</v>
      </c>
      <c r="L277">
        <v>3.25</v>
      </c>
      <c r="M277">
        <v>4</v>
      </c>
      <c r="N277" s="13">
        <v>1891277</v>
      </c>
      <c r="O277">
        <v>37.825949080964875</v>
      </c>
      <c r="P277">
        <v>220.71</v>
      </c>
      <c r="Q277">
        <v>219.8</v>
      </c>
    </row>
    <row r="278" spans="1:17" x14ac:dyDescent="0.3">
      <c r="A278" t="s">
        <v>49</v>
      </c>
      <c r="B278">
        <v>2016</v>
      </c>
      <c r="C278">
        <v>41.125369999999997</v>
      </c>
      <c r="D278">
        <v>-98.268082000000007</v>
      </c>
      <c r="E278" s="13">
        <v>526440</v>
      </c>
      <c r="F278" s="13">
        <v>514712</v>
      </c>
      <c r="G278" s="13">
        <v>464261</v>
      </c>
      <c r="H278" s="13">
        <v>320877</v>
      </c>
      <c r="I278" s="15">
        <v>79326</v>
      </c>
      <c r="J278" s="16">
        <v>3.1</v>
      </c>
      <c r="K278">
        <v>112611.5</v>
      </c>
      <c r="L278">
        <v>3.05</v>
      </c>
      <c r="M278">
        <v>3.73</v>
      </c>
      <c r="N278" s="13">
        <v>1905616</v>
      </c>
      <c r="O278">
        <v>37.893135343112149</v>
      </c>
      <c r="P278">
        <v>229.23249999999999</v>
      </c>
      <c r="Q278">
        <v>228.26999999999998</v>
      </c>
    </row>
    <row r="279" spans="1:17" x14ac:dyDescent="0.3">
      <c r="A279" t="s">
        <v>49</v>
      </c>
      <c r="B279">
        <v>2017</v>
      </c>
      <c r="C279">
        <v>41.125369999999997</v>
      </c>
      <c r="D279">
        <v>-98.268082000000007</v>
      </c>
      <c r="E279" s="13">
        <v>528569</v>
      </c>
      <c r="F279" s="13">
        <v>517972</v>
      </c>
      <c r="G279" s="13">
        <v>459576</v>
      </c>
      <c r="H279" s="13">
        <v>330621</v>
      </c>
      <c r="I279" s="15">
        <v>79209</v>
      </c>
      <c r="J279" s="16">
        <v>2.9</v>
      </c>
      <c r="K279">
        <v>114480.9</v>
      </c>
      <c r="L279">
        <v>3.41</v>
      </c>
      <c r="M279">
        <v>4.09</v>
      </c>
      <c r="N279" s="13">
        <v>1915947</v>
      </c>
      <c r="O279">
        <v>37.976789545848604</v>
      </c>
      <c r="P279">
        <v>244.45250000000001</v>
      </c>
      <c r="Q279">
        <v>243.44249999999997</v>
      </c>
    </row>
    <row r="280" spans="1:17" x14ac:dyDescent="0.3">
      <c r="A280" t="s">
        <v>49</v>
      </c>
      <c r="B280">
        <v>2018</v>
      </c>
      <c r="C280">
        <v>41.125369999999997</v>
      </c>
      <c r="D280">
        <v>-98.268082000000007</v>
      </c>
      <c r="E280" s="13">
        <v>529606</v>
      </c>
      <c r="F280" s="13">
        <v>519723</v>
      </c>
      <c r="G280" s="13">
        <v>455929</v>
      </c>
      <c r="H280" s="13">
        <v>340644</v>
      </c>
      <c r="I280" s="15">
        <v>79712</v>
      </c>
      <c r="J280" s="16">
        <v>2.8</v>
      </c>
      <c r="K280">
        <v>116904.4</v>
      </c>
      <c r="L280">
        <v>4.0999999999999996</v>
      </c>
      <c r="M280">
        <v>4.54</v>
      </c>
      <c r="N280" s="13">
        <v>1925614</v>
      </c>
      <c r="O280">
        <v>38.108285980471685</v>
      </c>
      <c r="P280">
        <v>260.8075</v>
      </c>
      <c r="Q280">
        <v>259.72750000000002</v>
      </c>
    </row>
    <row r="281" spans="1:17" x14ac:dyDescent="0.3">
      <c r="A281" t="s">
        <v>49</v>
      </c>
      <c r="B281" s="7">
        <v>2019</v>
      </c>
      <c r="C281">
        <v>41.125369999999997</v>
      </c>
      <c r="D281">
        <v>-98.268082000000007</v>
      </c>
      <c r="E281" s="13">
        <v>529821</v>
      </c>
      <c r="F281" s="13">
        <v>520893</v>
      </c>
      <c r="G281" s="13">
        <v>452532</v>
      </c>
      <c r="H281" s="13">
        <v>350758</v>
      </c>
      <c r="I281" s="15">
        <v>80404</v>
      </c>
      <c r="J281">
        <v>3</v>
      </c>
      <c r="K281">
        <v>118286.5</v>
      </c>
      <c r="L281">
        <v>3.71</v>
      </c>
      <c r="M281">
        <v>4.28</v>
      </c>
      <c r="N281" s="13">
        <v>1934408</v>
      </c>
      <c r="O281">
        <v>38.260800203473103</v>
      </c>
      <c r="P281">
        <v>273.4325</v>
      </c>
      <c r="Q281">
        <v>272.27500000000003</v>
      </c>
    </row>
    <row r="282" spans="1:17" x14ac:dyDescent="0.3">
      <c r="A282" s="8" t="s">
        <v>50</v>
      </c>
      <c r="B282" s="8">
        <v>2010</v>
      </c>
      <c r="C282" s="7">
        <v>38.313515000000002</v>
      </c>
      <c r="D282" s="7">
        <v>-117.055374</v>
      </c>
      <c r="E282" s="13">
        <v>733441</v>
      </c>
      <c r="F282" s="13">
        <v>755775</v>
      </c>
      <c r="G282" s="13">
        <v>734017</v>
      </c>
      <c r="H282" s="13">
        <v>409411</v>
      </c>
      <c r="I282" s="15">
        <v>69761</v>
      </c>
      <c r="J282" s="16">
        <v>13.5</v>
      </c>
      <c r="K282">
        <v>129828.4</v>
      </c>
      <c r="L282">
        <v>4.18</v>
      </c>
      <c r="M282">
        <v>4.8099999999999996</v>
      </c>
      <c r="N282" s="13">
        <v>2702405</v>
      </c>
      <c r="O282">
        <v>36.996913119980164</v>
      </c>
      <c r="P282" s="8">
        <v>129.71249999999998</v>
      </c>
      <c r="Q282" s="8">
        <v>128.95249999999999</v>
      </c>
    </row>
    <row r="283" spans="1:17" x14ac:dyDescent="0.3">
      <c r="A283" t="s">
        <v>50</v>
      </c>
      <c r="B283" s="7">
        <v>2011</v>
      </c>
      <c r="C283" s="7">
        <v>38.313515000000002</v>
      </c>
      <c r="D283" s="7">
        <v>-117.055374</v>
      </c>
      <c r="E283" s="13">
        <v>723728</v>
      </c>
      <c r="F283" s="13">
        <v>753787</v>
      </c>
      <c r="G283" s="13">
        <v>738139</v>
      </c>
      <c r="H283" s="13">
        <v>424782</v>
      </c>
      <c r="I283" s="15">
        <v>72294</v>
      </c>
      <c r="J283" s="16">
        <v>13</v>
      </c>
      <c r="K283">
        <v>130697.9</v>
      </c>
      <c r="L283">
        <v>3.95</v>
      </c>
      <c r="M283">
        <v>4.68</v>
      </c>
      <c r="N283" s="13">
        <v>2712730</v>
      </c>
      <c r="O283">
        <v>37.348852263218234</v>
      </c>
      <c r="P283">
        <v>115.5275</v>
      </c>
      <c r="Q283">
        <v>114.86999999999999</v>
      </c>
    </row>
    <row r="284" spans="1:17" x14ac:dyDescent="0.3">
      <c r="A284" t="s">
        <v>50</v>
      </c>
      <c r="B284" s="7">
        <v>2012</v>
      </c>
      <c r="C284" s="7">
        <v>38.313515000000002</v>
      </c>
      <c r="D284" s="7">
        <v>-117.055374</v>
      </c>
      <c r="E284" s="13">
        <v>720663</v>
      </c>
      <c r="F284" s="13">
        <v>760124</v>
      </c>
      <c r="G284" s="13">
        <v>745321</v>
      </c>
      <c r="H284" s="13">
        <v>443088</v>
      </c>
      <c r="I284" s="15">
        <v>74800</v>
      </c>
      <c r="J284" s="16">
        <v>11.2</v>
      </c>
      <c r="K284">
        <v>129312.9</v>
      </c>
      <c r="L284">
        <v>3.16</v>
      </c>
      <c r="M284">
        <v>3.85</v>
      </c>
      <c r="N284" s="13">
        <v>2743996</v>
      </c>
      <c r="O284">
        <v>37.65164453592498</v>
      </c>
      <c r="P284">
        <v>122.79500000000002</v>
      </c>
      <c r="Q284">
        <v>122.08250000000001</v>
      </c>
    </row>
    <row r="285" spans="1:17" x14ac:dyDescent="0.3">
      <c r="A285" t="s">
        <v>50</v>
      </c>
      <c r="B285" s="7">
        <v>2013</v>
      </c>
      <c r="C285" s="7">
        <v>38.313515000000002</v>
      </c>
      <c r="D285" s="7">
        <v>-117.055374</v>
      </c>
      <c r="E285" s="13">
        <v>721590</v>
      </c>
      <c r="F285" s="13">
        <v>765864</v>
      </c>
      <c r="G285" s="13">
        <v>749324</v>
      </c>
      <c r="H285" s="13">
        <v>461893</v>
      </c>
      <c r="I285" s="15">
        <v>77299</v>
      </c>
      <c r="J285" s="16">
        <v>9.6</v>
      </c>
      <c r="K285">
        <v>129720.9</v>
      </c>
      <c r="L285">
        <v>3.3</v>
      </c>
      <c r="M285">
        <v>4.07</v>
      </c>
      <c r="N285" s="13">
        <v>2775970</v>
      </c>
      <c r="O285">
        <v>37.900845290114809</v>
      </c>
      <c r="P285">
        <v>151.67750000000001</v>
      </c>
      <c r="Q285">
        <v>150.8075</v>
      </c>
    </row>
    <row r="286" spans="1:17" x14ac:dyDescent="0.3">
      <c r="A286" t="s">
        <v>50</v>
      </c>
      <c r="B286" s="7">
        <v>2014</v>
      </c>
      <c r="C286" s="7">
        <v>38.313515000000002</v>
      </c>
      <c r="D286" s="7">
        <v>-117.055374</v>
      </c>
      <c r="E286" s="13">
        <v>724839</v>
      </c>
      <c r="F286" s="13">
        <v>776290</v>
      </c>
      <c r="G286" s="13">
        <v>753989</v>
      </c>
      <c r="H286" s="13">
        <v>482094</v>
      </c>
      <c r="I286" s="15">
        <v>80416</v>
      </c>
      <c r="J286" s="16">
        <v>7.9</v>
      </c>
      <c r="K286">
        <v>130897.4</v>
      </c>
      <c r="L286">
        <v>3.48</v>
      </c>
      <c r="M286">
        <v>4.3499999999999996</v>
      </c>
      <c r="N286" s="13">
        <v>2817628</v>
      </c>
      <c r="O286">
        <v>38.134868761951545</v>
      </c>
      <c r="P286">
        <v>171.11749999999998</v>
      </c>
      <c r="Q286">
        <v>170.155</v>
      </c>
    </row>
    <row r="287" spans="1:17" x14ac:dyDescent="0.3">
      <c r="A287" t="s">
        <v>50</v>
      </c>
      <c r="B287" s="7">
        <v>2015</v>
      </c>
      <c r="C287" s="7">
        <v>38.313515000000002</v>
      </c>
      <c r="D287" s="7">
        <v>-117.055374</v>
      </c>
      <c r="E287" s="13">
        <v>731367</v>
      </c>
      <c r="F287" s="13">
        <v>789769</v>
      </c>
      <c r="G287" s="13">
        <v>758787</v>
      </c>
      <c r="H287" s="13">
        <v>503256</v>
      </c>
      <c r="I287" s="15">
        <v>83760</v>
      </c>
      <c r="J287" s="16">
        <v>6.8</v>
      </c>
      <c r="K287">
        <v>136347.4</v>
      </c>
      <c r="L287">
        <v>3.29</v>
      </c>
      <c r="M287">
        <v>3.97</v>
      </c>
      <c r="N287" s="13">
        <v>2866939</v>
      </c>
      <c r="O287">
        <v>38.334272372031634</v>
      </c>
      <c r="P287">
        <v>188.39749999999998</v>
      </c>
      <c r="Q287">
        <v>187.32750000000001</v>
      </c>
    </row>
    <row r="288" spans="1:17" x14ac:dyDescent="0.3">
      <c r="A288" t="s">
        <v>50</v>
      </c>
      <c r="B288" s="7">
        <v>2016</v>
      </c>
      <c r="C288" s="7">
        <v>38.313515000000002</v>
      </c>
      <c r="D288" s="7">
        <v>-117.055374</v>
      </c>
      <c r="E288" s="13">
        <v>739222</v>
      </c>
      <c r="F288" s="13">
        <v>804161</v>
      </c>
      <c r="G288" s="13">
        <v>764148</v>
      </c>
      <c r="H288" s="13">
        <v>522973</v>
      </c>
      <c r="I288" s="15">
        <v>87059</v>
      </c>
      <c r="J288" s="16">
        <v>5.7</v>
      </c>
      <c r="K288">
        <v>140081.20000000001</v>
      </c>
      <c r="L288">
        <v>3.12</v>
      </c>
      <c r="M288">
        <v>3.76</v>
      </c>
      <c r="N288" s="13">
        <v>2917563</v>
      </c>
      <c r="O288">
        <v>38.496965789599059</v>
      </c>
      <c r="P288">
        <v>206.36</v>
      </c>
      <c r="Q288">
        <v>205.20000000000002</v>
      </c>
    </row>
    <row r="289" spans="1:17" x14ac:dyDescent="0.3">
      <c r="A289" t="s">
        <v>50</v>
      </c>
      <c r="B289" s="7">
        <v>2017</v>
      </c>
      <c r="C289" s="7">
        <v>38.313515000000002</v>
      </c>
      <c r="D289" s="7">
        <v>-117.055374</v>
      </c>
      <c r="E289" s="13">
        <v>746709</v>
      </c>
      <c r="F289" s="13">
        <v>819122</v>
      </c>
      <c r="G289" s="13">
        <v>770299</v>
      </c>
      <c r="H289" s="13">
        <v>543090</v>
      </c>
      <c r="I289" s="15">
        <v>90685</v>
      </c>
      <c r="J289" s="16">
        <v>5.0999999999999996</v>
      </c>
      <c r="K289">
        <v>145699.9</v>
      </c>
      <c r="L289">
        <v>3.43</v>
      </c>
      <c r="M289">
        <v>4.0999999999999996</v>
      </c>
      <c r="N289" s="13">
        <v>2969905</v>
      </c>
      <c r="O289">
        <v>38.668110596130177</v>
      </c>
      <c r="P289">
        <v>226.16750000000002</v>
      </c>
      <c r="Q289">
        <v>224.88</v>
      </c>
    </row>
    <row r="290" spans="1:17" x14ac:dyDescent="0.3">
      <c r="A290" t="s">
        <v>50</v>
      </c>
      <c r="B290" s="7">
        <v>2018</v>
      </c>
      <c r="C290" s="7">
        <v>38.313515000000002</v>
      </c>
      <c r="D290" s="7">
        <v>-117.055374</v>
      </c>
      <c r="E290" s="13">
        <v>754886</v>
      </c>
      <c r="F290" s="13">
        <v>835695</v>
      </c>
      <c r="G290" s="13">
        <v>779043</v>
      </c>
      <c r="H290" s="13">
        <v>562795</v>
      </c>
      <c r="I290" s="15">
        <v>94922</v>
      </c>
      <c r="J290" s="16">
        <v>4.5999999999999996</v>
      </c>
      <c r="K290">
        <v>150711.6</v>
      </c>
      <c r="L290">
        <v>4.12</v>
      </c>
      <c r="M290">
        <v>4.5599999999999996</v>
      </c>
      <c r="N290" s="13">
        <v>3027341</v>
      </c>
      <c r="O290">
        <v>38.835952243239198</v>
      </c>
      <c r="P290">
        <v>256.30500000000001</v>
      </c>
      <c r="Q290">
        <v>254.82499999999999</v>
      </c>
    </row>
    <row r="291" spans="1:17" x14ac:dyDescent="0.3">
      <c r="A291" t="s">
        <v>50</v>
      </c>
      <c r="B291" s="7">
        <v>2019</v>
      </c>
      <c r="C291" s="7">
        <v>38.313515000000002</v>
      </c>
      <c r="D291" s="7">
        <v>-117.055374</v>
      </c>
      <c r="E291" s="13">
        <v>760272</v>
      </c>
      <c r="F291" s="13">
        <v>850904</v>
      </c>
      <c r="G291" s="13">
        <v>787470</v>
      </c>
      <c r="H291" s="13">
        <v>582176</v>
      </c>
      <c r="I291" s="15">
        <v>99334</v>
      </c>
      <c r="J291">
        <v>4</v>
      </c>
      <c r="K291">
        <v>156828.79999999999</v>
      </c>
      <c r="L291">
        <v>3.53</v>
      </c>
      <c r="M291">
        <v>4.16</v>
      </c>
      <c r="N291" s="13">
        <v>3080156</v>
      </c>
      <c r="O291">
        <v>39.02680221391384</v>
      </c>
      <c r="P291">
        <v>272.53499999999997</v>
      </c>
      <c r="Q291">
        <v>270.97500000000002</v>
      </c>
    </row>
    <row r="292" spans="1:17" x14ac:dyDescent="0.3">
      <c r="A292" s="8" t="s">
        <v>51</v>
      </c>
      <c r="B292" s="8">
        <v>2010</v>
      </c>
      <c r="C292" s="7">
        <v>43.452491999999999</v>
      </c>
      <c r="D292" s="7">
        <v>-71.563896</v>
      </c>
      <c r="E292" s="13">
        <v>324862</v>
      </c>
      <c r="F292" s="13">
        <v>310607</v>
      </c>
      <c r="G292" s="13">
        <v>419115</v>
      </c>
      <c r="H292" s="13">
        <v>212105</v>
      </c>
      <c r="I292" s="15">
        <v>50073</v>
      </c>
      <c r="J292" s="16">
        <v>5.8</v>
      </c>
      <c r="K292">
        <v>67125.8</v>
      </c>
      <c r="L292">
        <v>4.26</v>
      </c>
      <c r="M292">
        <v>4.9000000000000004</v>
      </c>
      <c r="N292" s="13">
        <v>1316762</v>
      </c>
      <c r="O292">
        <v>39.485336378176164</v>
      </c>
      <c r="P292" s="8">
        <v>195.1</v>
      </c>
      <c r="Q292" s="8">
        <v>195.27749999999997</v>
      </c>
    </row>
    <row r="293" spans="1:17" x14ac:dyDescent="0.3">
      <c r="A293" t="s">
        <v>51</v>
      </c>
      <c r="B293" s="7">
        <v>2011</v>
      </c>
      <c r="C293" s="7">
        <v>43.452491999999999</v>
      </c>
      <c r="D293" s="7">
        <v>-71.563896</v>
      </c>
      <c r="E293" s="13">
        <v>321355</v>
      </c>
      <c r="F293" s="13">
        <v>309537</v>
      </c>
      <c r="G293" s="13">
        <v>418132</v>
      </c>
      <c r="H293" s="13">
        <v>220004</v>
      </c>
      <c r="I293" s="15">
        <v>51174</v>
      </c>
      <c r="J293" s="16">
        <v>5.4</v>
      </c>
      <c r="K293">
        <v>67559.100000000006</v>
      </c>
      <c r="L293">
        <v>3.83</v>
      </c>
      <c r="M293">
        <v>4.6100000000000003</v>
      </c>
      <c r="N293" s="13">
        <v>1320202</v>
      </c>
      <c r="O293">
        <v>39.783166515427183</v>
      </c>
      <c r="P293">
        <v>187.2475</v>
      </c>
      <c r="Q293">
        <v>187.505</v>
      </c>
    </row>
    <row r="294" spans="1:17" x14ac:dyDescent="0.3">
      <c r="A294" t="s">
        <v>51</v>
      </c>
      <c r="B294" s="7">
        <v>2012</v>
      </c>
      <c r="C294" s="7">
        <v>43.452491999999999</v>
      </c>
      <c r="D294" s="7">
        <v>-71.563896</v>
      </c>
      <c r="E294" s="13">
        <v>316341</v>
      </c>
      <c r="F294" s="13">
        <v>310876</v>
      </c>
      <c r="G294" s="13">
        <v>415836</v>
      </c>
      <c r="H294" s="13">
        <v>228896</v>
      </c>
      <c r="I294" s="15">
        <v>52283</v>
      </c>
      <c r="J294" s="16">
        <v>5.5</v>
      </c>
      <c r="K294">
        <v>68498.100000000006</v>
      </c>
      <c r="L294">
        <v>3.06</v>
      </c>
      <c r="M294">
        <v>3.81</v>
      </c>
      <c r="N294" s="13">
        <v>1324232</v>
      </c>
      <c r="O294">
        <v>40.107995049205883</v>
      </c>
      <c r="P294">
        <v>186.36250000000001</v>
      </c>
      <c r="Q294">
        <v>186.66</v>
      </c>
    </row>
    <row r="295" spans="1:17" x14ac:dyDescent="0.3">
      <c r="A295" t="s">
        <v>51</v>
      </c>
      <c r="B295" s="7">
        <v>2013</v>
      </c>
      <c r="C295" s="7">
        <v>43.452491999999999</v>
      </c>
      <c r="D295" s="7">
        <v>-71.563896</v>
      </c>
      <c r="E295" s="13">
        <v>311222</v>
      </c>
      <c r="F295" s="13">
        <v>314008</v>
      </c>
      <c r="G295" s="13">
        <v>410113</v>
      </c>
      <c r="H295" s="13">
        <v>238117</v>
      </c>
      <c r="I295" s="15">
        <v>53162</v>
      </c>
      <c r="J295" s="16">
        <v>5.0999999999999996</v>
      </c>
      <c r="K295">
        <v>69080.3</v>
      </c>
      <c r="L295">
        <v>3.27</v>
      </c>
      <c r="M295">
        <v>4.05</v>
      </c>
      <c r="N295" s="13">
        <v>1326622</v>
      </c>
      <c r="O295">
        <v>40.394581124088099</v>
      </c>
      <c r="P295">
        <v>193.28750000000002</v>
      </c>
      <c r="Q295">
        <v>193.63499999999999</v>
      </c>
    </row>
    <row r="296" spans="1:17" x14ac:dyDescent="0.3">
      <c r="A296" t="s">
        <v>51</v>
      </c>
      <c r="B296" s="7">
        <v>2014</v>
      </c>
      <c r="C296" s="7">
        <v>43.452491999999999</v>
      </c>
      <c r="D296" s="7">
        <v>-71.563896</v>
      </c>
      <c r="E296" s="13">
        <v>306837</v>
      </c>
      <c r="F296" s="13">
        <v>319870</v>
      </c>
      <c r="G296" s="13">
        <v>404245</v>
      </c>
      <c r="H296" s="13">
        <v>248330</v>
      </c>
      <c r="I296" s="15">
        <v>54059</v>
      </c>
      <c r="J296" s="16">
        <v>4.3</v>
      </c>
      <c r="K296">
        <v>70213.7</v>
      </c>
      <c r="L296">
        <v>3.42</v>
      </c>
      <c r="M296">
        <v>4.37</v>
      </c>
      <c r="N296" s="13">
        <v>1333341</v>
      </c>
      <c r="O296">
        <v>40.661161698320235</v>
      </c>
      <c r="P296">
        <v>200.01750000000001</v>
      </c>
      <c r="Q296">
        <v>200.38249999999999</v>
      </c>
    </row>
    <row r="297" spans="1:17" x14ac:dyDescent="0.3">
      <c r="A297" t="s">
        <v>51</v>
      </c>
      <c r="B297" s="7">
        <v>2015</v>
      </c>
      <c r="C297" s="7">
        <v>43.452491999999999</v>
      </c>
      <c r="D297" s="7">
        <v>-71.563896</v>
      </c>
      <c r="E297" s="13">
        <v>302774</v>
      </c>
      <c r="F297" s="13">
        <v>324003</v>
      </c>
      <c r="G297" s="13">
        <v>397353</v>
      </c>
      <c r="H297" s="13">
        <v>257594</v>
      </c>
      <c r="I297" s="15">
        <v>54626</v>
      </c>
      <c r="J297" s="16">
        <v>3.4</v>
      </c>
      <c r="K297">
        <v>72042.399999999994</v>
      </c>
      <c r="L297">
        <v>3.23</v>
      </c>
      <c r="M297">
        <v>4.03</v>
      </c>
      <c r="N297" s="13">
        <v>1336350</v>
      </c>
      <c r="O297">
        <v>40.894532121076068</v>
      </c>
      <c r="P297">
        <v>209.58249999999998</v>
      </c>
      <c r="Q297">
        <v>209.92750000000001</v>
      </c>
    </row>
    <row r="298" spans="1:17" x14ac:dyDescent="0.3">
      <c r="A298" t="s">
        <v>51</v>
      </c>
      <c r="B298" s="7">
        <v>2016</v>
      </c>
      <c r="C298" s="7">
        <v>43.452491999999999</v>
      </c>
      <c r="D298" s="7">
        <v>-71.563896</v>
      </c>
      <c r="E298" s="13">
        <v>299809</v>
      </c>
      <c r="F298" s="13">
        <v>329518</v>
      </c>
      <c r="G298" s="13">
        <v>390150</v>
      </c>
      <c r="H298" s="13">
        <v>267318</v>
      </c>
      <c r="I298" s="15">
        <v>55512</v>
      </c>
      <c r="J298" s="16">
        <v>2.9</v>
      </c>
      <c r="K298">
        <v>73572.2</v>
      </c>
      <c r="L298">
        <v>3.02</v>
      </c>
      <c r="M298">
        <v>3.75</v>
      </c>
      <c r="N298" s="13">
        <v>1342307</v>
      </c>
      <c r="O298">
        <v>41.107222490831084</v>
      </c>
      <c r="P298">
        <v>218.33500000000001</v>
      </c>
      <c r="Q298">
        <v>218.63</v>
      </c>
    </row>
    <row r="299" spans="1:17" x14ac:dyDescent="0.3">
      <c r="A299" t="s">
        <v>51</v>
      </c>
      <c r="B299" s="7">
        <v>2017</v>
      </c>
      <c r="C299" s="7">
        <v>43.452491999999999</v>
      </c>
      <c r="D299" s="7">
        <v>-71.563896</v>
      </c>
      <c r="E299" s="13">
        <v>297134</v>
      </c>
      <c r="F299" s="13">
        <v>334815</v>
      </c>
      <c r="G299" s="13">
        <v>382471</v>
      </c>
      <c r="H299" s="13">
        <v>278440</v>
      </c>
      <c r="I299" s="15">
        <v>55927</v>
      </c>
      <c r="J299" s="16">
        <v>2.7</v>
      </c>
      <c r="K299">
        <v>74107.3</v>
      </c>
      <c r="L299">
        <v>3.36</v>
      </c>
      <c r="M299">
        <v>4.1100000000000003</v>
      </c>
      <c r="N299" s="13">
        <v>1348787</v>
      </c>
      <c r="O299">
        <v>41.324171273892766</v>
      </c>
      <c r="P299">
        <v>233.29750000000001</v>
      </c>
      <c r="Q299">
        <v>233.59999999999997</v>
      </c>
    </row>
    <row r="300" spans="1:17" x14ac:dyDescent="0.3">
      <c r="A300" t="s">
        <v>51</v>
      </c>
      <c r="B300" s="7">
        <v>2018</v>
      </c>
      <c r="C300" s="7">
        <v>43.452491999999999</v>
      </c>
      <c r="D300" s="7">
        <v>-71.563896</v>
      </c>
      <c r="E300" s="13">
        <v>293922</v>
      </c>
      <c r="F300" s="13">
        <v>338119</v>
      </c>
      <c r="G300" s="13">
        <v>375579</v>
      </c>
      <c r="H300" s="13">
        <v>289330</v>
      </c>
      <c r="I300" s="15">
        <v>56515</v>
      </c>
      <c r="J300" s="16">
        <v>2.5</v>
      </c>
      <c r="K300">
        <v>75534.600000000006</v>
      </c>
      <c r="L300">
        <v>4.0999999999999996</v>
      </c>
      <c r="M300">
        <v>4.59</v>
      </c>
      <c r="N300" s="13">
        <v>1353465</v>
      </c>
      <c r="O300">
        <v>41.57487633592298</v>
      </c>
      <c r="P300">
        <v>246.375</v>
      </c>
      <c r="Q300">
        <v>246.6875</v>
      </c>
    </row>
    <row r="301" spans="1:17" x14ac:dyDescent="0.3">
      <c r="A301" t="s">
        <v>51</v>
      </c>
      <c r="B301" s="7">
        <v>2019</v>
      </c>
      <c r="C301" s="7">
        <v>43.452491999999999</v>
      </c>
      <c r="D301" s="7">
        <v>-71.563896</v>
      </c>
      <c r="E301" s="13">
        <v>291038</v>
      </c>
      <c r="F301" s="13">
        <v>342112</v>
      </c>
      <c r="G301" s="13">
        <v>368628</v>
      </c>
      <c r="H301" s="13">
        <v>300515</v>
      </c>
      <c r="I301" s="15">
        <v>57418</v>
      </c>
      <c r="J301">
        <v>2.6</v>
      </c>
      <c r="K301">
        <v>77126.5</v>
      </c>
      <c r="L301">
        <v>3.57</v>
      </c>
      <c r="M301">
        <v>4.1500000000000004</v>
      </c>
      <c r="N301" s="13">
        <v>1359711</v>
      </c>
      <c r="O301">
        <v>41.825486077556185</v>
      </c>
      <c r="P301">
        <v>260.83499999999998</v>
      </c>
      <c r="Q301">
        <v>261.15750000000003</v>
      </c>
    </row>
    <row r="302" spans="1:17" x14ac:dyDescent="0.3">
      <c r="A302" s="8" t="s">
        <v>52</v>
      </c>
      <c r="B302" s="8">
        <v>2010</v>
      </c>
      <c r="C302" s="7">
        <v>40.298904</v>
      </c>
      <c r="D302" s="7">
        <v>-74.521011000000001</v>
      </c>
      <c r="E302" s="13">
        <v>2288935</v>
      </c>
      <c r="F302" s="13">
        <v>2238780</v>
      </c>
      <c r="G302" s="13">
        <v>2597157</v>
      </c>
      <c r="H302" s="13">
        <v>1314228</v>
      </c>
      <c r="I302" s="15">
        <v>360346</v>
      </c>
      <c r="J302" s="16">
        <v>9.5</v>
      </c>
      <c r="K302">
        <v>513917.9</v>
      </c>
      <c r="L302">
        <v>4.34</v>
      </c>
      <c r="M302">
        <v>4.9000000000000004</v>
      </c>
      <c r="N302" s="13">
        <v>8799446</v>
      </c>
      <c r="O302">
        <v>38.447468170155254</v>
      </c>
      <c r="P302" s="8">
        <v>215.4675</v>
      </c>
      <c r="Q302" s="8">
        <v>215.63</v>
      </c>
    </row>
    <row r="303" spans="1:17" x14ac:dyDescent="0.3">
      <c r="A303" t="s">
        <v>52</v>
      </c>
      <c r="B303" s="7">
        <v>2011</v>
      </c>
      <c r="C303" s="7">
        <v>40.298904</v>
      </c>
      <c r="D303" s="7">
        <v>-74.521011000000001</v>
      </c>
      <c r="E303" s="13">
        <v>2277802</v>
      </c>
      <c r="F303" s="13">
        <v>2235448</v>
      </c>
      <c r="G303" s="13">
        <v>2603115</v>
      </c>
      <c r="H303" s="13">
        <v>1347756</v>
      </c>
      <c r="I303" s="15">
        <v>363996</v>
      </c>
      <c r="J303" s="16">
        <v>9.3000000000000007</v>
      </c>
      <c r="K303">
        <v>507604</v>
      </c>
      <c r="L303">
        <v>3.93</v>
      </c>
      <c r="M303">
        <v>4.68</v>
      </c>
      <c r="N303" s="13">
        <v>8828117</v>
      </c>
      <c r="O303">
        <v>38.631990208104398</v>
      </c>
      <c r="P303">
        <v>203.92999999999998</v>
      </c>
      <c r="Q303">
        <v>204.10999999999999</v>
      </c>
    </row>
    <row r="304" spans="1:17" x14ac:dyDescent="0.3">
      <c r="A304" t="s">
        <v>52</v>
      </c>
      <c r="B304" s="7">
        <v>2012</v>
      </c>
      <c r="C304" s="7">
        <v>40.298904</v>
      </c>
      <c r="D304" s="7">
        <v>-74.521011000000001</v>
      </c>
      <c r="E304" s="13">
        <v>2257382</v>
      </c>
      <c r="F304" s="13">
        <v>2237823</v>
      </c>
      <c r="G304" s="13">
        <v>2598377</v>
      </c>
      <c r="H304" s="13">
        <v>1383678</v>
      </c>
      <c r="I304" s="15">
        <v>367682</v>
      </c>
      <c r="J304" s="16">
        <v>9.3000000000000007</v>
      </c>
      <c r="K304">
        <v>517195.9</v>
      </c>
      <c r="L304">
        <v>3.18</v>
      </c>
      <c r="M304">
        <v>3.86</v>
      </c>
      <c r="N304" s="13">
        <v>8844942</v>
      </c>
      <c r="O304">
        <v>38.835659973801974</v>
      </c>
      <c r="P304">
        <v>199.60500000000002</v>
      </c>
      <c r="Q304">
        <v>199.8</v>
      </c>
    </row>
    <row r="305" spans="1:17" x14ac:dyDescent="0.3">
      <c r="A305" t="s">
        <v>52</v>
      </c>
      <c r="B305" s="7">
        <v>2013</v>
      </c>
      <c r="C305" s="7">
        <v>40.298904</v>
      </c>
      <c r="D305" s="7">
        <v>-74.521011000000001</v>
      </c>
      <c r="E305" s="13">
        <v>2236474</v>
      </c>
      <c r="F305" s="13">
        <v>2247376</v>
      </c>
      <c r="G305" s="13">
        <v>2582911</v>
      </c>
      <c r="H305" s="13">
        <v>1422500</v>
      </c>
      <c r="I305" s="15">
        <v>367711</v>
      </c>
      <c r="J305" s="16">
        <v>8.1999999999999993</v>
      </c>
      <c r="K305">
        <v>523725.8</v>
      </c>
      <c r="L305">
        <v>3.24</v>
      </c>
      <c r="M305">
        <v>4.01</v>
      </c>
      <c r="N305" s="13">
        <v>8856972</v>
      </c>
      <c r="O305">
        <v>39.010778683730734</v>
      </c>
      <c r="P305">
        <v>204.0325</v>
      </c>
      <c r="Q305">
        <v>204.24499999999998</v>
      </c>
    </row>
    <row r="306" spans="1:17" x14ac:dyDescent="0.3">
      <c r="A306" t="s">
        <v>52</v>
      </c>
      <c r="B306" s="7">
        <v>2014</v>
      </c>
      <c r="C306" s="7">
        <v>40.298904</v>
      </c>
      <c r="D306" s="7">
        <v>-74.521011000000001</v>
      </c>
      <c r="E306" s="13">
        <v>2218610</v>
      </c>
      <c r="F306" s="13">
        <v>2253855</v>
      </c>
      <c r="G306" s="13">
        <v>2559749</v>
      </c>
      <c r="H306" s="13">
        <v>1464062</v>
      </c>
      <c r="I306" s="15">
        <v>368249</v>
      </c>
      <c r="J306" s="16">
        <v>6.8</v>
      </c>
      <c r="K306">
        <v>522166.4</v>
      </c>
      <c r="L306">
        <v>3.43</v>
      </c>
      <c r="M306">
        <v>4.3</v>
      </c>
      <c r="N306" s="13">
        <v>8864525</v>
      </c>
      <c r="O306">
        <v>39.181633195236067</v>
      </c>
      <c r="P306">
        <v>208.30500000000001</v>
      </c>
      <c r="Q306">
        <v>208.54</v>
      </c>
    </row>
    <row r="307" spans="1:17" x14ac:dyDescent="0.3">
      <c r="A307" t="s">
        <v>52</v>
      </c>
      <c r="B307" s="7">
        <v>2015</v>
      </c>
      <c r="C307" s="7">
        <v>40.298904</v>
      </c>
      <c r="D307" s="7">
        <v>-74.521011000000001</v>
      </c>
      <c r="E307" s="13">
        <v>2200589</v>
      </c>
      <c r="F307" s="13">
        <v>2258226</v>
      </c>
      <c r="G307" s="13">
        <v>2532689</v>
      </c>
      <c r="H307" s="13">
        <v>1507324</v>
      </c>
      <c r="I307" s="15">
        <v>369121</v>
      </c>
      <c r="J307" s="16">
        <v>5.8</v>
      </c>
      <c r="K307">
        <v>529953.69999999995</v>
      </c>
      <c r="L307">
        <v>3.23</v>
      </c>
      <c r="M307">
        <v>3.95</v>
      </c>
      <c r="N307" s="13">
        <v>8867949</v>
      </c>
      <c r="O307">
        <v>39.358105352207147</v>
      </c>
      <c r="P307">
        <v>212.33999999999997</v>
      </c>
      <c r="Q307">
        <v>212.5925</v>
      </c>
    </row>
    <row r="308" spans="1:17" x14ac:dyDescent="0.3">
      <c r="A308" t="s">
        <v>52</v>
      </c>
      <c r="B308" s="7">
        <v>2016</v>
      </c>
      <c r="C308" s="7">
        <v>40.298904</v>
      </c>
      <c r="D308" s="7">
        <v>-74.521011000000001</v>
      </c>
      <c r="E308" s="13">
        <v>2186083</v>
      </c>
      <c r="F308" s="13">
        <v>2263374</v>
      </c>
      <c r="G308" s="13">
        <v>2499773</v>
      </c>
      <c r="H308" s="13">
        <v>1549959</v>
      </c>
      <c r="I308" s="15">
        <v>371638</v>
      </c>
      <c r="J308" s="16">
        <v>5</v>
      </c>
      <c r="K308">
        <v>535055.30000000005</v>
      </c>
      <c r="L308">
        <v>3.06</v>
      </c>
      <c r="M308">
        <v>3.73</v>
      </c>
      <c r="N308" s="13">
        <v>8870827</v>
      </c>
      <c r="O308">
        <v>39.521395863091456</v>
      </c>
      <c r="P308">
        <v>217.41249999999999</v>
      </c>
      <c r="Q308">
        <v>217.67250000000001</v>
      </c>
    </row>
    <row r="309" spans="1:17" x14ac:dyDescent="0.3">
      <c r="A309" t="s">
        <v>52</v>
      </c>
      <c r="B309" s="7">
        <v>2017</v>
      </c>
      <c r="C309" s="7">
        <v>40.298904</v>
      </c>
      <c r="D309" s="7">
        <v>-74.521011000000001</v>
      </c>
      <c r="E309" s="13">
        <v>2177082</v>
      </c>
      <c r="F309" s="13">
        <v>2273332</v>
      </c>
      <c r="G309" s="13">
        <v>2467530</v>
      </c>
      <c r="H309" s="13">
        <v>1594504</v>
      </c>
      <c r="I309" s="15">
        <v>373077</v>
      </c>
      <c r="J309" s="16">
        <v>4.5999999999999996</v>
      </c>
      <c r="K309">
        <v>537045.1</v>
      </c>
      <c r="L309">
        <v>3.39</v>
      </c>
      <c r="M309">
        <v>4.08</v>
      </c>
      <c r="N309" s="13">
        <v>8885525</v>
      </c>
      <c r="O309">
        <v>39.662021208651147</v>
      </c>
      <c r="P309">
        <v>224.75</v>
      </c>
      <c r="Q309">
        <v>225.01500000000001</v>
      </c>
    </row>
    <row r="310" spans="1:17" x14ac:dyDescent="0.3">
      <c r="A310" t="s">
        <v>52</v>
      </c>
      <c r="B310" s="7">
        <v>2018</v>
      </c>
      <c r="C310" s="7">
        <v>40.298904</v>
      </c>
      <c r="D310" s="7">
        <v>-74.521011000000001</v>
      </c>
      <c r="E310" s="13">
        <v>2165370</v>
      </c>
      <c r="F310" s="13">
        <v>2274222</v>
      </c>
      <c r="G310" s="13">
        <v>2433591</v>
      </c>
      <c r="H310" s="13">
        <v>1636135</v>
      </c>
      <c r="I310" s="15">
        <v>376707</v>
      </c>
      <c r="J310" s="16">
        <v>4.0999999999999996</v>
      </c>
      <c r="K310">
        <v>550064.5</v>
      </c>
      <c r="L310">
        <v>4.04</v>
      </c>
      <c r="M310">
        <v>4.5</v>
      </c>
      <c r="N310" s="13">
        <v>8886025</v>
      </c>
      <c r="O310">
        <v>39.821494537771386</v>
      </c>
      <c r="P310">
        <v>234.17000000000002</v>
      </c>
      <c r="Q310">
        <v>234.43749999999997</v>
      </c>
    </row>
    <row r="311" spans="1:17" x14ac:dyDescent="0.3">
      <c r="A311" t="s">
        <v>52</v>
      </c>
      <c r="B311" s="7">
        <v>2019</v>
      </c>
      <c r="C311" s="7">
        <v>40.298904</v>
      </c>
      <c r="D311" s="7">
        <v>-74.521011000000001</v>
      </c>
      <c r="E311" s="13">
        <v>2151487</v>
      </c>
      <c r="F311" s="13">
        <v>2273142</v>
      </c>
      <c r="G311" s="13">
        <v>2400979</v>
      </c>
      <c r="H311" s="13">
        <v>1676493</v>
      </c>
      <c r="I311" s="15">
        <v>380089</v>
      </c>
      <c r="J311">
        <v>3.4</v>
      </c>
      <c r="K311">
        <v>561842.80000000005</v>
      </c>
      <c r="L311">
        <v>3.47</v>
      </c>
      <c r="M311">
        <v>4.09</v>
      </c>
      <c r="N311" s="13">
        <v>8882190</v>
      </c>
      <c r="O311">
        <v>39.986659202291328</v>
      </c>
      <c r="P311">
        <v>242.41249999999999</v>
      </c>
      <c r="Q311">
        <v>242.66000000000003</v>
      </c>
    </row>
    <row r="312" spans="1:17" x14ac:dyDescent="0.3">
      <c r="A312" s="8" t="s">
        <v>53</v>
      </c>
      <c r="B312" s="8">
        <v>2010</v>
      </c>
      <c r="C312" s="7">
        <v>34.840515000000003</v>
      </c>
      <c r="D312" s="7">
        <v>-106.248482</v>
      </c>
      <c r="E312" s="13">
        <v>579682</v>
      </c>
      <c r="F312" s="13">
        <v>535557</v>
      </c>
      <c r="G312" s="13">
        <v>553770</v>
      </c>
      <c r="H312" s="13">
        <v>326744</v>
      </c>
      <c r="I312" s="15">
        <v>68799</v>
      </c>
      <c r="J312" s="16">
        <v>8.1</v>
      </c>
      <c r="K312">
        <v>87610.3</v>
      </c>
      <c r="L312">
        <v>4.57</v>
      </c>
      <c r="M312">
        <v>4.6900000000000004</v>
      </c>
      <c r="N312" s="13">
        <v>2064552</v>
      </c>
      <c r="O312">
        <v>37.429015350545782</v>
      </c>
      <c r="P312" s="8">
        <v>214.755</v>
      </c>
      <c r="Q312" s="8">
        <v>213.96249999999998</v>
      </c>
    </row>
    <row r="313" spans="1:17" x14ac:dyDescent="0.3">
      <c r="A313" t="s">
        <v>53</v>
      </c>
      <c r="B313" s="7">
        <v>2011</v>
      </c>
      <c r="C313" s="7">
        <v>34.840515000000003</v>
      </c>
      <c r="D313" s="7">
        <v>-106.248482</v>
      </c>
      <c r="E313" s="13">
        <v>577700</v>
      </c>
      <c r="F313" s="13">
        <v>543117</v>
      </c>
      <c r="G313" s="13">
        <v>550888</v>
      </c>
      <c r="H313" s="13">
        <v>338214</v>
      </c>
      <c r="I313" s="15">
        <v>70531</v>
      </c>
      <c r="J313" s="16">
        <v>7.5</v>
      </c>
      <c r="K313">
        <v>87592.9</v>
      </c>
      <c r="L313">
        <v>4.2300000000000004</v>
      </c>
      <c r="M313">
        <v>4.62</v>
      </c>
      <c r="N313" s="13">
        <v>2080450</v>
      </c>
      <c r="O313">
        <v>37.626506525030642</v>
      </c>
      <c r="P313">
        <v>202.15499999999997</v>
      </c>
      <c r="Q313">
        <v>201.39749999999998</v>
      </c>
    </row>
    <row r="314" spans="1:17" x14ac:dyDescent="0.3">
      <c r="A314" t="s">
        <v>53</v>
      </c>
      <c r="B314" s="7">
        <v>2012</v>
      </c>
      <c r="C314" s="7">
        <v>34.840515000000003</v>
      </c>
      <c r="D314" s="7">
        <v>-106.248482</v>
      </c>
      <c r="E314" s="13">
        <v>572386</v>
      </c>
      <c r="F314" s="13">
        <v>549408</v>
      </c>
      <c r="G314" s="13">
        <v>544281</v>
      </c>
      <c r="H314" s="13">
        <v>348960</v>
      </c>
      <c r="I314" s="15">
        <v>72274</v>
      </c>
      <c r="J314" s="16">
        <v>7.1</v>
      </c>
      <c r="K314">
        <v>87925.2</v>
      </c>
      <c r="L314">
        <v>3.1</v>
      </c>
      <c r="M314">
        <v>3.77</v>
      </c>
      <c r="N314" s="13">
        <v>2087309</v>
      </c>
      <c r="O314">
        <v>37.839688565516653</v>
      </c>
      <c r="P314">
        <v>202.32749999999999</v>
      </c>
      <c r="Q314">
        <v>201.55250000000001</v>
      </c>
    </row>
    <row r="315" spans="1:17" x14ac:dyDescent="0.3">
      <c r="A315" t="s">
        <v>53</v>
      </c>
      <c r="B315" s="7">
        <v>2013</v>
      </c>
      <c r="C315" s="7">
        <v>34.840515000000003</v>
      </c>
      <c r="D315" s="7">
        <v>-106.248482</v>
      </c>
      <c r="E315" s="13">
        <v>566883</v>
      </c>
      <c r="F315" s="13">
        <v>554878</v>
      </c>
      <c r="G315" s="13">
        <v>536725</v>
      </c>
      <c r="H315" s="13">
        <v>360191</v>
      </c>
      <c r="I315" s="15">
        <v>73596</v>
      </c>
      <c r="J315" s="16">
        <v>6.9</v>
      </c>
      <c r="K315">
        <v>86856.6</v>
      </c>
      <c r="L315">
        <v>3.36</v>
      </c>
      <c r="M315">
        <v>4.0599999999999996</v>
      </c>
      <c r="N315" s="13">
        <v>2092273</v>
      </c>
      <c r="O315">
        <v>38.050059193996198</v>
      </c>
      <c r="P315">
        <v>207.22249999999997</v>
      </c>
      <c r="Q315">
        <v>206.435</v>
      </c>
    </row>
    <row r="316" spans="1:17" x14ac:dyDescent="0.3">
      <c r="A316" t="s">
        <v>53</v>
      </c>
      <c r="B316" s="7">
        <v>2014</v>
      </c>
      <c r="C316" s="7">
        <v>34.840515000000003</v>
      </c>
      <c r="D316" s="7">
        <v>-106.248482</v>
      </c>
      <c r="E316" s="13">
        <v>559713</v>
      </c>
      <c r="F316" s="13">
        <v>556619</v>
      </c>
      <c r="G316" s="13">
        <v>526893</v>
      </c>
      <c r="H316" s="13">
        <v>371366</v>
      </c>
      <c r="I316" s="15">
        <v>74977</v>
      </c>
      <c r="J316" s="16">
        <v>6.7</v>
      </c>
      <c r="K316">
        <v>88991.2</v>
      </c>
      <c r="L316">
        <v>3.5</v>
      </c>
      <c r="M316">
        <v>4.34</v>
      </c>
      <c r="N316" s="13">
        <v>2089568</v>
      </c>
      <c r="O316">
        <v>38.286248401583485</v>
      </c>
      <c r="P316">
        <v>209.45499999999998</v>
      </c>
      <c r="Q316">
        <v>208.67250000000001</v>
      </c>
    </row>
    <row r="317" spans="1:17" x14ac:dyDescent="0.3">
      <c r="A317" t="s">
        <v>53</v>
      </c>
      <c r="B317" s="7">
        <v>2015</v>
      </c>
      <c r="C317" s="7">
        <v>34.840515000000003</v>
      </c>
      <c r="D317" s="7">
        <v>-106.248482</v>
      </c>
      <c r="E317" s="13">
        <v>554077</v>
      </c>
      <c r="F317" s="13">
        <v>557291</v>
      </c>
      <c r="G317" s="13">
        <v>518520</v>
      </c>
      <c r="H317" s="13">
        <v>382446</v>
      </c>
      <c r="I317" s="15">
        <v>76957</v>
      </c>
      <c r="J317" s="16">
        <v>6.5</v>
      </c>
      <c r="K317">
        <v>89701.3</v>
      </c>
      <c r="L317">
        <v>3.29</v>
      </c>
      <c r="M317">
        <v>4.01</v>
      </c>
      <c r="N317" s="13">
        <v>2089291</v>
      </c>
      <c r="O317">
        <v>38.525939182239334</v>
      </c>
      <c r="P317">
        <v>214.625</v>
      </c>
      <c r="Q317">
        <v>213.82750000000001</v>
      </c>
    </row>
    <row r="318" spans="1:17" x14ac:dyDescent="0.3">
      <c r="A318" t="s">
        <v>53</v>
      </c>
      <c r="B318" s="7">
        <v>2016</v>
      </c>
      <c r="C318" s="7">
        <v>34.840515000000003</v>
      </c>
      <c r="D318" s="7">
        <v>-106.248482</v>
      </c>
      <c r="E318" s="13">
        <v>549531</v>
      </c>
      <c r="F318" s="13">
        <v>558684</v>
      </c>
      <c r="G318" s="13">
        <v>510761</v>
      </c>
      <c r="H318" s="13">
        <v>393743</v>
      </c>
      <c r="I318" s="15">
        <v>78911</v>
      </c>
      <c r="J318" s="16">
        <v>6.6</v>
      </c>
      <c r="K318">
        <v>89151.4</v>
      </c>
      <c r="L318">
        <v>3.09</v>
      </c>
      <c r="M318">
        <v>3.77</v>
      </c>
      <c r="N318" s="13">
        <v>2091630</v>
      </c>
      <c r="O318">
        <v>38.753013439279414</v>
      </c>
      <c r="P318">
        <v>220.01750000000001</v>
      </c>
      <c r="Q318">
        <v>219.20749999999998</v>
      </c>
    </row>
    <row r="319" spans="1:17" x14ac:dyDescent="0.3">
      <c r="A319" t="s">
        <v>53</v>
      </c>
      <c r="B319" s="7">
        <v>2017</v>
      </c>
      <c r="C319" s="7">
        <v>34.840515000000003</v>
      </c>
      <c r="D319" s="7">
        <v>-106.248482</v>
      </c>
      <c r="E319" s="13">
        <v>543774</v>
      </c>
      <c r="F319" s="13">
        <v>558393</v>
      </c>
      <c r="G319" s="13">
        <v>502996</v>
      </c>
      <c r="H319" s="13">
        <v>405757</v>
      </c>
      <c r="I319" s="15">
        <v>80864</v>
      </c>
      <c r="J319" s="16">
        <v>5.9</v>
      </c>
      <c r="K319">
        <v>89032</v>
      </c>
      <c r="L319">
        <v>3.46</v>
      </c>
      <c r="M319">
        <v>4.13</v>
      </c>
      <c r="N319" s="13">
        <v>2091784</v>
      </c>
      <c r="O319">
        <v>39.014687941011118</v>
      </c>
      <c r="P319">
        <v>229.96250000000001</v>
      </c>
      <c r="Q319">
        <v>229.11</v>
      </c>
    </row>
    <row r="320" spans="1:17" x14ac:dyDescent="0.3">
      <c r="A320" t="s">
        <v>53</v>
      </c>
      <c r="B320" s="7">
        <v>2018</v>
      </c>
      <c r="C320" s="7">
        <v>34.840515000000003</v>
      </c>
      <c r="D320" s="7">
        <v>-106.248482</v>
      </c>
      <c r="E320" s="13">
        <v>537666</v>
      </c>
      <c r="F320" s="13">
        <v>558254</v>
      </c>
      <c r="G320" s="13">
        <v>496971</v>
      </c>
      <c r="H320" s="13">
        <v>416710</v>
      </c>
      <c r="I320" s="15">
        <v>83140</v>
      </c>
      <c r="J320" s="16">
        <v>4.9000000000000004</v>
      </c>
      <c r="K320">
        <v>90999.4</v>
      </c>
      <c r="L320">
        <v>4.13</v>
      </c>
      <c r="M320">
        <v>4.55</v>
      </c>
      <c r="N320" s="13">
        <v>2092741</v>
      </c>
      <c r="O320">
        <v>39.28084244538622</v>
      </c>
      <c r="P320">
        <v>239.435</v>
      </c>
      <c r="Q320">
        <v>238.54499999999999</v>
      </c>
    </row>
    <row r="321" spans="1:17" x14ac:dyDescent="0.3">
      <c r="A321" t="s">
        <v>53</v>
      </c>
      <c r="B321" s="7">
        <v>2019</v>
      </c>
      <c r="C321" s="7">
        <v>34.840515000000003</v>
      </c>
      <c r="D321" s="7">
        <v>-106.248482</v>
      </c>
      <c r="E321" s="13">
        <v>531712</v>
      </c>
      <c r="F321" s="13">
        <v>559632</v>
      </c>
      <c r="G321" s="13">
        <v>492488</v>
      </c>
      <c r="H321" s="13">
        <v>427487</v>
      </c>
      <c r="I321" s="15">
        <v>85510</v>
      </c>
      <c r="J321">
        <v>4.9000000000000004</v>
      </c>
      <c r="K321">
        <v>94872.3</v>
      </c>
      <c r="L321">
        <v>3.7</v>
      </c>
      <c r="M321">
        <v>4.29</v>
      </c>
      <c r="N321" s="13">
        <v>2096829</v>
      </c>
      <c r="O321">
        <v>39.544121385196405</v>
      </c>
      <c r="P321">
        <v>252.58250000000001</v>
      </c>
      <c r="Q321">
        <v>251.64750000000001</v>
      </c>
    </row>
    <row r="322" spans="1:17" x14ac:dyDescent="0.3">
      <c r="A322" s="8" t="s">
        <v>54</v>
      </c>
      <c r="B322" s="8">
        <v>2010</v>
      </c>
      <c r="C322" s="7">
        <v>42.165725999999999</v>
      </c>
      <c r="D322" s="7">
        <v>-74.948051000000007</v>
      </c>
      <c r="E322" s="13">
        <v>4888971</v>
      </c>
      <c r="F322" s="13">
        <v>5331405</v>
      </c>
      <c r="G322" s="13">
        <v>5475294</v>
      </c>
      <c r="H322" s="13">
        <v>2917624</v>
      </c>
      <c r="I322" s="15">
        <v>786584</v>
      </c>
      <c r="J322" s="16">
        <v>8.6</v>
      </c>
      <c r="K322">
        <v>1277466.8</v>
      </c>
      <c r="L322">
        <v>4.4000000000000004</v>
      </c>
      <c r="M322">
        <v>4.95</v>
      </c>
      <c r="N322" s="13">
        <v>19399878</v>
      </c>
      <c r="O322">
        <v>38.370511041358093</v>
      </c>
      <c r="P322" s="8">
        <v>203.33249999999998</v>
      </c>
      <c r="Q322" s="8">
        <v>202.35999999999999</v>
      </c>
    </row>
    <row r="323" spans="1:17" x14ac:dyDescent="0.3">
      <c r="A323" t="s">
        <v>54</v>
      </c>
      <c r="B323" s="7">
        <v>2011</v>
      </c>
      <c r="C323" s="7">
        <v>42.165725999999999</v>
      </c>
      <c r="D323" s="7">
        <v>-74.948051000000007</v>
      </c>
      <c r="E323" s="13">
        <v>4855634</v>
      </c>
      <c r="F323" s="13">
        <v>5368689</v>
      </c>
      <c r="G323" s="13">
        <v>5482793</v>
      </c>
      <c r="H323" s="13">
        <v>2996886</v>
      </c>
      <c r="I323" s="15">
        <v>795239</v>
      </c>
      <c r="J323" s="16">
        <v>8.3000000000000007</v>
      </c>
      <c r="K323">
        <v>1279527.1000000001</v>
      </c>
      <c r="L323">
        <v>3.84</v>
      </c>
      <c r="M323">
        <v>4.59</v>
      </c>
      <c r="N323" s="13">
        <v>19499241</v>
      </c>
      <c r="O323">
        <v>38.554423426019504</v>
      </c>
      <c r="P323">
        <v>197.9025</v>
      </c>
      <c r="Q323">
        <v>196.94749999999999</v>
      </c>
    </row>
    <row r="324" spans="1:17" x14ac:dyDescent="0.3">
      <c r="A324" t="s">
        <v>54</v>
      </c>
      <c r="B324" s="7">
        <v>2012</v>
      </c>
      <c r="C324" s="7">
        <v>42.165725999999999</v>
      </c>
      <c r="D324" s="7">
        <v>-74.948051000000007</v>
      </c>
      <c r="E324" s="13">
        <v>4817894</v>
      </c>
      <c r="F324" s="13">
        <v>5408539</v>
      </c>
      <c r="G324" s="13">
        <v>5463723</v>
      </c>
      <c r="H324" s="13">
        <v>3079358</v>
      </c>
      <c r="I324" s="15">
        <v>803418</v>
      </c>
      <c r="J324" s="16">
        <v>8.5</v>
      </c>
      <c r="K324">
        <v>1328233.5</v>
      </c>
      <c r="L324">
        <v>3.21</v>
      </c>
      <c r="M324">
        <v>3.86</v>
      </c>
      <c r="N324" s="13">
        <v>19572932</v>
      </c>
      <c r="O324">
        <v>38.731146309607574</v>
      </c>
      <c r="P324">
        <v>197.3</v>
      </c>
      <c r="Q324">
        <v>196.3475</v>
      </c>
    </row>
    <row r="325" spans="1:17" x14ac:dyDescent="0.3">
      <c r="A325" t="s">
        <v>54</v>
      </c>
      <c r="B325" s="7">
        <v>2013</v>
      </c>
      <c r="C325" s="7">
        <v>42.165725999999999</v>
      </c>
      <c r="D325" s="7">
        <v>-74.948051000000007</v>
      </c>
      <c r="E325" s="13">
        <v>4778259</v>
      </c>
      <c r="F325" s="13">
        <v>5449692</v>
      </c>
      <c r="G325" s="13">
        <v>5424514</v>
      </c>
      <c r="H325" s="13">
        <v>3164634</v>
      </c>
      <c r="I325" s="15">
        <v>807348</v>
      </c>
      <c r="J325" s="16">
        <v>7.7</v>
      </c>
      <c r="K325">
        <v>1329376.3</v>
      </c>
      <c r="L325">
        <v>3.33</v>
      </c>
      <c r="M325">
        <v>4.0599999999999996</v>
      </c>
      <c r="N325" s="13">
        <v>19624447</v>
      </c>
      <c r="O325">
        <v>38.89227862064088</v>
      </c>
      <c r="P325">
        <v>201.19749999999999</v>
      </c>
      <c r="Q325">
        <v>200.22250000000003</v>
      </c>
    </row>
    <row r="326" spans="1:17" x14ac:dyDescent="0.3">
      <c r="A326" t="s">
        <v>54</v>
      </c>
      <c r="B326" s="7">
        <v>2014</v>
      </c>
      <c r="C326" s="7">
        <v>42.165725999999999</v>
      </c>
      <c r="D326" s="7">
        <v>-74.948051000000007</v>
      </c>
      <c r="E326" s="13">
        <v>4733211</v>
      </c>
      <c r="F326" s="13">
        <v>5479105</v>
      </c>
      <c r="G326" s="13">
        <v>5370164</v>
      </c>
      <c r="H326" s="13">
        <v>3255929</v>
      </c>
      <c r="I326" s="15">
        <v>812640</v>
      </c>
      <c r="J326" s="16">
        <v>6.3</v>
      </c>
      <c r="K326">
        <v>1353410.4</v>
      </c>
      <c r="L326">
        <v>3.55</v>
      </c>
      <c r="M326">
        <v>4.38</v>
      </c>
      <c r="N326" s="13">
        <v>19651049</v>
      </c>
      <c r="O326">
        <v>39.070875325790496</v>
      </c>
      <c r="P326">
        <v>203.84</v>
      </c>
      <c r="Q326">
        <v>202.85749999999999</v>
      </c>
    </row>
    <row r="327" spans="1:17" x14ac:dyDescent="0.3">
      <c r="A327" t="s">
        <v>54</v>
      </c>
      <c r="B327" s="7">
        <v>2015</v>
      </c>
      <c r="C327" s="7">
        <v>42.165725999999999</v>
      </c>
      <c r="D327" s="7">
        <v>-74.948051000000007</v>
      </c>
      <c r="E327" s="13">
        <v>4694616</v>
      </c>
      <c r="F327" s="13">
        <v>5483576</v>
      </c>
      <c r="G327" s="13">
        <v>5309738</v>
      </c>
      <c r="H327" s="13">
        <v>3347454</v>
      </c>
      <c r="I327" s="15">
        <v>819282</v>
      </c>
      <c r="J327" s="16">
        <v>5.3</v>
      </c>
      <c r="K327">
        <v>1373643</v>
      </c>
      <c r="L327">
        <v>3.33</v>
      </c>
      <c r="M327">
        <v>3.99</v>
      </c>
      <c r="N327" s="13">
        <v>19654666</v>
      </c>
      <c r="O327">
        <v>39.251921045109597</v>
      </c>
      <c r="P327">
        <v>209.29250000000002</v>
      </c>
      <c r="Q327">
        <v>208.2775</v>
      </c>
    </row>
    <row r="328" spans="1:17" x14ac:dyDescent="0.3">
      <c r="A328" t="s">
        <v>54</v>
      </c>
      <c r="B328" s="7">
        <v>2016</v>
      </c>
      <c r="C328" s="7">
        <v>42.165725999999999</v>
      </c>
      <c r="D328" s="7">
        <v>-74.948051000000007</v>
      </c>
      <c r="E328" s="13">
        <v>4654858</v>
      </c>
      <c r="F328" s="13">
        <v>5482908</v>
      </c>
      <c r="G328" s="13">
        <v>5233236</v>
      </c>
      <c r="H328" s="13">
        <v>3433976</v>
      </c>
      <c r="I328" s="15">
        <v>828450</v>
      </c>
      <c r="J328" s="16">
        <v>4.9000000000000004</v>
      </c>
      <c r="K328">
        <v>1403230.5</v>
      </c>
      <c r="L328">
        <v>3.15</v>
      </c>
      <c r="M328">
        <v>3.76</v>
      </c>
      <c r="N328" s="13">
        <v>19633428</v>
      </c>
      <c r="O328">
        <v>39.427230996033906</v>
      </c>
      <c r="P328">
        <v>217.03749999999999</v>
      </c>
      <c r="Q328">
        <v>215.9975</v>
      </c>
    </row>
    <row r="329" spans="1:17" x14ac:dyDescent="0.3">
      <c r="A329" t="s">
        <v>54</v>
      </c>
      <c r="B329" s="7">
        <v>2017</v>
      </c>
      <c r="C329" s="7">
        <v>42.165725999999999</v>
      </c>
      <c r="D329" s="7">
        <v>-74.948051000000007</v>
      </c>
      <c r="E329" s="13">
        <v>4612049</v>
      </c>
      <c r="F329" s="13">
        <v>5463938</v>
      </c>
      <c r="G329" s="13">
        <v>5150965</v>
      </c>
      <c r="H329" s="13">
        <v>3525175</v>
      </c>
      <c r="I329" s="15">
        <v>837445</v>
      </c>
      <c r="J329" s="16">
        <v>4.7</v>
      </c>
      <c r="K329">
        <v>1419583.6</v>
      </c>
      <c r="L329">
        <v>3.4</v>
      </c>
      <c r="M329">
        <v>4.0999999999999996</v>
      </c>
      <c r="N329" s="13">
        <v>19589572</v>
      </c>
      <c r="O329">
        <v>39.62087030283255</v>
      </c>
      <c r="P329">
        <v>228.33750000000001</v>
      </c>
      <c r="Q329">
        <v>227.23249999999999</v>
      </c>
    </row>
    <row r="330" spans="1:17" x14ac:dyDescent="0.3">
      <c r="A330" t="s">
        <v>54</v>
      </c>
      <c r="B330" s="7">
        <v>2018</v>
      </c>
      <c r="C330" s="7">
        <v>42.165725999999999</v>
      </c>
      <c r="D330" s="7">
        <v>-74.948051000000007</v>
      </c>
      <c r="E330" s="13">
        <v>4567919</v>
      </c>
      <c r="F330" s="13">
        <v>5440987</v>
      </c>
      <c r="G330" s="13">
        <v>5064837</v>
      </c>
      <c r="H330" s="13">
        <v>3607992</v>
      </c>
      <c r="I330" s="15">
        <v>848616</v>
      </c>
      <c r="J330" s="16">
        <v>4.0999999999999996</v>
      </c>
      <c r="K330">
        <v>1457995.8</v>
      </c>
      <c r="L330">
        <v>4.09</v>
      </c>
      <c r="M330">
        <v>4.54</v>
      </c>
      <c r="N330" s="13">
        <v>19530351</v>
      </c>
      <c r="O330">
        <v>39.809913426543126</v>
      </c>
      <c r="P330">
        <v>241.5325</v>
      </c>
      <c r="Q330">
        <v>240.36749999999998</v>
      </c>
    </row>
    <row r="331" spans="1:17" x14ac:dyDescent="0.3">
      <c r="A331" t="s">
        <v>54</v>
      </c>
      <c r="B331" s="7">
        <v>2019</v>
      </c>
      <c r="C331" s="7">
        <v>42.165725999999999</v>
      </c>
      <c r="D331" s="7">
        <v>-74.948051000000007</v>
      </c>
      <c r="E331" s="13">
        <v>4520996</v>
      </c>
      <c r="F331" s="13">
        <v>5408503</v>
      </c>
      <c r="G331" s="13">
        <v>4979606</v>
      </c>
      <c r="H331" s="13">
        <v>3686338</v>
      </c>
      <c r="I331" s="15">
        <v>858118</v>
      </c>
      <c r="J331">
        <v>3.8</v>
      </c>
      <c r="K331">
        <v>1494736.4</v>
      </c>
      <c r="L331">
        <v>3.63</v>
      </c>
      <c r="M331">
        <v>4.1900000000000004</v>
      </c>
      <c r="N331" s="13">
        <v>19453561</v>
      </c>
      <c r="O331">
        <v>39.999428305182789</v>
      </c>
      <c r="P331">
        <v>251.6</v>
      </c>
      <c r="Q331">
        <v>250.38499999999999</v>
      </c>
    </row>
    <row r="332" spans="1:17" x14ac:dyDescent="0.3">
      <c r="A332" s="8" t="s">
        <v>55</v>
      </c>
      <c r="B332" s="8">
        <v>2010</v>
      </c>
      <c r="C332" s="7">
        <v>35.630065999999999</v>
      </c>
      <c r="D332" s="7">
        <v>-79.806419000000005</v>
      </c>
      <c r="E332" s="13">
        <v>2561234</v>
      </c>
      <c r="F332" s="13">
        <v>2580908</v>
      </c>
      <c r="G332" s="13">
        <v>2646183</v>
      </c>
      <c r="H332" s="13">
        <v>1470870</v>
      </c>
      <c r="I332" s="15">
        <v>315128</v>
      </c>
      <c r="J332" s="16">
        <v>10.9</v>
      </c>
      <c r="K332">
        <v>437836.5</v>
      </c>
      <c r="L332">
        <v>4.7</v>
      </c>
      <c r="M332">
        <v>4.7300000000000004</v>
      </c>
      <c r="N332" s="13">
        <v>9574323</v>
      </c>
      <c r="O332">
        <v>37.649232483591788</v>
      </c>
      <c r="P332" s="8">
        <v>182.45999999999998</v>
      </c>
      <c r="Q332" s="8">
        <v>181.85999999999999</v>
      </c>
    </row>
    <row r="333" spans="1:17" x14ac:dyDescent="0.3">
      <c r="A333" t="s">
        <v>55</v>
      </c>
      <c r="B333" s="7">
        <v>2011</v>
      </c>
      <c r="C333" s="7">
        <v>35.630065999999999</v>
      </c>
      <c r="D333" s="7">
        <v>-79.806419000000005</v>
      </c>
      <c r="E333" s="13">
        <v>2558132</v>
      </c>
      <c r="F333" s="13">
        <v>2578166</v>
      </c>
      <c r="G333" s="13">
        <v>2675933</v>
      </c>
      <c r="H333" s="13">
        <v>1524162</v>
      </c>
      <c r="I333" s="15">
        <v>321199</v>
      </c>
      <c r="J333" s="16">
        <v>10.3</v>
      </c>
      <c r="K333">
        <v>443288.7</v>
      </c>
      <c r="L333">
        <v>4.3099999999999996</v>
      </c>
      <c r="M333">
        <v>4.49</v>
      </c>
      <c r="N333" s="13">
        <v>9657592</v>
      </c>
      <c r="O333">
        <v>37.902616770308789</v>
      </c>
      <c r="P333">
        <v>173.85750000000002</v>
      </c>
      <c r="Q333">
        <v>173.31500000000003</v>
      </c>
    </row>
    <row r="334" spans="1:17" x14ac:dyDescent="0.3">
      <c r="A334" t="s">
        <v>55</v>
      </c>
      <c r="B334" s="7">
        <v>2012</v>
      </c>
      <c r="C334" s="7">
        <v>35.630065999999999</v>
      </c>
      <c r="D334" s="7">
        <v>-79.806419000000005</v>
      </c>
      <c r="E334" s="13">
        <v>2554975</v>
      </c>
      <c r="F334" s="13">
        <v>2589023</v>
      </c>
      <c r="G334" s="13">
        <v>2695557</v>
      </c>
      <c r="H334" s="13">
        <v>1580673</v>
      </c>
      <c r="I334" s="15">
        <v>329248</v>
      </c>
      <c r="J334" s="16">
        <v>9.3000000000000007</v>
      </c>
      <c r="K334">
        <v>445095.3</v>
      </c>
      <c r="L334">
        <v>3.31</v>
      </c>
      <c r="M334">
        <v>3.8</v>
      </c>
      <c r="N334" s="13">
        <v>9749476</v>
      </c>
      <c r="O334">
        <v>38.147831329601715</v>
      </c>
      <c r="P334">
        <v>173.86750000000001</v>
      </c>
      <c r="Q334">
        <v>173.33500000000001</v>
      </c>
    </row>
    <row r="335" spans="1:17" x14ac:dyDescent="0.3">
      <c r="A335" t="s">
        <v>55</v>
      </c>
      <c r="B335" s="7">
        <v>2013</v>
      </c>
      <c r="C335" s="7">
        <v>35.630065999999999</v>
      </c>
      <c r="D335" s="7">
        <v>-79.806419000000005</v>
      </c>
      <c r="E335" s="13">
        <v>2552811</v>
      </c>
      <c r="F335" s="13">
        <v>2610635</v>
      </c>
      <c r="G335" s="13">
        <v>2705352</v>
      </c>
      <c r="H335" s="13">
        <v>1638984</v>
      </c>
      <c r="I335" s="15">
        <v>335554</v>
      </c>
      <c r="J335" s="16">
        <v>8</v>
      </c>
      <c r="K335">
        <v>452056.2</v>
      </c>
      <c r="L335">
        <v>3.36</v>
      </c>
      <c r="M335">
        <v>4.09</v>
      </c>
      <c r="N335" s="13">
        <v>9843336</v>
      </c>
      <c r="O335">
        <v>38.362181175162569</v>
      </c>
      <c r="P335">
        <v>181.13</v>
      </c>
      <c r="Q335">
        <v>180.61500000000001</v>
      </c>
    </row>
    <row r="336" spans="1:17" x14ac:dyDescent="0.3">
      <c r="A336" t="s">
        <v>55</v>
      </c>
      <c r="B336" s="7">
        <v>2014</v>
      </c>
      <c r="C336" s="7">
        <v>35.630065999999999</v>
      </c>
      <c r="D336" s="7">
        <v>-79.806419000000005</v>
      </c>
      <c r="E336" s="13">
        <v>2551408</v>
      </c>
      <c r="F336" s="13">
        <v>2631036</v>
      </c>
      <c r="G336" s="13">
        <v>2706730</v>
      </c>
      <c r="H336" s="13">
        <v>1701010</v>
      </c>
      <c r="I336" s="15">
        <v>342703</v>
      </c>
      <c r="J336" s="16">
        <v>6.3</v>
      </c>
      <c r="K336">
        <v>462253.1</v>
      </c>
      <c r="L336">
        <v>3.55</v>
      </c>
      <c r="M336">
        <v>4.34</v>
      </c>
      <c r="N336" s="13">
        <v>9932887</v>
      </c>
      <c r="O336">
        <v>38.577608201925585</v>
      </c>
      <c r="P336">
        <v>186.61750000000001</v>
      </c>
      <c r="Q336">
        <v>186.07249999999999</v>
      </c>
    </row>
    <row r="337" spans="1:17" x14ac:dyDescent="0.3">
      <c r="A337" t="s">
        <v>55</v>
      </c>
      <c r="B337" s="7">
        <v>2015</v>
      </c>
      <c r="C337" s="7">
        <v>35.630065999999999</v>
      </c>
      <c r="D337" s="7">
        <v>-79.806419000000005</v>
      </c>
      <c r="E337" s="13">
        <v>2554963</v>
      </c>
      <c r="F337" s="13">
        <v>2653936</v>
      </c>
      <c r="G337" s="13">
        <v>2709883</v>
      </c>
      <c r="H337" s="13">
        <v>1761540</v>
      </c>
      <c r="I337" s="15">
        <v>351324</v>
      </c>
      <c r="J337" s="16">
        <v>5.7</v>
      </c>
      <c r="K337">
        <v>475096.6</v>
      </c>
      <c r="L337">
        <v>3.37</v>
      </c>
      <c r="M337">
        <v>3.98</v>
      </c>
      <c r="N337" s="13">
        <v>10031646</v>
      </c>
      <c r="O337">
        <v>38.776491814005396</v>
      </c>
      <c r="P337">
        <v>196.57</v>
      </c>
      <c r="Q337">
        <v>195.97750000000002</v>
      </c>
    </row>
    <row r="338" spans="1:17" x14ac:dyDescent="0.3">
      <c r="A338" t="s">
        <v>55</v>
      </c>
      <c r="B338" s="7">
        <v>2016</v>
      </c>
      <c r="C338" s="7">
        <v>35.630065999999999</v>
      </c>
      <c r="D338" s="7">
        <v>-79.806419000000005</v>
      </c>
      <c r="E338" s="13">
        <v>2570136</v>
      </c>
      <c r="F338" s="13">
        <v>2690689</v>
      </c>
      <c r="G338" s="13">
        <v>2709231</v>
      </c>
      <c r="H338" s="13">
        <v>1824729</v>
      </c>
      <c r="I338" s="15">
        <v>360003</v>
      </c>
      <c r="J338" s="16">
        <v>5.0999999999999996</v>
      </c>
      <c r="K338">
        <v>482968.9</v>
      </c>
      <c r="L338">
        <v>3.21</v>
      </c>
      <c r="M338">
        <v>3.74</v>
      </c>
      <c r="N338" s="13">
        <v>10154788</v>
      </c>
      <c r="O338">
        <v>38.929170407102539</v>
      </c>
      <c r="P338">
        <v>208.16250000000002</v>
      </c>
      <c r="Q338">
        <v>207.51499999999999</v>
      </c>
    </row>
    <row r="339" spans="1:17" x14ac:dyDescent="0.3">
      <c r="A339" t="s">
        <v>55</v>
      </c>
      <c r="B339" s="7">
        <v>2017</v>
      </c>
      <c r="C339" s="7">
        <v>35.630065999999999</v>
      </c>
      <c r="D339" s="7">
        <v>-79.806419000000005</v>
      </c>
      <c r="E339" s="13">
        <v>2580737</v>
      </c>
      <c r="F339" s="13">
        <v>2718387</v>
      </c>
      <c r="G339" s="13">
        <v>2709707</v>
      </c>
      <c r="H339" s="13">
        <v>1891462</v>
      </c>
      <c r="I339" s="15">
        <v>367940</v>
      </c>
      <c r="J339" s="16">
        <v>4.5</v>
      </c>
      <c r="K339">
        <v>496726.5</v>
      </c>
      <c r="L339">
        <v>3.52</v>
      </c>
      <c r="M339">
        <v>4.12</v>
      </c>
      <c r="N339" s="13">
        <v>10268233</v>
      </c>
      <c r="O339">
        <v>39.108133161762105</v>
      </c>
      <c r="P339">
        <v>221.66499999999999</v>
      </c>
      <c r="Q339">
        <v>220.95250000000001</v>
      </c>
    </row>
    <row r="340" spans="1:17" x14ac:dyDescent="0.3">
      <c r="A340" t="s">
        <v>55</v>
      </c>
      <c r="B340" s="7">
        <v>2018</v>
      </c>
      <c r="C340" s="7">
        <v>35.630065999999999</v>
      </c>
      <c r="D340" s="7">
        <v>-79.806419000000005</v>
      </c>
      <c r="E340" s="13">
        <v>2590158</v>
      </c>
      <c r="F340" s="13">
        <v>2747904</v>
      </c>
      <c r="G340" s="13">
        <v>2709416</v>
      </c>
      <c r="H340" s="13">
        <v>1956472</v>
      </c>
      <c r="I340" s="15">
        <v>377665</v>
      </c>
      <c r="J340" s="16">
        <v>3.9</v>
      </c>
      <c r="K340">
        <v>504049.5</v>
      </c>
      <c r="L340">
        <v>4.08</v>
      </c>
      <c r="M340">
        <v>4.53</v>
      </c>
      <c r="N340" s="13">
        <v>10381615</v>
      </c>
      <c r="O340">
        <v>39.286959687871303</v>
      </c>
      <c r="P340">
        <v>237.26249999999999</v>
      </c>
      <c r="Q340">
        <v>236.4975</v>
      </c>
    </row>
    <row r="341" spans="1:17" x14ac:dyDescent="0.3">
      <c r="A341" t="s">
        <v>55</v>
      </c>
      <c r="B341" s="7">
        <v>2019</v>
      </c>
      <c r="C341" s="7">
        <v>35.630065999999999</v>
      </c>
      <c r="D341" s="7">
        <v>-79.806419000000005</v>
      </c>
      <c r="E341" s="13">
        <v>2592437</v>
      </c>
      <c r="F341" s="13">
        <v>2777194</v>
      </c>
      <c r="G341" s="13">
        <v>2708528</v>
      </c>
      <c r="H341" s="13">
        <v>2021645</v>
      </c>
      <c r="I341" s="15">
        <v>388280</v>
      </c>
      <c r="J341">
        <v>3.8</v>
      </c>
      <c r="K341">
        <v>514624.9</v>
      </c>
      <c r="L341">
        <v>3.57</v>
      </c>
      <c r="M341">
        <v>4.17</v>
      </c>
      <c r="N341" s="13">
        <v>10488084</v>
      </c>
      <c r="O341">
        <v>39.486300643663803</v>
      </c>
      <c r="P341">
        <v>251.995</v>
      </c>
      <c r="Q341">
        <v>251.18</v>
      </c>
    </row>
    <row r="342" spans="1:17" x14ac:dyDescent="0.3">
      <c r="A342" s="8" t="s">
        <v>56</v>
      </c>
      <c r="B342" s="8">
        <v>2010</v>
      </c>
      <c r="C342" s="7">
        <v>47.528911999999998</v>
      </c>
      <c r="D342" s="7">
        <v>-99.784012000000004</v>
      </c>
      <c r="E342" s="13">
        <v>172568</v>
      </c>
      <c r="F342" s="13">
        <v>187591</v>
      </c>
      <c r="G342" s="13">
        <v>180624</v>
      </c>
      <c r="H342" s="13">
        <v>101611</v>
      </c>
      <c r="I342" s="15">
        <v>32321</v>
      </c>
      <c r="J342" s="16">
        <v>3.8</v>
      </c>
      <c r="K342">
        <v>37917.199999999997</v>
      </c>
      <c r="N342" s="13">
        <v>674715</v>
      </c>
      <c r="O342">
        <v>38.421360129832593</v>
      </c>
      <c r="P342" s="8">
        <v>218.41749999999999</v>
      </c>
      <c r="Q342" s="8">
        <v>218.06499999999997</v>
      </c>
    </row>
    <row r="343" spans="1:17" x14ac:dyDescent="0.3">
      <c r="A343" t="s">
        <v>56</v>
      </c>
      <c r="B343" s="7">
        <v>2011</v>
      </c>
      <c r="C343" s="7">
        <v>47.528911999999998</v>
      </c>
      <c r="D343" s="7">
        <v>-99.784012000000004</v>
      </c>
      <c r="E343" s="13">
        <v>175134</v>
      </c>
      <c r="F343" s="13">
        <v>193052</v>
      </c>
      <c r="G343" s="13">
        <v>180038</v>
      </c>
      <c r="H343" s="13">
        <v>104450</v>
      </c>
      <c r="I343" s="15">
        <v>32551</v>
      </c>
      <c r="J343" s="16">
        <v>3.5</v>
      </c>
      <c r="K343">
        <v>42340.800000000003</v>
      </c>
      <c r="N343" s="13">
        <v>685225</v>
      </c>
      <c r="O343">
        <v>38.376880586668612</v>
      </c>
      <c r="P343">
        <v>225.79250000000002</v>
      </c>
      <c r="Q343">
        <v>225.39499999999998</v>
      </c>
    </row>
    <row r="344" spans="1:17" x14ac:dyDescent="0.3">
      <c r="A344" t="s">
        <v>56</v>
      </c>
      <c r="B344" s="7">
        <v>2012</v>
      </c>
      <c r="C344" s="7">
        <v>47.528911999999998</v>
      </c>
      <c r="D344" s="7">
        <v>-99.784012000000004</v>
      </c>
      <c r="E344" s="13">
        <v>179545</v>
      </c>
      <c r="F344" s="13">
        <v>201734</v>
      </c>
      <c r="G344" s="13">
        <v>179560</v>
      </c>
      <c r="H344" s="13">
        <v>107552</v>
      </c>
      <c r="I344" s="15">
        <v>32785</v>
      </c>
      <c r="J344" s="16">
        <v>3.1</v>
      </c>
      <c r="K344">
        <v>51832.6</v>
      </c>
      <c r="L344">
        <v>3.19</v>
      </c>
      <c r="M344">
        <v>3.91</v>
      </c>
      <c r="N344" s="13">
        <v>701176</v>
      </c>
      <c r="O344">
        <v>38.230971254007549</v>
      </c>
      <c r="P344">
        <v>243.9975</v>
      </c>
      <c r="Q344">
        <v>243.57749999999999</v>
      </c>
    </row>
    <row r="345" spans="1:17" x14ac:dyDescent="0.3">
      <c r="A345" t="s">
        <v>56</v>
      </c>
      <c r="B345" s="7">
        <v>2013</v>
      </c>
      <c r="C345" s="7">
        <v>47.528911999999998</v>
      </c>
      <c r="D345" s="7">
        <v>-99.784012000000004</v>
      </c>
      <c r="E345" s="13">
        <v>185631</v>
      </c>
      <c r="F345" s="13">
        <v>212865</v>
      </c>
      <c r="G345" s="13">
        <v>179841</v>
      </c>
      <c r="H345" s="13">
        <v>110935</v>
      </c>
      <c r="I345" s="15">
        <v>32764</v>
      </c>
      <c r="J345" s="16">
        <v>2.9</v>
      </c>
      <c r="K345">
        <v>52892.4</v>
      </c>
      <c r="L345">
        <v>3.27</v>
      </c>
      <c r="M345">
        <v>4.13</v>
      </c>
      <c r="N345" s="13">
        <v>722036</v>
      </c>
      <c r="O345">
        <v>38.00373388584503</v>
      </c>
      <c r="P345">
        <v>262.1825</v>
      </c>
      <c r="Q345">
        <v>261.71000000000004</v>
      </c>
    </row>
    <row r="346" spans="1:17" x14ac:dyDescent="0.3">
      <c r="A346" t="s">
        <v>56</v>
      </c>
      <c r="B346" s="7">
        <v>2014</v>
      </c>
      <c r="C346" s="7">
        <v>47.528911999999998</v>
      </c>
      <c r="D346" s="7">
        <v>-99.784012000000004</v>
      </c>
      <c r="E346" s="13">
        <v>190735</v>
      </c>
      <c r="F346" s="13">
        <v>220521</v>
      </c>
      <c r="G346" s="13">
        <v>178948</v>
      </c>
      <c r="H346" s="13">
        <v>114446</v>
      </c>
      <c r="I346" s="15">
        <v>32751</v>
      </c>
      <c r="J346" s="16">
        <v>2.7</v>
      </c>
      <c r="K346">
        <v>57790</v>
      </c>
      <c r="L346">
        <v>3.43</v>
      </c>
      <c r="M346">
        <v>4.3499999999999996</v>
      </c>
      <c r="N346" s="13">
        <v>737401</v>
      </c>
      <c r="O346">
        <v>37.853366078971959</v>
      </c>
      <c r="P346">
        <v>281.38250000000005</v>
      </c>
      <c r="Q346">
        <v>280.91999999999996</v>
      </c>
    </row>
    <row r="347" spans="1:17" x14ac:dyDescent="0.3">
      <c r="A347" t="s">
        <v>56</v>
      </c>
      <c r="B347" s="7">
        <v>2015</v>
      </c>
      <c r="C347" s="7">
        <v>47.528911999999998</v>
      </c>
      <c r="D347" s="7">
        <v>-99.784012000000004</v>
      </c>
      <c r="E347" s="13">
        <v>196213</v>
      </c>
      <c r="F347" s="13">
        <v>228536</v>
      </c>
      <c r="G347" s="13">
        <v>178222</v>
      </c>
      <c r="H347" s="13">
        <v>118202</v>
      </c>
      <c r="I347" s="15">
        <v>32893</v>
      </c>
      <c r="J347" s="16">
        <v>2.8</v>
      </c>
      <c r="K347">
        <v>56542.400000000001</v>
      </c>
      <c r="L347">
        <v>3.15</v>
      </c>
      <c r="M347">
        <v>3.91</v>
      </c>
      <c r="N347" s="13">
        <v>754066</v>
      </c>
      <c r="O347">
        <v>37.713898385552461</v>
      </c>
      <c r="P347">
        <v>294.91250000000002</v>
      </c>
      <c r="Q347">
        <v>294.46250000000003</v>
      </c>
    </row>
    <row r="348" spans="1:17" x14ac:dyDescent="0.3">
      <c r="A348" t="s">
        <v>56</v>
      </c>
      <c r="B348" s="7">
        <v>2016</v>
      </c>
      <c r="C348" s="7">
        <v>47.528911999999998</v>
      </c>
      <c r="D348" s="7">
        <v>-99.784012000000004</v>
      </c>
      <c r="E348" s="13">
        <v>197054</v>
      </c>
      <c r="F348" s="13">
        <v>228138</v>
      </c>
      <c r="G348" s="13">
        <v>174434</v>
      </c>
      <c r="H348" s="13">
        <v>121713</v>
      </c>
      <c r="I348" s="15">
        <v>33095</v>
      </c>
      <c r="J348" s="16">
        <v>3.1</v>
      </c>
      <c r="K348">
        <v>52974.6</v>
      </c>
      <c r="L348">
        <v>2.98</v>
      </c>
      <c r="M348">
        <v>3.68</v>
      </c>
      <c r="N348" s="13">
        <v>754434</v>
      </c>
      <c r="O348">
        <v>37.788190219422773</v>
      </c>
      <c r="P348">
        <v>300.4975</v>
      </c>
      <c r="Q348">
        <v>300.05500000000001</v>
      </c>
    </row>
    <row r="349" spans="1:17" x14ac:dyDescent="0.3">
      <c r="A349" t="s">
        <v>56</v>
      </c>
      <c r="B349" s="7">
        <v>2017</v>
      </c>
      <c r="C349" s="7">
        <v>47.528911999999998</v>
      </c>
      <c r="D349" s="7">
        <v>-99.784012000000004</v>
      </c>
      <c r="E349" s="13">
        <v>197517</v>
      </c>
      <c r="F349" s="13">
        <v>227595</v>
      </c>
      <c r="G349" s="13">
        <v>170944</v>
      </c>
      <c r="H349" s="13">
        <v>125495</v>
      </c>
      <c r="I349" s="15">
        <v>33391</v>
      </c>
      <c r="J349" s="16">
        <v>2.7</v>
      </c>
      <c r="K349">
        <v>54083.1</v>
      </c>
      <c r="L349">
        <v>3.36</v>
      </c>
      <c r="M349">
        <v>4.0599999999999996</v>
      </c>
      <c r="N349" s="13">
        <v>754942</v>
      </c>
      <c r="O349">
        <v>37.900036691560409</v>
      </c>
      <c r="P349">
        <v>303.3725</v>
      </c>
      <c r="Q349">
        <v>302.89749999999998</v>
      </c>
    </row>
    <row r="350" spans="1:17" x14ac:dyDescent="0.3">
      <c r="A350" t="s">
        <v>56</v>
      </c>
      <c r="B350" s="7">
        <v>2018</v>
      </c>
      <c r="C350" s="7">
        <v>47.528911999999998</v>
      </c>
      <c r="D350" s="7">
        <v>-99.784012000000004</v>
      </c>
      <c r="E350" s="13">
        <v>199088</v>
      </c>
      <c r="F350" s="13">
        <v>227392</v>
      </c>
      <c r="G350" s="13">
        <v>168716</v>
      </c>
      <c r="H350" s="13">
        <v>129337</v>
      </c>
      <c r="I350" s="15">
        <v>33547</v>
      </c>
      <c r="J350" s="16">
        <v>2.6</v>
      </c>
      <c r="K350">
        <v>55884</v>
      </c>
      <c r="L350">
        <v>4.01</v>
      </c>
      <c r="M350">
        <v>4.45</v>
      </c>
      <c r="N350" s="13">
        <v>758080</v>
      </c>
      <c r="O350">
        <v>37.979182276276909</v>
      </c>
      <c r="P350">
        <v>307.48750000000001</v>
      </c>
      <c r="Q350">
        <v>307.01</v>
      </c>
    </row>
    <row r="351" spans="1:17" x14ac:dyDescent="0.3">
      <c r="A351" t="s">
        <v>56</v>
      </c>
      <c r="B351" s="7">
        <v>2019</v>
      </c>
      <c r="C351" s="7">
        <v>47.528911999999998</v>
      </c>
      <c r="D351" s="7">
        <v>-99.784012000000004</v>
      </c>
      <c r="E351" s="13">
        <v>200777</v>
      </c>
      <c r="F351" s="13">
        <v>227616</v>
      </c>
      <c r="G351" s="13">
        <v>166998</v>
      </c>
      <c r="H351" s="13">
        <v>133079</v>
      </c>
      <c r="I351" s="15">
        <v>33592</v>
      </c>
      <c r="J351">
        <v>2.1</v>
      </c>
      <c r="K351">
        <v>56247</v>
      </c>
      <c r="L351">
        <v>3.73</v>
      </c>
      <c r="M351">
        <v>4.33</v>
      </c>
      <c r="N351" s="13">
        <v>762062</v>
      </c>
      <c r="O351">
        <v>38.045152494154017</v>
      </c>
      <c r="P351">
        <v>317.69749999999999</v>
      </c>
      <c r="Q351">
        <v>317.1875</v>
      </c>
    </row>
    <row r="352" spans="1:17" x14ac:dyDescent="0.3">
      <c r="A352" s="8" t="s">
        <v>57</v>
      </c>
      <c r="B352" s="8">
        <v>2010</v>
      </c>
      <c r="C352" s="7">
        <v>40.388782999999997</v>
      </c>
      <c r="D352" s="7">
        <v>-82.764915000000002</v>
      </c>
      <c r="E352" s="13">
        <v>3059274</v>
      </c>
      <c r="F352" s="13">
        <v>2891300</v>
      </c>
      <c r="G352" s="13">
        <v>3289433</v>
      </c>
      <c r="H352" s="13">
        <v>1823200</v>
      </c>
      <c r="I352" s="15">
        <v>476129</v>
      </c>
      <c r="J352" s="16">
        <v>10.3</v>
      </c>
      <c r="K352">
        <v>523979.4</v>
      </c>
      <c r="L352">
        <v>4.33</v>
      </c>
      <c r="M352">
        <v>4.83</v>
      </c>
      <c r="N352" s="13">
        <v>11539336</v>
      </c>
      <c r="O352">
        <v>38.508866671357865</v>
      </c>
      <c r="P352" s="8">
        <v>153.32249999999999</v>
      </c>
      <c r="Q352" s="8">
        <v>152.45250000000001</v>
      </c>
    </row>
    <row r="353" spans="1:17" x14ac:dyDescent="0.3">
      <c r="A353" t="s">
        <v>57</v>
      </c>
      <c r="B353" s="7">
        <v>2011</v>
      </c>
      <c r="C353" s="7">
        <v>40.388782999999997</v>
      </c>
      <c r="D353" s="7">
        <v>-82.764915000000002</v>
      </c>
      <c r="E353" s="13">
        <v>3024119</v>
      </c>
      <c r="F353" s="13">
        <v>2888500</v>
      </c>
      <c r="G353" s="13">
        <v>3278455</v>
      </c>
      <c r="H353" s="13">
        <v>1873988</v>
      </c>
      <c r="I353" s="15">
        <v>479601</v>
      </c>
      <c r="J353" s="16">
        <v>8.8000000000000007</v>
      </c>
      <c r="K353">
        <v>541180.19999999995</v>
      </c>
      <c r="L353">
        <v>3.87</v>
      </c>
      <c r="M353">
        <v>4.63</v>
      </c>
      <c r="N353" s="13">
        <v>11544663</v>
      </c>
      <c r="O353">
        <v>38.739255879534987</v>
      </c>
      <c r="P353">
        <v>147.23249999999999</v>
      </c>
      <c r="Q353">
        <v>146.40249999999997</v>
      </c>
    </row>
    <row r="354" spans="1:17" x14ac:dyDescent="0.3">
      <c r="A354" t="s">
        <v>57</v>
      </c>
      <c r="B354" s="7">
        <v>2012</v>
      </c>
      <c r="C354" s="7">
        <v>40.388782999999997</v>
      </c>
      <c r="D354" s="7">
        <v>-82.764915000000002</v>
      </c>
      <c r="E354" s="13">
        <v>2990107</v>
      </c>
      <c r="F354" s="13">
        <v>2897586</v>
      </c>
      <c r="G354" s="13">
        <v>3251549</v>
      </c>
      <c r="H354" s="13">
        <v>1928250</v>
      </c>
      <c r="I354" s="15">
        <v>481431</v>
      </c>
      <c r="J354" s="16">
        <v>7.4</v>
      </c>
      <c r="K354">
        <v>545740.1</v>
      </c>
      <c r="L354">
        <v>3.11</v>
      </c>
      <c r="M354">
        <v>3.82</v>
      </c>
      <c r="N354" s="13">
        <v>11548923</v>
      </c>
      <c r="O354">
        <v>38.944885943044213</v>
      </c>
      <c r="P354">
        <v>150.14500000000001</v>
      </c>
      <c r="Q354">
        <v>149.29749999999999</v>
      </c>
    </row>
    <row r="355" spans="1:17" x14ac:dyDescent="0.3">
      <c r="A355" t="s">
        <v>57</v>
      </c>
      <c r="B355" s="7">
        <v>2013</v>
      </c>
      <c r="C355" s="7">
        <v>40.388782999999997</v>
      </c>
      <c r="D355" s="7">
        <v>-82.764915000000002</v>
      </c>
      <c r="E355" s="13">
        <v>2969933</v>
      </c>
      <c r="F355" s="13">
        <v>2924833</v>
      </c>
      <c r="G355" s="13">
        <v>3216285</v>
      </c>
      <c r="H355" s="13">
        <v>1985018</v>
      </c>
      <c r="I355" s="15">
        <v>480615</v>
      </c>
      <c r="J355" s="16">
        <v>7.5</v>
      </c>
      <c r="K355">
        <v>556210.5</v>
      </c>
      <c r="L355">
        <v>3.32</v>
      </c>
      <c r="M355">
        <v>4.0599999999999996</v>
      </c>
      <c r="N355" s="13">
        <v>11576684</v>
      </c>
      <c r="O355">
        <v>39.088401350507624</v>
      </c>
      <c r="P355">
        <v>155.55000000000001</v>
      </c>
      <c r="Q355">
        <v>154.685</v>
      </c>
    </row>
    <row r="356" spans="1:17" x14ac:dyDescent="0.3">
      <c r="A356" t="s">
        <v>57</v>
      </c>
      <c r="B356" s="7">
        <v>2014</v>
      </c>
      <c r="C356" s="7">
        <v>40.388782999999997</v>
      </c>
      <c r="D356" s="7">
        <v>-82.764915000000002</v>
      </c>
      <c r="E356" s="13">
        <v>2953293</v>
      </c>
      <c r="F356" s="13">
        <v>2949342</v>
      </c>
      <c r="G356" s="13">
        <v>3172491</v>
      </c>
      <c r="H356" s="13">
        <v>2045994</v>
      </c>
      <c r="I356" s="15">
        <v>481580</v>
      </c>
      <c r="J356" s="16">
        <v>5.8</v>
      </c>
      <c r="K356">
        <v>574177.9</v>
      </c>
      <c r="L356">
        <v>3.47</v>
      </c>
      <c r="M356">
        <v>4.3899999999999997</v>
      </c>
      <c r="N356" s="13">
        <v>11602700</v>
      </c>
      <c r="O356">
        <v>39.234924629612074</v>
      </c>
      <c r="P356">
        <v>161.75</v>
      </c>
      <c r="Q356">
        <v>160.85250000000002</v>
      </c>
    </row>
    <row r="357" spans="1:17" x14ac:dyDescent="0.3">
      <c r="A357" t="s">
        <v>57</v>
      </c>
      <c r="B357" s="7">
        <v>2015</v>
      </c>
      <c r="C357" s="7">
        <v>40.388782999999997</v>
      </c>
      <c r="D357" s="7">
        <v>-82.764915000000002</v>
      </c>
      <c r="E357" s="13">
        <v>2937457</v>
      </c>
      <c r="F357" s="13">
        <v>2967336</v>
      </c>
      <c r="G357" s="13">
        <v>3125070</v>
      </c>
      <c r="H357" s="13">
        <v>2104614</v>
      </c>
      <c r="I357" s="15">
        <v>483050</v>
      </c>
      <c r="J357" s="16">
        <v>4.9000000000000004</v>
      </c>
      <c r="K357">
        <v>578852.4</v>
      </c>
      <c r="L357">
        <v>3.25</v>
      </c>
      <c r="M357">
        <v>3.96</v>
      </c>
      <c r="N357" s="13">
        <v>11617527</v>
      </c>
      <c r="O357">
        <v>39.376981133764524</v>
      </c>
      <c r="P357">
        <v>167.85499999999999</v>
      </c>
      <c r="Q357">
        <v>166.92749999999998</v>
      </c>
    </row>
    <row r="358" spans="1:17" x14ac:dyDescent="0.3">
      <c r="A358" t="s">
        <v>57</v>
      </c>
      <c r="B358" s="7">
        <v>2016</v>
      </c>
      <c r="C358" s="7">
        <v>40.388782999999997</v>
      </c>
      <c r="D358" s="7">
        <v>-82.764915000000002</v>
      </c>
      <c r="E358" s="13">
        <v>2923128</v>
      </c>
      <c r="F358" s="13">
        <v>2989356</v>
      </c>
      <c r="G358" s="13">
        <v>3072602</v>
      </c>
      <c r="H358" s="13">
        <v>2163527</v>
      </c>
      <c r="I358" s="15">
        <v>485757</v>
      </c>
      <c r="J358" s="16">
        <v>5</v>
      </c>
      <c r="K358">
        <v>583946.4</v>
      </c>
      <c r="L358">
        <v>3.1</v>
      </c>
      <c r="M358">
        <v>3.75</v>
      </c>
      <c r="N358" s="13">
        <v>11634370</v>
      </c>
      <c r="O358">
        <v>39.51258112815735</v>
      </c>
      <c r="P358">
        <v>176.07249999999999</v>
      </c>
      <c r="Q358">
        <v>175.1</v>
      </c>
    </row>
    <row r="359" spans="1:17" x14ac:dyDescent="0.3">
      <c r="A359" t="s">
        <v>57</v>
      </c>
      <c r="B359" s="7">
        <v>2017</v>
      </c>
      <c r="C359" s="7">
        <v>40.388782999999997</v>
      </c>
      <c r="D359" s="7">
        <v>-82.764915000000002</v>
      </c>
      <c r="E359" s="13">
        <v>2915977</v>
      </c>
      <c r="F359" s="13">
        <v>3008109</v>
      </c>
      <c r="G359" s="13">
        <v>3020789</v>
      </c>
      <c r="H359" s="13">
        <v>2226781</v>
      </c>
      <c r="I359" s="15">
        <v>487994</v>
      </c>
      <c r="J359" s="16">
        <v>5</v>
      </c>
      <c r="K359">
        <v>590738.9</v>
      </c>
      <c r="L359">
        <v>3.44</v>
      </c>
      <c r="M359">
        <v>4.0999999999999996</v>
      </c>
      <c r="N359" s="13">
        <v>11659650</v>
      </c>
      <c r="O359">
        <v>39.641912235787522</v>
      </c>
      <c r="P359">
        <v>186.44750000000002</v>
      </c>
      <c r="Q359">
        <v>185.42499999999998</v>
      </c>
    </row>
    <row r="360" spans="1:17" x14ac:dyDescent="0.3">
      <c r="A360" t="s">
        <v>57</v>
      </c>
      <c r="B360" s="7">
        <v>2018</v>
      </c>
      <c r="C360" s="7">
        <v>40.388782999999997</v>
      </c>
      <c r="D360" s="7">
        <v>-82.764915000000002</v>
      </c>
      <c r="E360" s="13">
        <v>2901902</v>
      </c>
      <c r="F360" s="13">
        <v>3021770</v>
      </c>
      <c r="G360" s="13">
        <v>2971816</v>
      </c>
      <c r="H360" s="13">
        <v>2286897</v>
      </c>
      <c r="I360" s="15">
        <v>493956</v>
      </c>
      <c r="J360" s="16">
        <v>4.5999999999999996</v>
      </c>
      <c r="K360">
        <v>598917.1</v>
      </c>
      <c r="L360">
        <v>4.1100000000000003</v>
      </c>
      <c r="M360">
        <v>4.54</v>
      </c>
      <c r="N360" s="13">
        <v>11676341</v>
      </c>
      <c r="O360">
        <v>39.801918897366903</v>
      </c>
      <c r="P360">
        <v>198.42249999999999</v>
      </c>
      <c r="Q360">
        <v>197.3175</v>
      </c>
    </row>
    <row r="361" spans="1:17" x14ac:dyDescent="0.3">
      <c r="A361" t="s">
        <v>57</v>
      </c>
      <c r="B361" s="7">
        <v>2019</v>
      </c>
      <c r="C361" s="7">
        <v>40.388782999999997</v>
      </c>
      <c r="D361" s="7">
        <v>-82.764915000000002</v>
      </c>
      <c r="E361" s="13">
        <v>2886873</v>
      </c>
      <c r="F361" s="13">
        <v>3030176</v>
      </c>
      <c r="G361" s="13">
        <v>2929277</v>
      </c>
      <c r="H361" s="13">
        <v>2343284</v>
      </c>
      <c r="I361" s="15">
        <v>499490</v>
      </c>
      <c r="J361">
        <v>4.2</v>
      </c>
      <c r="K361">
        <v>611145.80000000005</v>
      </c>
      <c r="L361">
        <v>3.66</v>
      </c>
      <c r="M361">
        <v>4.24</v>
      </c>
      <c r="N361" s="13">
        <v>11689100</v>
      </c>
      <c r="O361">
        <v>39.962835889846097</v>
      </c>
      <c r="P361">
        <v>210.44499999999999</v>
      </c>
      <c r="Q361">
        <v>209.255</v>
      </c>
    </row>
    <row r="362" spans="1:17" x14ac:dyDescent="0.3">
      <c r="A362" s="8" t="s">
        <v>58</v>
      </c>
      <c r="B362" s="8">
        <v>2010</v>
      </c>
      <c r="C362" s="8">
        <v>35.565342000000001</v>
      </c>
      <c r="D362" s="8">
        <v>-96.928916999999998</v>
      </c>
      <c r="E362" s="13">
        <v>1042691</v>
      </c>
      <c r="F362" s="13">
        <v>1010937</v>
      </c>
      <c r="G362" s="13">
        <v>990927</v>
      </c>
      <c r="H362" s="13">
        <v>583299</v>
      </c>
      <c r="I362" s="15">
        <v>132090</v>
      </c>
      <c r="J362" s="16">
        <v>6.8</v>
      </c>
      <c r="K362">
        <v>160564.20000000001</v>
      </c>
      <c r="L362">
        <v>4.4400000000000004</v>
      </c>
      <c r="M362">
        <v>5</v>
      </c>
      <c r="N362" s="13">
        <v>3759944</v>
      </c>
      <c r="O362">
        <v>37.379818156866165</v>
      </c>
      <c r="P362" s="8">
        <v>192.565</v>
      </c>
      <c r="Q362" s="8">
        <v>191.46249999999998</v>
      </c>
    </row>
    <row r="363" spans="1:17" x14ac:dyDescent="0.3">
      <c r="A363" t="s">
        <v>58</v>
      </c>
      <c r="B363" s="7">
        <v>2011</v>
      </c>
      <c r="C363" s="7">
        <v>35.565342000000001</v>
      </c>
      <c r="D363" s="7">
        <v>-96.928916999999998</v>
      </c>
      <c r="E363" s="13">
        <v>1044180</v>
      </c>
      <c r="F363" s="13">
        <v>1022698</v>
      </c>
      <c r="G363" s="13">
        <v>991151</v>
      </c>
      <c r="H363" s="13">
        <v>596998</v>
      </c>
      <c r="I363" s="15">
        <v>133352</v>
      </c>
      <c r="J363" s="16">
        <v>5.9</v>
      </c>
      <c r="K363">
        <v>166327.20000000001</v>
      </c>
      <c r="L363">
        <v>4.0199999999999996</v>
      </c>
      <c r="M363">
        <v>4.74</v>
      </c>
      <c r="N363" s="13">
        <v>3788379</v>
      </c>
      <c r="O363">
        <v>37.47712583667051</v>
      </c>
      <c r="P363">
        <v>188.8475</v>
      </c>
      <c r="Q363">
        <v>187.79249999999999</v>
      </c>
    </row>
    <row r="364" spans="1:17" x14ac:dyDescent="0.3">
      <c r="A364" t="s">
        <v>58</v>
      </c>
      <c r="B364" s="7">
        <v>2012</v>
      </c>
      <c r="C364" s="7">
        <v>35.565342000000001</v>
      </c>
      <c r="D364" s="7">
        <v>-96.928916999999998</v>
      </c>
      <c r="E364" s="13">
        <v>1045819</v>
      </c>
      <c r="F364" s="13">
        <v>1037577</v>
      </c>
      <c r="G364" s="13">
        <v>988790</v>
      </c>
      <c r="H364" s="13">
        <v>611404</v>
      </c>
      <c r="I364" s="15">
        <v>135224</v>
      </c>
      <c r="J364" s="16">
        <v>5.2</v>
      </c>
      <c r="K364">
        <v>174874.4</v>
      </c>
      <c r="L364">
        <v>3.13</v>
      </c>
      <c r="M364">
        <v>3.8</v>
      </c>
      <c r="N364" s="13">
        <v>3818814</v>
      </c>
      <c r="O364">
        <v>37.570702579387216</v>
      </c>
      <c r="P364">
        <v>193.535</v>
      </c>
      <c r="Q364">
        <v>192.45250000000001</v>
      </c>
    </row>
    <row r="365" spans="1:17" x14ac:dyDescent="0.3">
      <c r="A365" t="s">
        <v>58</v>
      </c>
      <c r="B365" s="7">
        <v>2013</v>
      </c>
      <c r="C365" s="7">
        <v>35.565342000000001</v>
      </c>
      <c r="D365" s="7">
        <v>-96.928916999999998</v>
      </c>
      <c r="E365" s="13">
        <v>1052618</v>
      </c>
      <c r="F365" s="13">
        <v>1052260</v>
      </c>
      <c r="G365" s="13">
        <v>984858</v>
      </c>
      <c r="H365" s="13">
        <v>626623</v>
      </c>
      <c r="I365" s="15">
        <v>136855</v>
      </c>
      <c r="J365" s="16">
        <v>5.3</v>
      </c>
      <c r="K365">
        <v>177698.9</v>
      </c>
      <c r="L365">
        <v>3.24</v>
      </c>
      <c r="M365">
        <v>3.96</v>
      </c>
      <c r="N365" s="13">
        <v>3853214</v>
      </c>
      <c r="O365">
        <v>37.624431318893784</v>
      </c>
      <c r="P365">
        <v>201.19499999999999</v>
      </c>
      <c r="Q365">
        <v>200.08499999999998</v>
      </c>
    </row>
    <row r="366" spans="1:17" x14ac:dyDescent="0.3">
      <c r="A366" t="s">
        <v>58</v>
      </c>
      <c r="B366" s="7">
        <v>2014</v>
      </c>
      <c r="C366" s="7">
        <v>35.565342000000001</v>
      </c>
      <c r="D366" s="7">
        <v>-96.928916999999998</v>
      </c>
      <c r="E366" s="13">
        <v>1056813</v>
      </c>
      <c r="F366" s="13">
        <v>1062399</v>
      </c>
      <c r="G366" s="13">
        <v>977362</v>
      </c>
      <c r="H366" s="13">
        <v>643009</v>
      </c>
      <c r="I366" s="15">
        <v>138604</v>
      </c>
      <c r="J366" s="16">
        <v>4.5</v>
      </c>
      <c r="K366">
        <v>189360</v>
      </c>
      <c r="L366">
        <v>3.47</v>
      </c>
      <c r="M366">
        <v>4.3499999999999996</v>
      </c>
      <c r="N366" s="13">
        <v>3878187</v>
      </c>
      <c r="O366">
        <v>37.705860625080739</v>
      </c>
      <c r="P366">
        <v>206.79750000000001</v>
      </c>
      <c r="Q366">
        <v>205.63749999999999</v>
      </c>
    </row>
    <row r="367" spans="1:17" x14ac:dyDescent="0.3">
      <c r="A367" t="s">
        <v>58</v>
      </c>
      <c r="B367" s="7">
        <v>2015</v>
      </c>
      <c r="C367" s="7">
        <v>35.565342000000001</v>
      </c>
      <c r="D367" s="7">
        <v>-96.928916999999998</v>
      </c>
      <c r="E367" s="13">
        <v>1064162</v>
      </c>
      <c r="F367" s="13">
        <v>1073406</v>
      </c>
      <c r="G367" s="13">
        <v>971303</v>
      </c>
      <c r="H367" s="13">
        <v>659701</v>
      </c>
      <c r="I367" s="15">
        <v>140928</v>
      </c>
      <c r="J367" s="16">
        <v>4.4000000000000004</v>
      </c>
      <c r="K367">
        <v>197071.9</v>
      </c>
      <c r="L367">
        <v>3.2</v>
      </c>
      <c r="M367">
        <v>3.94</v>
      </c>
      <c r="N367" s="13">
        <v>3909500</v>
      </c>
      <c r="O367">
        <v>37.775320117662105</v>
      </c>
      <c r="P367">
        <v>216.99249999999998</v>
      </c>
      <c r="Q367">
        <v>215.75749999999999</v>
      </c>
    </row>
    <row r="368" spans="1:17" x14ac:dyDescent="0.3">
      <c r="A368" t="s">
        <v>58</v>
      </c>
      <c r="B368" s="7">
        <v>2016</v>
      </c>
      <c r="C368" s="7">
        <v>35.565342000000001</v>
      </c>
      <c r="D368" s="7">
        <v>-96.928916999999998</v>
      </c>
      <c r="E368" s="13">
        <v>1066397</v>
      </c>
      <c r="F368" s="13">
        <v>1077989</v>
      </c>
      <c r="G368" s="13">
        <v>962350</v>
      </c>
      <c r="H368" s="13">
        <v>676386</v>
      </c>
      <c r="I368" s="15">
        <v>143209</v>
      </c>
      <c r="J368" s="16">
        <v>4.8</v>
      </c>
      <c r="K368">
        <v>193025.1</v>
      </c>
      <c r="L368">
        <v>3.08</v>
      </c>
      <c r="M368">
        <v>3.74</v>
      </c>
      <c r="N368" s="13">
        <v>3926331</v>
      </c>
      <c r="O368">
        <v>37.885079989435432</v>
      </c>
      <c r="P368">
        <v>221.37250000000003</v>
      </c>
      <c r="Q368">
        <v>220.07249999999999</v>
      </c>
    </row>
    <row r="369" spans="1:17" x14ac:dyDescent="0.3">
      <c r="A369" t="s">
        <v>58</v>
      </c>
      <c r="B369" s="7">
        <v>2017</v>
      </c>
      <c r="C369" s="7">
        <v>35.565342000000001</v>
      </c>
      <c r="D369" s="7">
        <v>-96.928916999999998</v>
      </c>
      <c r="E369" s="13">
        <v>1063582</v>
      </c>
      <c r="F369" s="13">
        <v>1077048</v>
      </c>
      <c r="G369" s="13">
        <v>952325</v>
      </c>
      <c r="H369" s="13">
        <v>693217</v>
      </c>
      <c r="I369" s="15">
        <v>145144</v>
      </c>
      <c r="J369" s="16">
        <v>4.2</v>
      </c>
      <c r="K369">
        <v>194256</v>
      </c>
      <c r="L369">
        <v>3.48</v>
      </c>
      <c r="M369">
        <v>4.1100000000000003</v>
      </c>
      <c r="N369" s="13">
        <v>3931316</v>
      </c>
      <c r="O369">
        <v>38.036335415418144</v>
      </c>
      <c r="P369">
        <v>229.99</v>
      </c>
      <c r="Q369">
        <v>228.65</v>
      </c>
    </row>
    <row r="370" spans="1:17" x14ac:dyDescent="0.3">
      <c r="A370" t="s">
        <v>58</v>
      </c>
      <c r="B370" s="7">
        <v>2018</v>
      </c>
      <c r="C370" s="7">
        <v>35.565342000000001</v>
      </c>
      <c r="D370" s="7">
        <v>-96.928916999999998</v>
      </c>
      <c r="E370" s="13">
        <v>1060550</v>
      </c>
      <c r="F370" s="13">
        <v>1078593</v>
      </c>
      <c r="G370" s="13">
        <v>944167</v>
      </c>
      <c r="H370" s="13">
        <v>709137</v>
      </c>
      <c r="I370" s="15">
        <v>147788</v>
      </c>
      <c r="J370" s="16">
        <v>3.4</v>
      </c>
      <c r="K370">
        <v>197358.3</v>
      </c>
      <c r="L370">
        <v>4.13</v>
      </c>
      <c r="M370">
        <v>4.53</v>
      </c>
      <c r="N370" s="13">
        <v>3940235</v>
      </c>
      <c r="O370">
        <v>38.189850732253277</v>
      </c>
      <c r="P370">
        <v>237.41749999999999</v>
      </c>
      <c r="Q370">
        <v>236.03749999999999</v>
      </c>
    </row>
    <row r="371" spans="1:17" x14ac:dyDescent="0.3">
      <c r="A371" t="s">
        <v>58</v>
      </c>
      <c r="B371" s="7">
        <v>2019</v>
      </c>
      <c r="C371" s="7">
        <v>35.565342000000001</v>
      </c>
      <c r="D371" s="7">
        <v>-96.928916999999998</v>
      </c>
      <c r="E371" s="13">
        <v>1058495</v>
      </c>
      <c r="F371" s="13">
        <v>1082983</v>
      </c>
      <c r="G371" s="13">
        <v>939616</v>
      </c>
      <c r="H371" s="13">
        <v>725232</v>
      </c>
      <c r="I371" s="15">
        <v>150645</v>
      </c>
      <c r="J371">
        <v>3.1</v>
      </c>
      <c r="K371">
        <v>200710.9</v>
      </c>
      <c r="L371">
        <v>3.86</v>
      </c>
      <c r="M371">
        <v>4.45</v>
      </c>
      <c r="N371" s="13">
        <v>3956971</v>
      </c>
      <c r="O371">
        <v>38.343253463318284</v>
      </c>
      <c r="P371">
        <v>247.8775</v>
      </c>
      <c r="Q371">
        <v>246.465</v>
      </c>
    </row>
    <row r="372" spans="1:17" x14ac:dyDescent="0.3">
      <c r="A372" s="8" t="s">
        <v>59</v>
      </c>
      <c r="B372" s="8">
        <v>2010</v>
      </c>
      <c r="C372" s="7">
        <v>44.572020999999999</v>
      </c>
      <c r="D372" s="7">
        <v>-122.070938</v>
      </c>
      <c r="E372" s="13">
        <v>970582</v>
      </c>
      <c r="F372" s="13">
        <v>1029862</v>
      </c>
      <c r="G372" s="13">
        <v>1061101</v>
      </c>
      <c r="H372" s="13">
        <v>623610</v>
      </c>
      <c r="I372" s="15">
        <v>152336</v>
      </c>
      <c r="J372" s="16">
        <v>10.6</v>
      </c>
      <c r="K372">
        <v>169234</v>
      </c>
      <c r="L372">
        <v>4.3</v>
      </c>
      <c r="M372">
        <v>4.84</v>
      </c>
      <c r="N372" s="13">
        <v>3837491</v>
      </c>
      <c r="O372">
        <v>38.675116762488827</v>
      </c>
      <c r="P372" s="8">
        <v>263.39750000000004</v>
      </c>
      <c r="Q372" s="8">
        <v>262.45499999999998</v>
      </c>
    </row>
    <row r="373" spans="1:17" x14ac:dyDescent="0.3">
      <c r="A373" t="s">
        <v>59</v>
      </c>
      <c r="B373" s="7">
        <v>2011</v>
      </c>
      <c r="C373" s="7">
        <v>44.572020999999999</v>
      </c>
      <c r="D373" s="7">
        <v>-122.070938</v>
      </c>
      <c r="E373" s="13">
        <v>966110</v>
      </c>
      <c r="F373" s="13">
        <v>1041103</v>
      </c>
      <c r="G373" s="13">
        <v>1060944</v>
      </c>
      <c r="H373" s="13">
        <v>650638</v>
      </c>
      <c r="I373" s="15">
        <v>153241</v>
      </c>
      <c r="J373" s="16">
        <v>9.5</v>
      </c>
      <c r="K373">
        <v>173831.7</v>
      </c>
      <c r="L373">
        <v>3.83</v>
      </c>
      <c r="M373">
        <v>4.57</v>
      </c>
      <c r="N373" s="13">
        <v>3872036</v>
      </c>
      <c r="O373">
        <v>38.907731617164714</v>
      </c>
      <c r="P373">
        <v>243.77999999999997</v>
      </c>
      <c r="Q373">
        <v>242.96</v>
      </c>
    </row>
    <row r="374" spans="1:17" x14ac:dyDescent="0.3">
      <c r="A374" t="s">
        <v>59</v>
      </c>
      <c r="B374" s="7">
        <v>2012</v>
      </c>
      <c r="C374" s="7">
        <v>44.572020999999999</v>
      </c>
      <c r="D374" s="7">
        <v>-122.070938</v>
      </c>
      <c r="E374" s="13">
        <v>960408</v>
      </c>
      <c r="F374" s="13">
        <v>1050303</v>
      </c>
      <c r="G374" s="13">
        <v>1055871</v>
      </c>
      <c r="H374" s="13">
        <v>678480</v>
      </c>
      <c r="I374" s="15">
        <v>153939</v>
      </c>
      <c r="J374" s="16">
        <v>8.8000000000000007</v>
      </c>
      <c r="K374">
        <v>174611</v>
      </c>
      <c r="L374">
        <v>3.04</v>
      </c>
      <c r="M374">
        <v>3.76</v>
      </c>
      <c r="N374" s="13">
        <v>3899001</v>
      </c>
      <c r="O374">
        <v>39.141463159409298</v>
      </c>
      <c r="P374">
        <v>251.60249999999999</v>
      </c>
      <c r="Q374">
        <v>250.72</v>
      </c>
    </row>
    <row r="375" spans="1:17" x14ac:dyDescent="0.3">
      <c r="A375" t="s">
        <v>59</v>
      </c>
      <c r="B375" s="7">
        <v>2013</v>
      </c>
      <c r="C375" s="7">
        <v>44.572020999999999</v>
      </c>
      <c r="D375" s="7">
        <v>-122.070938</v>
      </c>
      <c r="E375" s="13">
        <v>955068</v>
      </c>
      <c r="F375" s="13">
        <v>1058792</v>
      </c>
      <c r="G375" s="13">
        <v>1046753</v>
      </c>
      <c r="H375" s="13">
        <v>707708</v>
      </c>
      <c r="I375" s="15">
        <v>154147</v>
      </c>
      <c r="J375" s="16">
        <v>7.9</v>
      </c>
      <c r="K375">
        <v>175933.8</v>
      </c>
      <c r="L375">
        <v>3.28</v>
      </c>
      <c r="M375">
        <v>4.0199999999999996</v>
      </c>
      <c r="N375" s="13">
        <v>3922468</v>
      </c>
      <c r="O375">
        <v>39.36551795961114</v>
      </c>
      <c r="P375">
        <v>279.00749999999999</v>
      </c>
      <c r="Q375">
        <v>278.09750000000003</v>
      </c>
    </row>
    <row r="376" spans="1:17" x14ac:dyDescent="0.3">
      <c r="A376" t="s">
        <v>59</v>
      </c>
      <c r="B376" s="7">
        <v>2014</v>
      </c>
      <c r="C376" s="7">
        <v>44.572020999999999</v>
      </c>
      <c r="D376" s="7">
        <v>-122.070938</v>
      </c>
      <c r="E376" s="13">
        <v>956847</v>
      </c>
      <c r="F376" s="13">
        <v>1073259</v>
      </c>
      <c r="G376" s="13">
        <v>1040210</v>
      </c>
      <c r="H376" s="13">
        <v>738349</v>
      </c>
      <c r="I376" s="15">
        <v>154579</v>
      </c>
      <c r="J376" s="16">
        <v>6.8</v>
      </c>
      <c r="K376">
        <v>181220.6</v>
      </c>
      <c r="L376">
        <v>3.46</v>
      </c>
      <c r="M376">
        <v>4.34</v>
      </c>
      <c r="N376" s="13">
        <v>3963244</v>
      </c>
      <c r="O376">
        <v>39.537321572933685</v>
      </c>
      <c r="P376">
        <v>299.45249999999999</v>
      </c>
      <c r="Q376">
        <v>298.51</v>
      </c>
    </row>
    <row r="377" spans="1:17" x14ac:dyDescent="0.3">
      <c r="A377" t="s">
        <v>59</v>
      </c>
      <c r="B377" s="7">
        <v>2015</v>
      </c>
      <c r="C377" s="7">
        <v>44.572020999999999</v>
      </c>
      <c r="D377" s="7">
        <v>-122.070938</v>
      </c>
      <c r="E377" s="13">
        <v>959932</v>
      </c>
      <c r="F377" s="13">
        <v>1091804</v>
      </c>
      <c r="G377" s="13">
        <v>1040401</v>
      </c>
      <c r="H377" s="13">
        <v>768037</v>
      </c>
      <c r="I377" s="15">
        <v>155618</v>
      </c>
      <c r="J377" s="16">
        <v>5.6</v>
      </c>
      <c r="K377">
        <v>189946.5</v>
      </c>
      <c r="L377">
        <v>3.29</v>
      </c>
      <c r="M377">
        <v>3.98</v>
      </c>
      <c r="N377" s="13">
        <v>4015792</v>
      </c>
      <c r="O377">
        <v>39.701638680489431</v>
      </c>
      <c r="P377">
        <v>325.98500000000001</v>
      </c>
      <c r="Q377">
        <v>324.95</v>
      </c>
    </row>
    <row r="378" spans="1:17" x14ac:dyDescent="0.3">
      <c r="A378" t="s">
        <v>59</v>
      </c>
      <c r="B378" s="7">
        <v>2016</v>
      </c>
      <c r="C378" s="7">
        <v>44.572020999999999</v>
      </c>
      <c r="D378" s="7">
        <v>-122.070938</v>
      </c>
      <c r="E378" s="13">
        <v>967724</v>
      </c>
      <c r="F378" s="13">
        <v>1123439</v>
      </c>
      <c r="G378" s="13">
        <v>1044561</v>
      </c>
      <c r="H378" s="13">
        <v>796989</v>
      </c>
      <c r="I378" s="15">
        <v>157263</v>
      </c>
      <c r="J378" s="16">
        <v>4.8</v>
      </c>
      <c r="K378">
        <v>198079.3</v>
      </c>
      <c r="L378">
        <v>3.12</v>
      </c>
      <c r="M378">
        <v>3.77</v>
      </c>
      <c r="N378" s="13">
        <v>4089976</v>
      </c>
      <c r="O378">
        <v>39.804313888394454</v>
      </c>
      <c r="P378">
        <v>361.67</v>
      </c>
      <c r="Q378">
        <v>360.53000000000003</v>
      </c>
    </row>
    <row r="379" spans="1:17" x14ac:dyDescent="0.3">
      <c r="A379" t="s">
        <v>59</v>
      </c>
      <c r="B379" s="7">
        <v>2017</v>
      </c>
      <c r="C379" s="7">
        <v>44.572020999999999</v>
      </c>
      <c r="D379" s="7">
        <v>-122.070938</v>
      </c>
      <c r="E379" s="13">
        <v>970403</v>
      </c>
      <c r="F379" s="13">
        <v>1143172</v>
      </c>
      <c r="G379" s="13">
        <v>1046319</v>
      </c>
      <c r="H379" s="13">
        <v>824706</v>
      </c>
      <c r="I379" s="15">
        <v>159025</v>
      </c>
      <c r="J379" s="16">
        <v>4.0999999999999996</v>
      </c>
      <c r="K379">
        <v>205744.8</v>
      </c>
      <c r="L379">
        <v>3.46</v>
      </c>
      <c r="M379">
        <v>4.1399999999999997</v>
      </c>
      <c r="N379" s="13">
        <v>4143625</v>
      </c>
      <c r="O379">
        <v>39.957618027693144</v>
      </c>
      <c r="P379">
        <v>390.01000000000005</v>
      </c>
      <c r="Q379">
        <v>388.7525</v>
      </c>
    </row>
    <row r="380" spans="1:17" x14ac:dyDescent="0.3">
      <c r="A380" t="s">
        <v>59</v>
      </c>
      <c r="B380" s="7">
        <v>2018</v>
      </c>
      <c r="C380" s="7">
        <v>44.572020999999999</v>
      </c>
      <c r="D380" s="7">
        <v>-122.070938</v>
      </c>
      <c r="E380" s="13">
        <v>968208</v>
      </c>
      <c r="F380" s="13">
        <v>1155523</v>
      </c>
      <c r="G380" s="13">
        <v>1046284</v>
      </c>
      <c r="H380" s="13">
        <v>849382</v>
      </c>
      <c r="I380" s="15">
        <v>162489</v>
      </c>
      <c r="J380" s="16">
        <v>4.2</v>
      </c>
      <c r="K380">
        <v>215208.8</v>
      </c>
      <c r="L380">
        <v>4.1100000000000003</v>
      </c>
      <c r="M380">
        <v>4.5599999999999996</v>
      </c>
      <c r="N380" s="13">
        <v>4181886</v>
      </c>
      <c r="O380">
        <v>40.154269269894016</v>
      </c>
      <c r="P380">
        <v>418.58249999999998</v>
      </c>
      <c r="Q380">
        <v>417.21500000000003</v>
      </c>
    </row>
    <row r="381" spans="1:17" x14ac:dyDescent="0.3">
      <c r="A381" t="s">
        <v>59</v>
      </c>
      <c r="B381" s="7">
        <v>2019</v>
      </c>
      <c r="C381" s="7">
        <v>44.572020999999999</v>
      </c>
      <c r="D381" s="7">
        <v>-122.070938</v>
      </c>
      <c r="E381" s="13">
        <v>965480</v>
      </c>
      <c r="F381" s="13">
        <v>1165929</v>
      </c>
      <c r="G381" s="13">
        <v>1048011</v>
      </c>
      <c r="H381" s="13">
        <v>871870</v>
      </c>
      <c r="I381" s="15">
        <v>166447</v>
      </c>
      <c r="J381">
        <v>3.7</v>
      </c>
      <c r="K381">
        <v>219458.2</v>
      </c>
      <c r="L381">
        <v>3.6</v>
      </c>
      <c r="M381">
        <v>4.22</v>
      </c>
      <c r="N381" s="13">
        <v>4217737</v>
      </c>
      <c r="O381">
        <v>40.350185419337429</v>
      </c>
      <c r="P381">
        <v>438.81999999999994</v>
      </c>
      <c r="Q381">
        <v>437.34499999999997</v>
      </c>
    </row>
    <row r="382" spans="1:17" x14ac:dyDescent="0.3">
      <c r="A382" s="8" t="s">
        <v>60</v>
      </c>
      <c r="B382" s="8">
        <v>2010</v>
      </c>
      <c r="C382" s="7">
        <v>40.590752000000002</v>
      </c>
      <c r="D382" s="7">
        <v>-77.209755000000001</v>
      </c>
      <c r="E382" s="13">
        <v>3172521</v>
      </c>
      <c r="F382" s="13">
        <v>3153508</v>
      </c>
      <c r="G382" s="13">
        <v>3670633</v>
      </c>
      <c r="H382" s="13">
        <v>2094842</v>
      </c>
      <c r="I382" s="15">
        <v>619656</v>
      </c>
      <c r="J382" s="16">
        <v>8.5</v>
      </c>
      <c r="K382">
        <v>627726.30000000005</v>
      </c>
      <c r="L382">
        <v>4.21</v>
      </c>
      <c r="M382">
        <v>4.79</v>
      </c>
      <c r="N382" s="13">
        <v>12711160</v>
      </c>
      <c r="O382">
        <v>39.581442448997571</v>
      </c>
      <c r="P382" s="8">
        <v>186.32500000000002</v>
      </c>
      <c r="Q382" s="8">
        <v>185.60249999999999</v>
      </c>
    </row>
    <row r="383" spans="1:17" x14ac:dyDescent="0.3">
      <c r="A383" t="s">
        <v>60</v>
      </c>
      <c r="B383" s="7">
        <v>2011</v>
      </c>
      <c r="C383" s="7">
        <v>40.590752000000002</v>
      </c>
      <c r="D383" s="7">
        <v>-77.209755000000001</v>
      </c>
      <c r="E383" s="13">
        <v>3145711</v>
      </c>
      <c r="F383" s="13">
        <v>3169614</v>
      </c>
      <c r="G383" s="13">
        <v>3662120</v>
      </c>
      <c r="H383" s="13">
        <v>2145826</v>
      </c>
      <c r="I383" s="15">
        <v>622544</v>
      </c>
      <c r="J383" s="16">
        <v>7.9</v>
      </c>
      <c r="K383">
        <v>637114</v>
      </c>
      <c r="L383">
        <v>3.85</v>
      </c>
      <c r="M383">
        <v>4.5599999999999996</v>
      </c>
      <c r="N383" s="13">
        <v>12745815</v>
      </c>
      <c r="O383">
        <v>39.755320040342653</v>
      </c>
      <c r="P383">
        <v>181.26499999999999</v>
      </c>
      <c r="Q383">
        <v>180.54750000000001</v>
      </c>
    </row>
    <row r="384" spans="1:17" x14ac:dyDescent="0.3">
      <c r="A384" t="s">
        <v>60</v>
      </c>
      <c r="B384" s="7">
        <v>2012</v>
      </c>
      <c r="C384" s="7">
        <v>40.590752000000002</v>
      </c>
      <c r="D384" s="7">
        <v>-77.209755000000001</v>
      </c>
      <c r="E384" s="13">
        <v>3115246</v>
      </c>
      <c r="F384" s="13">
        <v>3190617</v>
      </c>
      <c r="G384" s="13">
        <v>3633011</v>
      </c>
      <c r="H384" s="13">
        <v>2203607</v>
      </c>
      <c r="I384" s="15">
        <v>624637</v>
      </c>
      <c r="J384" s="16">
        <v>7.8</v>
      </c>
      <c r="K384">
        <v>647925.9</v>
      </c>
      <c r="L384">
        <v>3.02</v>
      </c>
      <c r="M384">
        <v>3.74</v>
      </c>
      <c r="N384" s="13">
        <v>12767118</v>
      </c>
      <c r="O384">
        <v>39.930461557573132</v>
      </c>
      <c r="P384">
        <v>181.69749999999999</v>
      </c>
      <c r="Q384">
        <v>180.98500000000001</v>
      </c>
    </row>
    <row r="385" spans="1:17" x14ac:dyDescent="0.3">
      <c r="A385" t="s">
        <v>60</v>
      </c>
      <c r="B385" s="7">
        <v>2013</v>
      </c>
      <c r="C385" s="7">
        <v>40.590752000000002</v>
      </c>
      <c r="D385" s="7">
        <v>-77.209755000000001</v>
      </c>
      <c r="E385" s="13">
        <v>3085364</v>
      </c>
      <c r="F385" s="13">
        <v>3215914</v>
      </c>
      <c r="G385" s="13">
        <v>3588006</v>
      </c>
      <c r="H385" s="13">
        <v>2266323</v>
      </c>
      <c r="I385" s="15">
        <v>620702</v>
      </c>
      <c r="J385" s="16">
        <v>7.4</v>
      </c>
      <c r="K385">
        <v>655929.19999999995</v>
      </c>
      <c r="L385">
        <v>3.23</v>
      </c>
      <c r="M385">
        <v>4</v>
      </c>
      <c r="N385" s="13">
        <v>12776309</v>
      </c>
      <c r="O385">
        <v>40.078541971707168</v>
      </c>
      <c r="P385">
        <v>187.14249999999998</v>
      </c>
      <c r="Q385">
        <v>186.4075</v>
      </c>
    </row>
    <row r="386" spans="1:17" x14ac:dyDescent="0.3">
      <c r="A386" t="s">
        <v>60</v>
      </c>
      <c r="B386" s="7">
        <v>2014</v>
      </c>
      <c r="C386" s="7">
        <v>40.590752000000002</v>
      </c>
      <c r="D386" s="7">
        <v>-77.209755000000001</v>
      </c>
      <c r="E386" s="13">
        <v>3061542</v>
      </c>
      <c r="F386" s="13">
        <v>3239886</v>
      </c>
      <c r="G386" s="13">
        <v>3533766</v>
      </c>
      <c r="H386" s="13">
        <v>2335115</v>
      </c>
      <c r="I386" s="15">
        <v>618004</v>
      </c>
      <c r="J386" s="16">
        <v>5.9</v>
      </c>
      <c r="K386">
        <v>669643.1</v>
      </c>
      <c r="L386">
        <v>3.43</v>
      </c>
      <c r="M386">
        <v>4.33</v>
      </c>
      <c r="N386" s="13">
        <v>12788313</v>
      </c>
      <c r="O386">
        <v>40.224503067761951</v>
      </c>
      <c r="P386">
        <v>190.80250000000001</v>
      </c>
      <c r="Q386">
        <v>190.0675</v>
      </c>
    </row>
    <row r="387" spans="1:17" x14ac:dyDescent="0.3">
      <c r="A387" t="s">
        <v>60</v>
      </c>
      <c r="B387" s="7">
        <v>2015</v>
      </c>
      <c r="C387" s="7">
        <v>40.590752000000002</v>
      </c>
      <c r="D387" s="7">
        <v>-77.209755000000001</v>
      </c>
      <c r="E387" s="13">
        <v>3039892</v>
      </c>
      <c r="F387" s="13">
        <v>3253803</v>
      </c>
      <c r="G387" s="13">
        <v>3474927</v>
      </c>
      <c r="H387" s="13">
        <v>2400534</v>
      </c>
      <c r="I387" s="15">
        <v>615670</v>
      </c>
      <c r="J387" s="16">
        <v>5.3</v>
      </c>
      <c r="K387">
        <v>682466.1</v>
      </c>
      <c r="L387">
        <v>3.2</v>
      </c>
      <c r="M387">
        <v>3.95</v>
      </c>
      <c r="N387" s="13">
        <v>12784826</v>
      </c>
      <c r="O387">
        <v>40.363796269108391</v>
      </c>
      <c r="P387">
        <v>195.39500000000001</v>
      </c>
      <c r="Q387">
        <v>194.64500000000001</v>
      </c>
    </row>
    <row r="388" spans="1:17" x14ac:dyDescent="0.3">
      <c r="A388" t="s">
        <v>60</v>
      </c>
      <c r="B388" s="7">
        <v>2016</v>
      </c>
      <c r="C388" s="7">
        <v>40.590752000000002</v>
      </c>
      <c r="D388" s="7">
        <v>-77.209755000000001</v>
      </c>
      <c r="E388" s="13">
        <v>3020756</v>
      </c>
      <c r="F388" s="13">
        <v>3269088</v>
      </c>
      <c r="G388" s="13">
        <v>3410258</v>
      </c>
      <c r="H388" s="13">
        <v>2466001</v>
      </c>
      <c r="I388" s="15">
        <v>616172</v>
      </c>
      <c r="J388" s="16">
        <v>5.4</v>
      </c>
      <c r="K388">
        <v>688359.4</v>
      </c>
      <c r="L388">
        <v>3.04</v>
      </c>
      <c r="M388">
        <v>3.72</v>
      </c>
      <c r="N388" s="13">
        <v>12782275</v>
      </c>
      <c r="O388">
        <v>40.501768151600558</v>
      </c>
      <c r="P388">
        <v>202.55250000000001</v>
      </c>
      <c r="Q388">
        <v>201.7825</v>
      </c>
    </row>
    <row r="389" spans="1:17" x14ac:dyDescent="0.3">
      <c r="A389" t="s">
        <v>60</v>
      </c>
      <c r="B389" s="7">
        <v>2017</v>
      </c>
      <c r="C389" s="7">
        <v>40.590752000000002</v>
      </c>
      <c r="D389" s="7">
        <v>-77.209755000000001</v>
      </c>
      <c r="E389" s="13">
        <v>3007424</v>
      </c>
      <c r="F389" s="13">
        <v>3281160</v>
      </c>
      <c r="G389" s="13">
        <v>3347064</v>
      </c>
      <c r="H389" s="13">
        <v>2537107</v>
      </c>
      <c r="I389" s="15">
        <v>614886</v>
      </c>
      <c r="J389" s="16">
        <v>4.9000000000000004</v>
      </c>
      <c r="K389">
        <v>694236.5</v>
      </c>
      <c r="L389">
        <v>3.41</v>
      </c>
      <c r="M389">
        <v>4.0999999999999996</v>
      </c>
      <c r="N389" s="13">
        <v>12787641</v>
      </c>
      <c r="O389">
        <v>40.636006476878727</v>
      </c>
      <c r="P389">
        <v>211.46249999999998</v>
      </c>
      <c r="Q389">
        <v>210.64250000000001</v>
      </c>
    </row>
    <row r="390" spans="1:17" x14ac:dyDescent="0.3">
      <c r="A390" t="s">
        <v>60</v>
      </c>
      <c r="B390" s="7">
        <v>2018</v>
      </c>
      <c r="C390" s="7">
        <v>40.590752000000002</v>
      </c>
      <c r="D390" s="7">
        <v>-77.209755000000001</v>
      </c>
      <c r="E390" s="13">
        <v>2995209</v>
      </c>
      <c r="F390" s="13">
        <v>3293886</v>
      </c>
      <c r="G390" s="13">
        <v>3288674</v>
      </c>
      <c r="H390" s="13">
        <v>2605591</v>
      </c>
      <c r="I390" s="15">
        <v>617562</v>
      </c>
      <c r="J390" s="16">
        <v>4.3</v>
      </c>
      <c r="K390">
        <v>703946</v>
      </c>
      <c r="L390">
        <v>4.1100000000000003</v>
      </c>
      <c r="M390">
        <v>4.5199999999999996</v>
      </c>
      <c r="N390" s="13">
        <v>12800922</v>
      </c>
      <c r="O390">
        <v>40.777908810006032</v>
      </c>
      <c r="P390">
        <v>222.14500000000001</v>
      </c>
      <c r="Q390">
        <v>221.27500000000001</v>
      </c>
    </row>
    <row r="391" spans="1:17" x14ac:dyDescent="0.3">
      <c r="A391" t="s">
        <v>60</v>
      </c>
      <c r="B391" s="7">
        <v>2019</v>
      </c>
      <c r="C391" s="7">
        <v>40.590752000000002</v>
      </c>
      <c r="D391" s="7">
        <v>-77.209755000000001</v>
      </c>
      <c r="E391" s="13">
        <v>2977542</v>
      </c>
      <c r="F391" s="13">
        <v>3299881</v>
      </c>
      <c r="G391" s="13">
        <v>3236018</v>
      </c>
      <c r="H391" s="13">
        <v>2668802</v>
      </c>
      <c r="I391" s="15">
        <v>619746</v>
      </c>
      <c r="J391">
        <v>4.5</v>
      </c>
      <c r="K391">
        <v>716173.4</v>
      </c>
      <c r="L391">
        <v>3.61</v>
      </c>
      <c r="M391">
        <v>4.21</v>
      </c>
      <c r="N391" s="13">
        <v>12801989</v>
      </c>
      <c r="O391">
        <v>40.929278919080467</v>
      </c>
      <c r="P391">
        <v>233.41500000000002</v>
      </c>
      <c r="Q391">
        <v>232.49250000000001</v>
      </c>
    </row>
    <row r="392" spans="1:17" x14ac:dyDescent="0.3">
      <c r="A392" s="8" t="s">
        <v>61</v>
      </c>
      <c r="B392" s="8">
        <v>2010</v>
      </c>
      <c r="C392" s="7">
        <v>41.680892999999998</v>
      </c>
      <c r="D392" s="7">
        <v>-71.511780000000002</v>
      </c>
      <c r="E392" s="13">
        <v>261177</v>
      </c>
      <c r="F392" s="13">
        <v>273763</v>
      </c>
      <c r="G392" s="13">
        <v>306197</v>
      </c>
      <c r="H392" s="13">
        <v>161270</v>
      </c>
      <c r="I392" s="15">
        <v>51552</v>
      </c>
      <c r="J392" s="16">
        <v>11.2</v>
      </c>
      <c r="K392">
        <v>51332.800000000003</v>
      </c>
      <c r="L392">
        <v>4.16</v>
      </c>
      <c r="M392">
        <v>4.78</v>
      </c>
      <c r="N392" s="13">
        <v>1053959</v>
      </c>
      <c r="O392">
        <v>39.189500255702548</v>
      </c>
      <c r="P392" s="8">
        <v>183.42500000000001</v>
      </c>
      <c r="Q392" s="8">
        <v>183.31250000000003</v>
      </c>
    </row>
    <row r="393" spans="1:17" x14ac:dyDescent="0.3">
      <c r="A393" t="s">
        <v>61</v>
      </c>
      <c r="B393" s="7">
        <v>2011</v>
      </c>
      <c r="C393" s="7">
        <v>41.680892999999998</v>
      </c>
      <c r="D393" s="7">
        <v>-71.511780000000002</v>
      </c>
      <c r="E393" s="13">
        <v>257486</v>
      </c>
      <c r="F393" s="13">
        <v>274596</v>
      </c>
      <c r="G393" s="13">
        <v>305127</v>
      </c>
      <c r="H393" s="13">
        <v>165310</v>
      </c>
      <c r="I393" s="15">
        <v>51130</v>
      </c>
      <c r="J393" s="16">
        <v>11</v>
      </c>
      <c r="K393">
        <v>51279.6</v>
      </c>
      <c r="L393">
        <v>3.76</v>
      </c>
      <c r="M393">
        <v>4.5199999999999996</v>
      </c>
      <c r="N393" s="13">
        <v>1053649</v>
      </c>
      <c r="O393">
        <v>39.373245264789318</v>
      </c>
      <c r="P393">
        <v>174.70000000000002</v>
      </c>
      <c r="Q393">
        <v>174.61250000000001</v>
      </c>
    </row>
    <row r="394" spans="1:17" x14ac:dyDescent="0.3">
      <c r="A394" t="s">
        <v>61</v>
      </c>
      <c r="B394" s="7">
        <v>2012</v>
      </c>
      <c r="C394" s="7">
        <v>41.680892999999998</v>
      </c>
      <c r="D394" s="7">
        <v>-71.511780000000002</v>
      </c>
      <c r="E394" s="13">
        <v>254294</v>
      </c>
      <c r="F394" s="13">
        <v>276330</v>
      </c>
      <c r="G394" s="13">
        <v>302852</v>
      </c>
      <c r="H394" s="13">
        <v>170190</v>
      </c>
      <c r="I394" s="15">
        <v>50955</v>
      </c>
      <c r="J394" s="16">
        <v>10.4</v>
      </c>
      <c r="K394">
        <v>51583</v>
      </c>
      <c r="L394">
        <v>3.17</v>
      </c>
      <c r="M394">
        <v>3.83</v>
      </c>
      <c r="N394" s="13">
        <v>1054621</v>
      </c>
      <c r="O394">
        <v>39.557416360948622</v>
      </c>
      <c r="P394">
        <v>171.86</v>
      </c>
      <c r="Q394">
        <v>171.75750000000002</v>
      </c>
    </row>
    <row r="395" spans="1:17" x14ac:dyDescent="0.3">
      <c r="A395" t="s">
        <v>61</v>
      </c>
      <c r="B395" s="7">
        <v>2013</v>
      </c>
      <c r="C395" s="7">
        <v>41.680892999999998</v>
      </c>
      <c r="D395" s="7">
        <v>-71.511780000000002</v>
      </c>
      <c r="E395" s="13">
        <v>250755</v>
      </c>
      <c r="F395" s="13">
        <v>278624</v>
      </c>
      <c r="G395" s="13">
        <v>299478</v>
      </c>
      <c r="H395" s="13">
        <v>175512</v>
      </c>
      <c r="I395" s="15">
        <v>50712</v>
      </c>
      <c r="J395" s="16">
        <v>9.3000000000000007</v>
      </c>
      <c r="K395">
        <v>51910.8</v>
      </c>
      <c r="L395">
        <v>3.19</v>
      </c>
      <c r="M395">
        <v>3.98</v>
      </c>
      <c r="N395" s="13">
        <v>1055081</v>
      </c>
      <c r="O395">
        <v>39.745143263882106</v>
      </c>
      <c r="P395">
        <v>176.29749999999999</v>
      </c>
      <c r="Q395">
        <v>176.17000000000002</v>
      </c>
    </row>
    <row r="396" spans="1:17" x14ac:dyDescent="0.3">
      <c r="A396" t="s">
        <v>61</v>
      </c>
      <c r="B396" s="7">
        <v>2014</v>
      </c>
      <c r="C396" s="7">
        <v>41.680892999999998</v>
      </c>
      <c r="D396" s="7">
        <v>-71.511780000000002</v>
      </c>
      <c r="E396" s="13">
        <v>247961</v>
      </c>
      <c r="F396" s="13">
        <v>281276</v>
      </c>
      <c r="G396" s="13">
        <v>295267</v>
      </c>
      <c r="H396" s="13">
        <v>181241</v>
      </c>
      <c r="I396" s="15">
        <v>50191</v>
      </c>
      <c r="J396" s="16">
        <v>7.7</v>
      </c>
      <c r="K396">
        <v>52293.4</v>
      </c>
      <c r="L396">
        <v>3.38</v>
      </c>
      <c r="M396">
        <v>4.34</v>
      </c>
      <c r="N396" s="13">
        <v>1055936</v>
      </c>
      <c r="O396">
        <v>39.899645906570093</v>
      </c>
      <c r="P396">
        <v>184.19</v>
      </c>
      <c r="Q396">
        <v>184.07749999999999</v>
      </c>
    </row>
    <row r="397" spans="1:17" x14ac:dyDescent="0.3">
      <c r="A397" t="s">
        <v>61</v>
      </c>
      <c r="B397" s="7">
        <v>2015</v>
      </c>
      <c r="C397" s="7">
        <v>41.680892999999998</v>
      </c>
      <c r="D397" s="7">
        <v>-71.511780000000002</v>
      </c>
      <c r="E397" s="13">
        <v>245705</v>
      </c>
      <c r="F397" s="13">
        <v>283256</v>
      </c>
      <c r="G397" s="13">
        <v>290585</v>
      </c>
      <c r="H397" s="13">
        <v>187174</v>
      </c>
      <c r="I397" s="15">
        <v>49345</v>
      </c>
      <c r="J397" s="16">
        <v>6</v>
      </c>
      <c r="K397">
        <v>52819.1</v>
      </c>
      <c r="L397">
        <v>3.22</v>
      </c>
      <c r="M397">
        <v>4</v>
      </c>
      <c r="N397" s="13">
        <v>1056065</v>
      </c>
      <c r="O397">
        <v>40.032692116489045</v>
      </c>
      <c r="P397">
        <v>190.55000000000004</v>
      </c>
      <c r="Q397">
        <v>190.45000000000002</v>
      </c>
    </row>
    <row r="398" spans="1:17" x14ac:dyDescent="0.3">
      <c r="A398" t="s">
        <v>61</v>
      </c>
      <c r="B398" s="7">
        <v>2016</v>
      </c>
      <c r="C398" s="7">
        <v>41.680892999999998</v>
      </c>
      <c r="D398" s="7">
        <v>-71.511780000000002</v>
      </c>
      <c r="E398" s="13">
        <v>243883</v>
      </c>
      <c r="F398" s="13">
        <v>285684</v>
      </c>
      <c r="G398" s="13">
        <v>285031</v>
      </c>
      <c r="H398" s="13">
        <v>193187</v>
      </c>
      <c r="I398" s="15">
        <v>48985</v>
      </c>
      <c r="J398" s="16">
        <v>5.2</v>
      </c>
      <c r="K398">
        <v>52902.6</v>
      </c>
      <c r="L398">
        <v>3.02</v>
      </c>
      <c r="M398">
        <v>3.75</v>
      </c>
      <c r="N398" s="13">
        <v>1056770</v>
      </c>
      <c r="O398">
        <v>40.163727679627542</v>
      </c>
      <c r="P398">
        <v>200.10249999999999</v>
      </c>
      <c r="Q398">
        <v>199.99249999999998</v>
      </c>
    </row>
    <row r="399" spans="1:17" x14ac:dyDescent="0.3">
      <c r="A399" t="s">
        <v>61</v>
      </c>
      <c r="B399" s="7">
        <v>2017</v>
      </c>
      <c r="C399" s="7">
        <v>41.680892999999998</v>
      </c>
      <c r="D399" s="7">
        <v>-71.511780000000002</v>
      </c>
      <c r="E399" s="13">
        <v>241555</v>
      </c>
      <c r="F399" s="13">
        <v>286287</v>
      </c>
      <c r="G399" s="13">
        <v>279731</v>
      </c>
      <c r="H399" s="13">
        <v>199344</v>
      </c>
      <c r="I399" s="15">
        <v>48756</v>
      </c>
      <c r="J399" s="16">
        <v>4.4000000000000004</v>
      </c>
      <c r="K399">
        <v>52608.800000000003</v>
      </c>
      <c r="L399">
        <v>3.37</v>
      </c>
      <c r="M399">
        <v>4.09</v>
      </c>
      <c r="N399" s="13">
        <v>1055673</v>
      </c>
      <c r="O399">
        <v>40.339756250278256</v>
      </c>
      <c r="P399">
        <v>214.29249999999999</v>
      </c>
      <c r="Q399">
        <v>214.16749999999999</v>
      </c>
    </row>
    <row r="400" spans="1:17" x14ac:dyDescent="0.3">
      <c r="A400" t="s">
        <v>61</v>
      </c>
      <c r="B400" s="7">
        <v>2018</v>
      </c>
      <c r="C400" s="7">
        <v>41.680892999999998</v>
      </c>
      <c r="D400" s="7">
        <v>-71.511780000000002</v>
      </c>
      <c r="E400" s="13">
        <v>240384</v>
      </c>
      <c r="F400" s="13">
        <v>288728</v>
      </c>
      <c r="G400" s="13">
        <v>275079</v>
      </c>
      <c r="H400" s="13">
        <v>205383</v>
      </c>
      <c r="I400" s="15">
        <v>48713</v>
      </c>
      <c r="J400" s="16">
        <v>4.0999999999999996</v>
      </c>
      <c r="K400">
        <v>52493.8</v>
      </c>
      <c r="L400">
        <v>4.12</v>
      </c>
      <c r="M400">
        <v>4.6100000000000003</v>
      </c>
      <c r="N400" s="13">
        <v>1058287</v>
      </c>
      <c r="O400">
        <v>40.473196779323565</v>
      </c>
      <c r="P400">
        <v>229.06</v>
      </c>
      <c r="Q400">
        <v>228.91250000000002</v>
      </c>
    </row>
    <row r="401" spans="1:17" x14ac:dyDescent="0.3">
      <c r="A401" t="s">
        <v>61</v>
      </c>
      <c r="B401" s="7">
        <v>2019</v>
      </c>
      <c r="C401" s="7">
        <v>41.680892999999998</v>
      </c>
      <c r="D401" s="7">
        <v>-71.511780000000002</v>
      </c>
      <c r="E401" s="13">
        <v>238543</v>
      </c>
      <c r="F401" s="13">
        <v>289974</v>
      </c>
      <c r="G401" s="13">
        <v>270738</v>
      </c>
      <c r="H401" s="13">
        <v>211238</v>
      </c>
      <c r="I401" s="15">
        <v>48868</v>
      </c>
      <c r="J401">
        <v>3.6</v>
      </c>
      <c r="K401">
        <v>53225</v>
      </c>
      <c r="L401">
        <v>3.59</v>
      </c>
      <c r="M401">
        <v>4.2</v>
      </c>
      <c r="N401" s="13">
        <v>1059361</v>
      </c>
      <c r="O401">
        <v>40.64407081249923</v>
      </c>
      <c r="P401">
        <v>241.38499999999999</v>
      </c>
      <c r="Q401">
        <v>241.22500000000002</v>
      </c>
    </row>
    <row r="402" spans="1:17" x14ac:dyDescent="0.3">
      <c r="A402" s="8" t="s">
        <v>62</v>
      </c>
      <c r="B402" s="8">
        <v>2010</v>
      </c>
      <c r="C402">
        <v>33.856892000000002</v>
      </c>
      <c r="D402">
        <v>-80.945007000000004</v>
      </c>
      <c r="E402" s="13">
        <v>1222281</v>
      </c>
      <c r="F402" s="13">
        <v>1223327</v>
      </c>
      <c r="G402" s="13">
        <v>1269754</v>
      </c>
      <c r="H402" s="13">
        <v>769486</v>
      </c>
      <c r="I402" s="15">
        <v>150801</v>
      </c>
      <c r="J402" s="16">
        <v>11.2</v>
      </c>
      <c r="K402">
        <v>172131</v>
      </c>
      <c r="L402">
        <v>4.0999999999999996</v>
      </c>
      <c r="M402">
        <v>4.78</v>
      </c>
      <c r="N402" s="13">
        <v>4635649</v>
      </c>
      <c r="O402">
        <v>38.149998198741969</v>
      </c>
      <c r="P402" s="8">
        <v>181.39250000000001</v>
      </c>
      <c r="Q402" s="8">
        <v>180.9375</v>
      </c>
    </row>
    <row r="403" spans="1:17" x14ac:dyDescent="0.3">
      <c r="A403" t="s">
        <v>62</v>
      </c>
      <c r="B403">
        <v>2011</v>
      </c>
      <c r="C403">
        <v>33.856892000000002</v>
      </c>
      <c r="D403">
        <v>-80.945007000000004</v>
      </c>
      <c r="E403" s="13">
        <v>1214261</v>
      </c>
      <c r="F403" s="13">
        <v>1227259</v>
      </c>
      <c r="G403" s="13">
        <v>1276308</v>
      </c>
      <c r="H403" s="13">
        <v>800044</v>
      </c>
      <c r="I403" s="15">
        <v>154122</v>
      </c>
      <c r="J403" s="16">
        <v>10.6</v>
      </c>
      <c r="K403">
        <v>176083.20000000001</v>
      </c>
      <c r="L403">
        <v>3.82</v>
      </c>
      <c r="M403">
        <v>4.58</v>
      </c>
      <c r="N403" s="13">
        <v>4671994</v>
      </c>
      <c r="O403">
        <v>38.446173946285036</v>
      </c>
      <c r="P403">
        <v>171.41</v>
      </c>
      <c r="Q403">
        <v>171</v>
      </c>
    </row>
    <row r="404" spans="1:17" x14ac:dyDescent="0.3">
      <c r="A404" t="s">
        <v>62</v>
      </c>
      <c r="B404">
        <v>2012</v>
      </c>
      <c r="C404">
        <v>33.856892000000002</v>
      </c>
      <c r="D404">
        <v>-80.945007000000004</v>
      </c>
      <c r="E404" s="13">
        <v>1211012</v>
      </c>
      <c r="F404" s="13">
        <v>1236830</v>
      </c>
      <c r="G404" s="13">
        <v>1280564</v>
      </c>
      <c r="H404" s="13">
        <v>830915</v>
      </c>
      <c r="I404" s="15">
        <v>158033</v>
      </c>
      <c r="J404" s="16">
        <v>9.1999999999999993</v>
      </c>
      <c r="K404">
        <v>177618.1</v>
      </c>
      <c r="L404">
        <v>2.99</v>
      </c>
      <c r="M404">
        <v>3.73</v>
      </c>
      <c r="N404" s="13">
        <v>4717354</v>
      </c>
      <c r="O404">
        <v>38.699748736261895</v>
      </c>
      <c r="P404">
        <v>173.13</v>
      </c>
      <c r="Q404">
        <v>172.73500000000001</v>
      </c>
    </row>
    <row r="405" spans="1:17" x14ac:dyDescent="0.3">
      <c r="A405" t="s">
        <v>62</v>
      </c>
      <c r="B405">
        <v>2013</v>
      </c>
      <c r="C405">
        <v>33.856892000000002</v>
      </c>
      <c r="D405">
        <v>-80.945007000000004</v>
      </c>
      <c r="E405" s="13">
        <v>1208909</v>
      </c>
      <c r="F405" s="13">
        <v>1249637</v>
      </c>
      <c r="G405" s="13">
        <v>1281719</v>
      </c>
      <c r="H405" s="13">
        <v>862630</v>
      </c>
      <c r="I405" s="15">
        <v>161185</v>
      </c>
      <c r="J405" s="16">
        <v>7.6</v>
      </c>
      <c r="K405">
        <v>180881.6</v>
      </c>
      <c r="L405">
        <v>3.2</v>
      </c>
      <c r="M405">
        <v>4</v>
      </c>
      <c r="N405" s="13">
        <v>4764080</v>
      </c>
      <c r="O405">
        <v>38.926199287165623</v>
      </c>
      <c r="P405">
        <v>180.8</v>
      </c>
      <c r="Q405">
        <v>180.41499999999999</v>
      </c>
    </row>
    <row r="406" spans="1:17" x14ac:dyDescent="0.3">
      <c r="A406" t="s">
        <v>62</v>
      </c>
      <c r="B406">
        <v>2014</v>
      </c>
      <c r="C406">
        <v>33.856892000000002</v>
      </c>
      <c r="D406">
        <v>-80.945007000000004</v>
      </c>
      <c r="E406" s="13">
        <v>1212627</v>
      </c>
      <c r="F406" s="13">
        <v>1265470</v>
      </c>
      <c r="G406" s="13">
        <v>1281958</v>
      </c>
      <c r="H406" s="13">
        <v>898232</v>
      </c>
      <c r="I406" s="15">
        <v>165330</v>
      </c>
      <c r="J406" s="16">
        <v>6.5</v>
      </c>
      <c r="K406">
        <v>185986.9</v>
      </c>
      <c r="L406">
        <v>3.39</v>
      </c>
      <c r="M406">
        <v>4.3</v>
      </c>
      <c r="N406" s="13">
        <v>4823617</v>
      </c>
      <c r="O406">
        <v>39.138351262133789</v>
      </c>
      <c r="P406">
        <v>187.72749999999999</v>
      </c>
      <c r="Q406">
        <v>187.33249999999998</v>
      </c>
    </row>
    <row r="407" spans="1:17" x14ac:dyDescent="0.3">
      <c r="A407" t="s">
        <v>62</v>
      </c>
      <c r="B407">
        <v>2015</v>
      </c>
      <c r="C407">
        <v>33.856892000000002</v>
      </c>
      <c r="D407">
        <v>-80.945007000000004</v>
      </c>
      <c r="E407" s="13">
        <v>1221095</v>
      </c>
      <c r="F407" s="13">
        <v>1281924</v>
      </c>
      <c r="G407" s="13">
        <v>1283575</v>
      </c>
      <c r="H407" s="13">
        <v>935240</v>
      </c>
      <c r="I407" s="15">
        <v>170104</v>
      </c>
      <c r="J407" s="16">
        <v>6</v>
      </c>
      <c r="K407">
        <v>192019.9</v>
      </c>
      <c r="L407">
        <v>3.21</v>
      </c>
      <c r="M407">
        <v>3.99</v>
      </c>
      <c r="N407" s="13">
        <v>4891938</v>
      </c>
      <c r="O407">
        <v>39.332498285955381</v>
      </c>
      <c r="P407">
        <v>199.91749999999999</v>
      </c>
      <c r="Q407">
        <v>199.48250000000002</v>
      </c>
    </row>
    <row r="408" spans="1:17" x14ac:dyDescent="0.3">
      <c r="A408" t="s">
        <v>62</v>
      </c>
      <c r="B408">
        <v>2016</v>
      </c>
      <c r="C408">
        <v>33.856892000000002</v>
      </c>
      <c r="D408">
        <v>-80.945007000000004</v>
      </c>
      <c r="E408" s="13">
        <v>1228974</v>
      </c>
      <c r="F408" s="13">
        <v>1297756</v>
      </c>
      <c r="G408" s="13">
        <v>1283703</v>
      </c>
      <c r="H408" s="13">
        <v>971959</v>
      </c>
      <c r="I408" s="15">
        <v>175576</v>
      </c>
      <c r="J408" s="16">
        <v>5</v>
      </c>
      <c r="K408">
        <v>198005.7</v>
      </c>
      <c r="L408">
        <v>3.04</v>
      </c>
      <c r="M408">
        <v>3.73</v>
      </c>
      <c r="N408" s="13">
        <v>4957968</v>
      </c>
      <c r="O408">
        <v>39.527779122414664</v>
      </c>
      <c r="P408">
        <v>211.185</v>
      </c>
      <c r="Q408">
        <v>210.6925</v>
      </c>
    </row>
    <row r="409" spans="1:17" x14ac:dyDescent="0.3">
      <c r="A409" t="s">
        <v>62</v>
      </c>
      <c r="B409">
        <v>2017</v>
      </c>
      <c r="C409">
        <v>33.856892000000002</v>
      </c>
      <c r="D409">
        <v>-80.945007000000004</v>
      </c>
      <c r="E409" s="13">
        <v>1236725</v>
      </c>
      <c r="F409" s="13">
        <v>1309705</v>
      </c>
      <c r="G409" s="13">
        <v>1284390</v>
      </c>
      <c r="H409" s="13">
        <v>1010077</v>
      </c>
      <c r="I409" s="15">
        <v>180371</v>
      </c>
      <c r="J409" s="16">
        <v>4.3</v>
      </c>
      <c r="K409">
        <v>202494.3</v>
      </c>
      <c r="L409">
        <v>3.33</v>
      </c>
      <c r="M409">
        <v>4.0599999999999996</v>
      </c>
      <c r="N409" s="13">
        <v>5021268</v>
      </c>
      <c r="O409">
        <v>39.729880281235737</v>
      </c>
      <c r="P409">
        <v>223.93</v>
      </c>
      <c r="Q409">
        <v>223.4</v>
      </c>
    </row>
    <row r="410" spans="1:17" x14ac:dyDescent="0.3">
      <c r="A410" t="s">
        <v>62</v>
      </c>
      <c r="B410">
        <v>2018</v>
      </c>
      <c r="C410">
        <v>33.856892000000002</v>
      </c>
      <c r="D410">
        <v>-80.945007000000004</v>
      </c>
      <c r="E410" s="13">
        <v>1242731</v>
      </c>
      <c r="F410" s="13">
        <v>1321265</v>
      </c>
      <c r="G410" s="13">
        <v>1287197</v>
      </c>
      <c r="H410" s="13">
        <v>1046433</v>
      </c>
      <c r="I410" s="15">
        <v>186530</v>
      </c>
      <c r="J410" s="16">
        <v>3.4</v>
      </c>
      <c r="K410">
        <v>207772.7</v>
      </c>
      <c r="L410">
        <v>4.0199999999999996</v>
      </c>
      <c r="M410">
        <v>4.51</v>
      </c>
      <c r="N410" s="13">
        <v>5084156</v>
      </c>
      <c r="O410">
        <v>39.944025517706379</v>
      </c>
      <c r="P410">
        <v>239.73750000000001</v>
      </c>
      <c r="Q410">
        <v>239.17499999999998</v>
      </c>
    </row>
    <row r="411" spans="1:17" x14ac:dyDescent="0.3">
      <c r="A411" t="s">
        <v>62</v>
      </c>
      <c r="B411" s="7">
        <v>2019</v>
      </c>
      <c r="C411">
        <v>33.856892000000002</v>
      </c>
      <c r="D411">
        <v>-80.945007000000004</v>
      </c>
      <c r="E411" s="13">
        <v>1247839</v>
      </c>
      <c r="F411" s="13">
        <v>1333587</v>
      </c>
      <c r="G411" s="13">
        <v>1291097</v>
      </c>
      <c r="H411" s="13">
        <v>1082782</v>
      </c>
      <c r="I411" s="15">
        <v>193409</v>
      </c>
      <c r="J411">
        <v>2.8</v>
      </c>
      <c r="K411">
        <v>212482.8</v>
      </c>
      <c r="L411">
        <v>3.54</v>
      </c>
      <c r="M411">
        <v>4.18</v>
      </c>
      <c r="N411" s="13">
        <v>5148714</v>
      </c>
      <c r="O411">
        <v>40.164923221604461</v>
      </c>
      <c r="P411">
        <v>254.03249999999997</v>
      </c>
      <c r="Q411">
        <v>253.4425</v>
      </c>
    </row>
    <row r="412" spans="1:17" x14ac:dyDescent="0.3">
      <c r="A412" s="8" t="s">
        <v>63</v>
      </c>
      <c r="B412" s="8">
        <v>2010</v>
      </c>
      <c r="C412" s="7">
        <v>44.299782</v>
      </c>
      <c r="D412" s="7">
        <v>-99.438828000000001</v>
      </c>
      <c r="E412" s="13">
        <v>227437</v>
      </c>
      <c r="F412" s="13">
        <v>209292</v>
      </c>
      <c r="G412" s="13">
        <v>218407</v>
      </c>
      <c r="H412" s="13">
        <v>123689</v>
      </c>
      <c r="I412" s="15">
        <v>37341</v>
      </c>
      <c r="J412" s="16">
        <v>5</v>
      </c>
      <c r="K412">
        <v>40369.599999999999</v>
      </c>
      <c r="N412" s="13">
        <v>816166</v>
      </c>
      <c r="O412">
        <v>37.879895143880042</v>
      </c>
      <c r="P412" s="8">
        <v>220.35000000000002</v>
      </c>
      <c r="Q412" s="8">
        <v>219.85</v>
      </c>
    </row>
    <row r="413" spans="1:17" x14ac:dyDescent="0.3">
      <c r="A413" t="s">
        <v>63</v>
      </c>
      <c r="B413" s="7">
        <v>2011</v>
      </c>
      <c r="C413" s="7">
        <v>44.299782</v>
      </c>
      <c r="D413" s="7">
        <v>-99.438828000000001</v>
      </c>
      <c r="E413" s="13">
        <v>228767</v>
      </c>
      <c r="F413" s="13">
        <v>211909</v>
      </c>
      <c r="G413" s="13">
        <v>217722</v>
      </c>
      <c r="H413" s="13">
        <v>127607</v>
      </c>
      <c r="I413" s="15">
        <v>37574</v>
      </c>
      <c r="J413" s="16">
        <v>4.7</v>
      </c>
      <c r="K413">
        <v>43049.5</v>
      </c>
      <c r="N413" s="13">
        <v>823579</v>
      </c>
      <c r="O413">
        <v>37.961528280832802</v>
      </c>
      <c r="P413">
        <v>219.99249999999998</v>
      </c>
      <c r="Q413">
        <v>219.48750000000001</v>
      </c>
    </row>
    <row r="414" spans="1:17" x14ac:dyDescent="0.3">
      <c r="A414" t="s">
        <v>63</v>
      </c>
      <c r="B414" s="7">
        <v>2012</v>
      </c>
      <c r="C414" s="7">
        <v>44.299782</v>
      </c>
      <c r="D414" s="7">
        <v>-99.438828000000001</v>
      </c>
      <c r="E414" s="13">
        <v>229950</v>
      </c>
      <c r="F414" s="13">
        <v>216258</v>
      </c>
      <c r="G414" s="13">
        <v>217351</v>
      </c>
      <c r="H414" s="13">
        <v>132398</v>
      </c>
      <c r="I414" s="15">
        <v>37609</v>
      </c>
      <c r="J414" s="16">
        <v>4.3</v>
      </c>
      <c r="K414">
        <v>43901.5</v>
      </c>
      <c r="L414">
        <v>3.01</v>
      </c>
      <c r="M414">
        <v>3.74</v>
      </c>
      <c r="N414" s="13">
        <v>833566</v>
      </c>
      <c r="O414">
        <v>38.055098816410457</v>
      </c>
      <c r="P414">
        <v>224.22750000000002</v>
      </c>
      <c r="Q414">
        <v>223.70249999999999</v>
      </c>
    </row>
    <row r="415" spans="1:17" x14ac:dyDescent="0.3">
      <c r="A415" t="s">
        <v>63</v>
      </c>
      <c r="B415" s="7">
        <v>2013</v>
      </c>
      <c r="C415" s="7">
        <v>44.299782</v>
      </c>
      <c r="D415" s="7">
        <v>-99.438828000000001</v>
      </c>
      <c r="E415" s="13">
        <v>231678</v>
      </c>
      <c r="F415" s="13">
        <v>219957</v>
      </c>
      <c r="G415" s="13">
        <v>215208</v>
      </c>
      <c r="H415" s="13">
        <v>137769</v>
      </c>
      <c r="I415" s="15">
        <v>37704</v>
      </c>
      <c r="J415" s="16">
        <v>3.8</v>
      </c>
      <c r="K415">
        <v>44147.4</v>
      </c>
      <c r="L415">
        <v>3.24</v>
      </c>
      <c r="M415">
        <v>4.05</v>
      </c>
      <c r="N415" s="13">
        <v>842316</v>
      </c>
      <c r="O415">
        <v>38.135633182796006</v>
      </c>
      <c r="P415">
        <v>234.30250000000001</v>
      </c>
      <c r="Q415">
        <v>233.76249999999999</v>
      </c>
    </row>
    <row r="416" spans="1:17" x14ac:dyDescent="0.3">
      <c r="A416" t="s">
        <v>63</v>
      </c>
      <c r="B416" s="7">
        <v>2014</v>
      </c>
      <c r="C416" s="7">
        <v>44.299782</v>
      </c>
      <c r="D416" s="7">
        <v>-99.438828000000001</v>
      </c>
      <c r="E416" s="13">
        <v>233387</v>
      </c>
      <c r="F416" s="13">
        <v>222185</v>
      </c>
      <c r="G416" s="13">
        <v>212284</v>
      </c>
      <c r="H416" s="13">
        <v>143413</v>
      </c>
      <c r="I416" s="15">
        <v>37860</v>
      </c>
      <c r="J416" s="16">
        <v>3.4</v>
      </c>
      <c r="K416">
        <v>44846.5</v>
      </c>
      <c r="L416">
        <v>3.42</v>
      </c>
      <c r="M416">
        <v>4.33</v>
      </c>
      <c r="N416" s="13">
        <v>849129</v>
      </c>
      <c r="O416">
        <v>38.233290230341915</v>
      </c>
      <c r="P416">
        <v>243.625</v>
      </c>
      <c r="Q416">
        <v>243.07750000000001</v>
      </c>
    </row>
    <row r="417" spans="1:17" x14ac:dyDescent="0.3">
      <c r="A417" t="s">
        <v>63</v>
      </c>
      <c r="B417" s="7">
        <v>2015</v>
      </c>
      <c r="C417" s="7">
        <v>44.299782</v>
      </c>
      <c r="D417" s="7">
        <v>-99.438828000000001</v>
      </c>
      <c r="E417" s="13">
        <v>234452</v>
      </c>
      <c r="F417" s="13">
        <v>223737</v>
      </c>
      <c r="G417" s="13">
        <v>209101</v>
      </c>
      <c r="H417" s="13">
        <v>148782</v>
      </c>
      <c r="I417" s="15">
        <v>37916</v>
      </c>
      <c r="J417" s="16">
        <v>3.1</v>
      </c>
      <c r="K417">
        <v>45664.5</v>
      </c>
      <c r="L417">
        <v>3.18</v>
      </c>
      <c r="M417">
        <v>3.92</v>
      </c>
      <c r="N417" s="13">
        <v>853988</v>
      </c>
      <c r="O417">
        <v>38.3392319330014</v>
      </c>
      <c r="P417">
        <v>252.9675</v>
      </c>
      <c r="Q417">
        <v>252.41249999999999</v>
      </c>
    </row>
    <row r="418" spans="1:17" x14ac:dyDescent="0.3">
      <c r="A418" t="s">
        <v>63</v>
      </c>
      <c r="B418" s="7">
        <v>2016</v>
      </c>
      <c r="C418" s="7">
        <v>44.299782</v>
      </c>
      <c r="D418" s="7">
        <v>-99.438828000000001</v>
      </c>
      <c r="E418" s="13">
        <v>236929</v>
      </c>
      <c r="F418" s="13">
        <v>226956</v>
      </c>
      <c r="G418" s="13">
        <v>206824</v>
      </c>
      <c r="H418" s="13">
        <v>154240</v>
      </c>
      <c r="I418" s="15">
        <v>38047</v>
      </c>
      <c r="J418" s="16">
        <v>3</v>
      </c>
      <c r="K418">
        <v>46076</v>
      </c>
      <c r="L418">
        <v>3.03</v>
      </c>
      <c r="M418">
        <v>3.7</v>
      </c>
      <c r="N418" s="13">
        <v>862996</v>
      </c>
      <c r="O418">
        <v>38.398197094772165</v>
      </c>
      <c r="P418">
        <v>266.2</v>
      </c>
      <c r="Q418">
        <v>265.63249999999999</v>
      </c>
    </row>
    <row r="419" spans="1:17" x14ac:dyDescent="0.3">
      <c r="A419" t="s">
        <v>63</v>
      </c>
      <c r="B419" s="7">
        <v>2017</v>
      </c>
      <c r="C419" s="7">
        <v>44.299782</v>
      </c>
      <c r="D419" s="7">
        <v>-99.438828000000001</v>
      </c>
      <c r="E419" s="13">
        <v>239486</v>
      </c>
      <c r="F419" s="13">
        <v>230267</v>
      </c>
      <c r="G419" s="13">
        <v>205332</v>
      </c>
      <c r="H419" s="13">
        <v>159862</v>
      </c>
      <c r="I419" s="15">
        <v>37921</v>
      </c>
      <c r="J419" s="16">
        <v>3.2</v>
      </c>
      <c r="K419">
        <v>45878.2</v>
      </c>
      <c r="L419">
        <v>3.37</v>
      </c>
      <c r="M419">
        <v>4.04</v>
      </c>
      <c r="N419" s="13">
        <v>872868</v>
      </c>
      <c r="O419">
        <v>38.45440719558971</v>
      </c>
      <c r="P419">
        <v>279.13</v>
      </c>
      <c r="Q419">
        <v>278.52499999999998</v>
      </c>
    </row>
    <row r="420" spans="1:17" x14ac:dyDescent="0.3">
      <c r="A420" t="s">
        <v>63</v>
      </c>
      <c r="B420" s="7">
        <v>2018</v>
      </c>
      <c r="C420" s="7">
        <v>44.299782</v>
      </c>
      <c r="D420" s="7">
        <v>-99.438828000000001</v>
      </c>
      <c r="E420" s="13">
        <v>240157</v>
      </c>
      <c r="F420" s="13">
        <v>230600</v>
      </c>
      <c r="G420" s="13">
        <v>203689</v>
      </c>
      <c r="H420" s="13">
        <v>166291</v>
      </c>
      <c r="I420" s="15">
        <v>37961</v>
      </c>
      <c r="J420" s="16">
        <v>3</v>
      </c>
      <c r="K420">
        <v>46454.1</v>
      </c>
      <c r="L420">
        <v>3.98</v>
      </c>
      <c r="M420">
        <v>4.46</v>
      </c>
      <c r="N420" s="13">
        <v>878698</v>
      </c>
      <c r="O420">
        <v>38.637514254044049</v>
      </c>
      <c r="P420">
        <v>295.07</v>
      </c>
      <c r="Q420">
        <v>294.44</v>
      </c>
    </row>
    <row r="421" spans="1:17" x14ac:dyDescent="0.3">
      <c r="A421" t="s">
        <v>63</v>
      </c>
      <c r="B421" s="7">
        <v>2019</v>
      </c>
      <c r="C421" s="7">
        <v>44.299782</v>
      </c>
      <c r="D421" s="7">
        <v>-99.438828000000001</v>
      </c>
      <c r="E421" s="13">
        <v>240567</v>
      </c>
      <c r="F421" s="13">
        <v>230893</v>
      </c>
      <c r="G421" s="13">
        <v>202619</v>
      </c>
      <c r="H421" s="13">
        <v>172367</v>
      </c>
      <c r="I421" s="15">
        <v>38213</v>
      </c>
      <c r="J421">
        <v>2.8</v>
      </c>
      <c r="K421">
        <v>46641</v>
      </c>
      <c r="L421">
        <v>3.67</v>
      </c>
      <c r="M421">
        <v>4.3</v>
      </c>
      <c r="N421" s="13">
        <v>884659</v>
      </c>
      <c r="O421">
        <v>38.833021537112039</v>
      </c>
      <c r="P421">
        <v>310.23500000000001</v>
      </c>
      <c r="Q421">
        <v>309.58000000000004</v>
      </c>
    </row>
    <row r="422" spans="1:17" x14ac:dyDescent="0.3">
      <c r="A422" s="8" t="s">
        <v>64</v>
      </c>
      <c r="B422" s="8">
        <v>2010</v>
      </c>
      <c r="C422" s="7">
        <v>35.747844999999998</v>
      </c>
      <c r="D422" s="7">
        <v>-86.692345000000003</v>
      </c>
      <c r="E422" s="13">
        <v>1673099</v>
      </c>
      <c r="F422" s="13">
        <v>1675033</v>
      </c>
      <c r="G422" s="13">
        <v>1774923</v>
      </c>
      <c r="H422" s="13">
        <v>1018988</v>
      </c>
      <c r="I422" s="15">
        <v>213268</v>
      </c>
      <c r="J422" s="16">
        <v>9.6999999999999993</v>
      </c>
      <c r="K422">
        <v>268449.8</v>
      </c>
      <c r="L422">
        <v>4.18</v>
      </c>
      <c r="M422">
        <v>4.7300000000000004</v>
      </c>
      <c r="N422" s="13">
        <v>6355311</v>
      </c>
      <c r="O422">
        <v>38.096333680601944</v>
      </c>
      <c r="P422" s="8">
        <v>183.22749999999999</v>
      </c>
      <c r="Q422" s="8">
        <v>182.57999999999998</v>
      </c>
    </row>
    <row r="423" spans="1:17" x14ac:dyDescent="0.3">
      <c r="A423" t="s">
        <v>64</v>
      </c>
      <c r="B423" s="7">
        <v>2011</v>
      </c>
      <c r="C423" s="7">
        <v>35.747844999999998</v>
      </c>
      <c r="D423" s="7">
        <v>-86.692345000000003</v>
      </c>
      <c r="E423" s="13">
        <v>1664934</v>
      </c>
      <c r="F423" s="13">
        <v>1682422</v>
      </c>
      <c r="G423" s="13">
        <v>1784684</v>
      </c>
      <c r="H423" s="13">
        <v>1050210</v>
      </c>
      <c r="I423" s="15">
        <v>217041</v>
      </c>
      <c r="J423" s="16">
        <v>9</v>
      </c>
      <c r="K423">
        <v>276898.3</v>
      </c>
      <c r="L423">
        <v>3.8</v>
      </c>
      <c r="M423">
        <v>4.53</v>
      </c>
      <c r="N423" s="13">
        <v>6399291</v>
      </c>
      <c r="O423">
        <v>38.321160891104967</v>
      </c>
      <c r="P423">
        <v>178.58</v>
      </c>
      <c r="Q423">
        <v>177.98499999999999</v>
      </c>
    </row>
    <row r="424" spans="1:17" x14ac:dyDescent="0.3">
      <c r="A424" t="s">
        <v>64</v>
      </c>
      <c r="B424" s="7">
        <v>2012</v>
      </c>
      <c r="C424" s="7">
        <v>35.747844999999998</v>
      </c>
      <c r="D424" s="7">
        <v>-86.692345000000003</v>
      </c>
      <c r="E424" s="13">
        <v>1662236</v>
      </c>
      <c r="F424" s="13">
        <v>1700358</v>
      </c>
      <c r="G424" s="13">
        <v>1788610</v>
      </c>
      <c r="H424" s="13">
        <v>1081720</v>
      </c>
      <c r="I424" s="15">
        <v>220974</v>
      </c>
      <c r="J424" s="16">
        <v>7.8</v>
      </c>
      <c r="K424">
        <v>286341.5</v>
      </c>
      <c r="L424">
        <v>3.15</v>
      </c>
      <c r="M424">
        <v>3.81</v>
      </c>
      <c r="N424" s="13">
        <v>6453898</v>
      </c>
      <c r="O424">
        <v>38.496165883005901</v>
      </c>
      <c r="P424">
        <v>181.55999999999997</v>
      </c>
      <c r="Q424">
        <v>180.96249999999998</v>
      </c>
    </row>
    <row r="425" spans="1:17" x14ac:dyDescent="0.3">
      <c r="A425" t="s">
        <v>64</v>
      </c>
      <c r="B425" s="7">
        <v>2013</v>
      </c>
      <c r="C425" s="7">
        <v>35.747844999999998</v>
      </c>
      <c r="D425" s="7">
        <v>-86.692345000000003</v>
      </c>
      <c r="E425" s="13">
        <v>1659403</v>
      </c>
      <c r="F425" s="13">
        <v>1712921</v>
      </c>
      <c r="G425" s="13">
        <v>1783898</v>
      </c>
      <c r="H425" s="13">
        <v>1114152</v>
      </c>
      <c r="I425" s="15">
        <v>223966</v>
      </c>
      <c r="J425" s="16">
        <v>7.8</v>
      </c>
      <c r="K425">
        <v>289794.59999999998</v>
      </c>
      <c r="L425">
        <v>3.34</v>
      </c>
      <c r="M425">
        <v>4.12</v>
      </c>
      <c r="N425" s="13">
        <v>6494340</v>
      </c>
      <c r="O425">
        <v>38.659682585143372</v>
      </c>
      <c r="P425">
        <v>190.75749999999999</v>
      </c>
      <c r="Q425">
        <v>190.14749999999998</v>
      </c>
    </row>
    <row r="426" spans="1:17" x14ac:dyDescent="0.3">
      <c r="A426" t="s">
        <v>64</v>
      </c>
      <c r="B426" s="7">
        <v>2014</v>
      </c>
      <c r="C426" s="7">
        <v>35.747844999999998</v>
      </c>
      <c r="D426" s="7">
        <v>-86.692345000000003</v>
      </c>
      <c r="E426" s="13">
        <v>1658984</v>
      </c>
      <c r="F426" s="13">
        <v>1729860</v>
      </c>
      <c r="G426" s="13">
        <v>1775142</v>
      </c>
      <c r="H426" s="13">
        <v>1149761</v>
      </c>
      <c r="I426" s="15">
        <v>227476</v>
      </c>
      <c r="J426" s="16">
        <v>6.6</v>
      </c>
      <c r="K426">
        <v>294130.09999999998</v>
      </c>
      <c r="L426">
        <v>3.41</v>
      </c>
      <c r="M426">
        <v>4.34</v>
      </c>
      <c r="N426" s="13">
        <v>6541223</v>
      </c>
      <c r="O426">
        <v>38.816074073609784</v>
      </c>
      <c r="P426">
        <v>198.91499999999999</v>
      </c>
      <c r="Q426">
        <v>198.26750000000001</v>
      </c>
    </row>
    <row r="427" spans="1:17" x14ac:dyDescent="0.3">
      <c r="A427" t="s">
        <v>64</v>
      </c>
      <c r="B427" s="7">
        <v>2015</v>
      </c>
      <c r="C427" s="7">
        <v>35.747844999999998</v>
      </c>
      <c r="D427" s="7">
        <v>-86.692345000000003</v>
      </c>
      <c r="E427" s="13">
        <v>1661308</v>
      </c>
      <c r="F427" s="13">
        <v>1746163</v>
      </c>
      <c r="G427" s="13">
        <v>1767304</v>
      </c>
      <c r="H427" s="13">
        <v>1184493</v>
      </c>
      <c r="I427" s="15">
        <v>231902</v>
      </c>
      <c r="J427" s="16">
        <v>5.6</v>
      </c>
      <c r="K427">
        <v>304484.2</v>
      </c>
      <c r="L427">
        <v>3.24</v>
      </c>
      <c r="M427">
        <v>4</v>
      </c>
      <c r="N427" s="13">
        <v>6591170</v>
      </c>
      <c r="O427">
        <v>38.962690387290877</v>
      </c>
      <c r="P427">
        <v>209.8775</v>
      </c>
      <c r="Q427">
        <v>209.17500000000001</v>
      </c>
    </row>
    <row r="428" spans="1:17" x14ac:dyDescent="0.3">
      <c r="A428" t="s">
        <v>64</v>
      </c>
      <c r="B428" s="7">
        <v>2016</v>
      </c>
      <c r="C428" s="7">
        <v>35.747844999999998</v>
      </c>
      <c r="D428" s="7">
        <v>-86.692345000000003</v>
      </c>
      <c r="E428" s="13">
        <v>1665656</v>
      </c>
      <c r="F428" s="13">
        <v>1767510</v>
      </c>
      <c r="G428" s="13">
        <v>1757162</v>
      </c>
      <c r="H428" s="13">
        <v>1218537</v>
      </c>
      <c r="I428" s="15">
        <v>237145</v>
      </c>
      <c r="J428" s="16">
        <v>4.7</v>
      </c>
      <c r="K428">
        <v>310143.2</v>
      </c>
      <c r="L428">
        <v>3.14</v>
      </c>
      <c r="M428">
        <v>3.77</v>
      </c>
      <c r="N428" s="13">
        <v>6646010</v>
      </c>
      <c r="O428">
        <v>39.089685766347024</v>
      </c>
      <c r="P428">
        <v>223.72</v>
      </c>
      <c r="Q428">
        <v>222.94749999999999</v>
      </c>
    </row>
    <row r="429" spans="1:17" x14ac:dyDescent="0.3">
      <c r="A429" t="s">
        <v>64</v>
      </c>
      <c r="B429" s="7">
        <v>2017</v>
      </c>
      <c r="C429" s="7">
        <v>35.747844999999998</v>
      </c>
      <c r="D429" s="7">
        <v>-86.692345000000003</v>
      </c>
      <c r="E429" s="13">
        <v>1671918</v>
      </c>
      <c r="F429" s="13">
        <v>1789988</v>
      </c>
      <c r="G429" s="13">
        <v>1750923</v>
      </c>
      <c r="H429" s="13">
        <v>1254981</v>
      </c>
      <c r="I429" s="15">
        <v>240989</v>
      </c>
      <c r="J429" s="16">
        <v>3.8</v>
      </c>
      <c r="K429">
        <v>318412</v>
      </c>
      <c r="L429">
        <v>3.5</v>
      </c>
      <c r="M429">
        <v>4.12</v>
      </c>
      <c r="N429" s="13">
        <v>6708799</v>
      </c>
      <c r="O429">
        <v>39.211757573896612</v>
      </c>
      <c r="P429">
        <v>240.14499999999998</v>
      </c>
      <c r="Q429">
        <v>239.3</v>
      </c>
    </row>
    <row r="430" spans="1:17" x14ac:dyDescent="0.3">
      <c r="A430" t="s">
        <v>64</v>
      </c>
      <c r="B430" s="7">
        <v>2018</v>
      </c>
      <c r="C430" s="7">
        <v>35.747844999999998</v>
      </c>
      <c r="D430" s="7">
        <v>-86.692345000000003</v>
      </c>
      <c r="E430" s="13">
        <v>1676437</v>
      </c>
      <c r="F430" s="13">
        <v>1812296</v>
      </c>
      <c r="G430" s="13">
        <v>1746303</v>
      </c>
      <c r="H430" s="13">
        <v>1290159</v>
      </c>
      <c r="I430" s="15">
        <v>246436</v>
      </c>
      <c r="J430" s="16">
        <v>3.5</v>
      </c>
      <c r="K430">
        <v>322648.5</v>
      </c>
      <c r="L430">
        <v>4.08</v>
      </c>
      <c r="M430">
        <v>4.55</v>
      </c>
      <c r="N430" s="13">
        <v>6771631</v>
      </c>
      <c r="O430">
        <v>39.34709267235619</v>
      </c>
      <c r="P430">
        <v>257.79250000000002</v>
      </c>
      <c r="Q430">
        <v>256.89249999999998</v>
      </c>
    </row>
    <row r="431" spans="1:17" x14ac:dyDescent="0.3">
      <c r="A431" t="s">
        <v>64</v>
      </c>
      <c r="B431" s="7">
        <v>2019</v>
      </c>
      <c r="C431" s="7">
        <v>35.747844999999998</v>
      </c>
      <c r="D431" s="7">
        <v>-86.692345000000003</v>
      </c>
      <c r="E431" s="13">
        <v>1677566</v>
      </c>
      <c r="F431" s="13">
        <v>1830109</v>
      </c>
      <c r="G431" s="13">
        <v>1743703</v>
      </c>
      <c r="H431" s="13">
        <v>1325029</v>
      </c>
      <c r="I431" s="15">
        <v>252767</v>
      </c>
      <c r="J431">
        <v>3.4</v>
      </c>
      <c r="K431">
        <v>329111.59999999998</v>
      </c>
      <c r="L431">
        <v>3.76</v>
      </c>
      <c r="M431">
        <v>4.3600000000000003</v>
      </c>
      <c r="N431" s="13">
        <v>6829174</v>
      </c>
      <c r="O431">
        <v>39.508892510280162</v>
      </c>
      <c r="P431">
        <v>275.97749999999996</v>
      </c>
      <c r="Q431">
        <v>275.02250000000004</v>
      </c>
    </row>
    <row r="432" spans="1:17" x14ac:dyDescent="0.3">
      <c r="A432" s="8" t="s">
        <v>65</v>
      </c>
      <c r="B432" s="8">
        <v>2010</v>
      </c>
      <c r="C432" s="7">
        <v>31.054487000000002</v>
      </c>
      <c r="D432" s="7">
        <v>-97.563461000000004</v>
      </c>
      <c r="E432" s="13">
        <v>7633495</v>
      </c>
      <c r="F432" s="13">
        <v>7220400</v>
      </c>
      <c r="G432" s="13">
        <v>6579037</v>
      </c>
      <c r="H432" s="13">
        <v>3151155</v>
      </c>
      <c r="I432" s="15">
        <v>657884</v>
      </c>
      <c r="J432" s="16">
        <v>8.1</v>
      </c>
      <c r="K432">
        <v>1309962.3999999999</v>
      </c>
      <c r="L432">
        <v>4.18</v>
      </c>
      <c r="M432">
        <v>4.7300000000000004</v>
      </c>
      <c r="N432" s="13">
        <v>25241971</v>
      </c>
      <c r="O432">
        <v>35.104538647160318</v>
      </c>
      <c r="P432" s="8">
        <v>187.0675</v>
      </c>
      <c r="Q432" s="8">
        <v>186.23250000000002</v>
      </c>
    </row>
    <row r="433" spans="1:17" x14ac:dyDescent="0.3">
      <c r="A433" t="s">
        <v>65</v>
      </c>
      <c r="B433" s="7">
        <v>2011</v>
      </c>
      <c r="C433" s="7">
        <v>31.054487000000002</v>
      </c>
      <c r="D433" s="7">
        <v>-97.563461000000004</v>
      </c>
      <c r="E433" s="13">
        <v>7688199</v>
      </c>
      <c r="F433" s="13">
        <v>7323400</v>
      </c>
      <c r="G433" s="13">
        <v>6681780</v>
      </c>
      <c r="H433" s="13">
        <v>3276107</v>
      </c>
      <c r="I433" s="15">
        <v>676143</v>
      </c>
      <c r="J433" s="16">
        <v>7.8</v>
      </c>
      <c r="K433">
        <v>1353600.4</v>
      </c>
      <c r="L433">
        <v>3.91</v>
      </c>
      <c r="M433">
        <v>4.6100000000000003</v>
      </c>
      <c r="N433" s="13">
        <v>25645629</v>
      </c>
      <c r="O433">
        <v>35.288192463518833</v>
      </c>
      <c r="P433">
        <v>184.79499999999999</v>
      </c>
      <c r="Q433">
        <v>183.98249999999999</v>
      </c>
    </row>
    <row r="434" spans="1:17" x14ac:dyDescent="0.3">
      <c r="A434" t="s">
        <v>65</v>
      </c>
      <c r="B434" s="7">
        <v>2012</v>
      </c>
      <c r="C434" s="7">
        <v>31.054487000000002</v>
      </c>
      <c r="D434" s="7">
        <v>-97.563461000000004</v>
      </c>
      <c r="E434" s="13">
        <v>7743245</v>
      </c>
      <c r="F434" s="13">
        <v>7463566</v>
      </c>
      <c r="G434" s="13">
        <v>6775114</v>
      </c>
      <c r="H434" s="13">
        <v>3407593</v>
      </c>
      <c r="I434" s="15">
        <v>694963</v>
      </c>
      <c r="J434" s="16">
        <v>6.7</v>
      </c>
      <c r="K434">
        <v>1421180.1</v>
      </c>
      <c r="L434">
        <v>3</v>
      </c>
      <c r="M434">
        <v>3.72</v>
      </c>
      <c r="N434" s="13">
        <v>26084481</v>
      </c>
      <c r="O434">
        <v>35.461841698134613</v>
      </c>
      <c r="P434">
        <v>192.42499999999998</v>
      </c>
      <c r="Q434">
        <v>191.58500000000001</v>
      </c>
    </row>
    <row r="435" spans="1:17" x14ac:dyDescent="0.3">
      <c r="A435" t="s">
        <v>65</v>
      </c>
      <c r="B435" s="7">
        <v>2013</v>
      </c>
      <c r="C435" s="7">
        <v>31.054487000000002</v>
      </c>
      <c r="D435" s="7">
        <v>-97.563461000000004</v>
      </c>
      <c r="E435" s="13">
        <v>7804941</v>
      </c>
      <c r="F435" s="13">
        <v>7588838</v>
      </c>
      <c r="G435" s="13">
        <v>6833840</v>
      </c>
      <c r="H435" s="13">
        <v>3543393</v>
      </c>
      <c r="I435" s="15">
        <v>709254</v>
      </c>
      <c r="J435" s="16">
        <v>6.3</v>
      </c>
      <c r="K435">
        <v>1484700.1</v>
      </c>
      <c r="L435">
        <v>3.3</v>
      </c>
      <c r="M435">
        <v>4.05</v>
      </c>
      <c r="N435" s="13">
        <v>26480266</v>
      </c>
      <c r="O435">
        <v>35.605576771774118</v>
      </c>
      <c r="P435">
        <v>204.9325</v>
      </c>
      <c r="Q435">
        <v>204.04</v>
      </c>
    </row>
    <row r="436" spans="1:17" x14ac:dyDescent="0.3">
      <c r="A436" t="s">
        <v>65</v>
      </c>
      <c r="B436" s="7">
        <v>2014</v>
      </c>
      <c r="C436" s="7">
        <v>31.054487000000002</v>
      </c>
      <c r="D436" s="7">
        <v>-97.563461000000004</v>
      </c>
      <c r="E436" s="13">
        <v>7895768</v>
      </c>
      <c r="F436" s="13">
        <v>7753036</v>
      </c>
      <c r="G436" s="13">
        <v>6898804</v>
      </c>
      <c r="H436" s="13">
        <v>3689893</v>
      </c>
      <c r="I436" s="15">
        <v>726832</v>
      </c>
      <c r="J436" s="16">
        <v>5.0999999999999996</v>
      </c>
      <c r="K436">
        <v>1529617.1</v>
      </c>
      <c r="L436">
        <v>3.47</v>
      </c>
      <c r="M436">
        <v>4.34</v>
      </c>
      <c r="N436" s="13">
        <v>26964333</v>
      </c>
      <c r="O436">
        <v>35.730290065027752</v>
      </c>
      <c r="P436">
        <v>219.07500000000002</v>
      </c>
      <c r="Q436">
        <v>218.13</v>
      </c>
    </row>
    <row r="437" spans="1:17" x14ac:dyDescent="0.3">
      <c r="A437" t="s">
        <v>65</v>
      </c>
      <c r="B437" s="7">
        <v>2015</v>
      </c>
      <c r="C437" s="7">
        <v>31.054487000000002</v>
      </c>
      <c r="D437" s="7">
        <v>-97.563461000000004</v>
      </c>
      <c r="E437" s="13">
        <v>7998160</v>
      </c>
      <c r="F437" s="13">
        <v>7915584</v>
      </c>
      <c r="G437" s="13">
        <v>6968335</v>
      </c>
      <c r="H437" s="13">
        <v>3840779</v>
      </c>
      <c r="I437" s="15">
        <v>747198</v>
      </c>
      <c r="J437" s="16">
        <v>4.4000000000000004</v>
      </c>
      <c r="K437">
        <v>1605901.7</v>
      </c>
      <c r="L437">
        <v>3.22</v>
      </c>
      <c r="M437">
        <v>3.93</v>
      </c>
      <c r="N437" s="13">
        <v>27470056</v>
      </c>
      <c r="O437">
        <v>35.852522506688736</v>
      </c>
      <c r="P437">
        <v>234.2475</v>
      </c>
      <c r="Q437">
        <v>233.23250000000002</v>
      </c>
    </row>
    <row r="438" spans="1:17" x14ac:dyDescent="0.3">
      <c r="A438" t="s">
        <v>65</v>
      </c>
      <c r="B438" s="7">
        <v>2016</v>
      </c>
      <c r="C438" s="7">
        <v>31.054487000000002</v>
      </c>
      <c r="D438" s="7">
        <v>-97.563461000000004</v>
      </c>
      <c r="E438" s="13">
        <v>8081802</v>
      </c>
      <c r="F438" s="13">
        <v>8050784</v>
      </c>
      <c r="G438" s="13">
        <v>7021321</v>
      </c>
      <c r="H438" s="13">
        <v>3993170</v>
      </c>
      <c r="I438" s="15">
        <v>767333</v>
      </c>
      <c r="J438" s="16">
        <v>4.5999999999999996</v>
      </c>
      <c r="K438">
        <v>1619954.2</v>
      </c>
      <c r="L438">
        <v>3.08</v>
      </c>
      <c r="M438">
        <v>3.75</v>
      </c>
      <c r="N438" s="13">
        <v>27914410</v>
      </c>
      <c r="O438">
        <v>35.987837697447304</v>
      </c>
      <c r="P438">
        <v>249.96999999999997</v>
      </c>
      <c r="Q438">
        <v>248.8775</v>
      </c>
    </row>
    <row r="439" spans="1:17" x14ac:dyDescent="0.3">
      <c r="A439" t="s">
        <v>65</v>
      </c>
      <c r="B439" s="7">
        <v>2017</v>
      </c>
      <c r="C439" s="7">
        <v>31.054487000000002</v>
      </c>
      <c r="D439" s="7">
        <v>-97.563461000000004</v>
      </c>
      <c r="E439" s="13">
        <v>8140364</v>
      </c>
      <c r="F439" s="13">
        <v>8155965</v>
      </c>
      <c r="G439" s="13">
        <v>7061860</v>
      </c>
      <c r="H439" s="13">
        <v>4150713</v>
      </c>
      <c r="I439" s="15">
        <v>786371</v>
      </c>
      <c r="J439" s="16">
        <v>4.3</v>
      </c>
      <c r="K439">
        <v>1664218.5</v>
      </c>
      <c r="L439">
        <v>3.44</v>
      </c>
      <c r="M439">
        <v>4.13</v>
      </c>
      <c r="N439" s="13">
        <v>28295273</v>
      </c>
      <c r="O439">
        <v>36.14782525689008</v>
      </c>
      <c r="P439">
        <v>267.51249999999999</v>
      </c>
      <c r="Q439">
        <v>266.32249999999999</v>
      </c>
    </row>
    <row r="440" spans="1:17" x14ac:dyDescent="0.3">
      <c r="A440" t="s">
        <v>65</v>
      </c>
      <c r="B440" s="7">
        <v>2018</v>
      </c>
      <c r="C440" s="7">
        <v>31.054487000000002</v>
      </c>
      <c r="D440" s="7">
        <v>-97.563461000000004</v>
      </c>
      <c r="E440" s="13">
        <v>8173708</v>
      </c>
      <c r="F440" s="13">
        <v>8243730</v>
      </c>
      <c r="G440" s="13">
        <v>7101084</v>
      </c>
      <c r="H440" s="13">
        <v>4302611</v>
      </c>
      <c r="I440" s="15">
        <v>807533</v>
      </c>
      <c r="J440" s="16">
        <v>3.9</v>
      </c>
      <c r="K440">
        <v>1729286.6</v>
      </c>
      <c r="L440">
        <v>4.07</v>
      </c>
      <c r="M440">
        <v>4.5199999999999996</v>
      </c>
      <c r="N440" s="13">
        <v>28628666</v>
      </c>
      <c r="O440">
        <v>36.327773305958438</v>
      </c>
      <c r="P440">
        <v>283.32499999999999</v>
      </c>
      <c r="Q440">
        <v>282.05500000000001</v>
      </c>
    </row>
    <row r="441" spans="1:17" x14ac:dyDescent="0.3">
      <c r="A441" t="s">
        <v>65</v>
      </c>
      <c r="B441" s="7">
        <v>2019</v>
      </c>
      <c r="C441" s="7">
        <v>31.054487000000002</v>
      </c>
      <c r="D441" s="7">
        <v>-97.563461000000004</v>
      </c>
      <c r="E441" s="13">
        <v>8210585</v>
      </c>
      <c r="F441" s="13">
        <v>8344140</v>
      </c>
      <c r="G441" s="13">
        <v>7153530</v>
      </c>
      <c r="H441" s="13">
        <v>4457769</v>
      </c>
      <c r="I441" s="15">
        <v>829857</v>
      </c>
      <c r="J441">
        <v>3.5</v>
      </c>
      <c r="K441">
        <v>1785317.9</v>
      </c>
      <c r="L441">
        <v>3.71</v>
      </c>
      <c r="M441">
        <v>4.3</v>
      </c>
      <c r="N441" s="13">
        <v>28995881</v>
      </c>
      <c r="O441">
        <v>36.508813544930746</v>
      </c>
      <c r="P441">
        <v>296.80500000000001</v>
      </c>
      <c r="Q441">
        <v>295.47250000000003</v>
      </c>
    </row>
    <row r="442" spans="1:17" x14ac:dyDescent="0.3">
      <c r="A442" s="8" t="s">
        <v>66</v>
      </c>
      <c r="B442" s="8">
        <v>2010</v>
      </c>
      <c r="C442" s="7">
        <v>40.150032000000003</v>
      </c>
      <c r="D442" s="7">
        <v>-111.86243399999999</v>
      </c>
      <c r="E442" s="13">
        <v>964547</v>
      </c>
      <c r="F442" s="13">
        <v>853972</v>
      </c>
      <c r="G442" s="13">
        <v>597010</v>
      </c>
      <c r="H442" s="13">
        <v>293956</v>
      </c>
      <c r="I442" s="15">
        <v>65847</v>
      </c>
      <c r="J442" s="16">
        <v>7.8</v>
      </c>
      <c r="K442">
        <v>123902.2</v>
      </c>
      <c r="L442">
        <v>4.24</v>
      </c>
      <c r="M442">
        <v>4.9000000000000004</v>
      </c>
      <c r="N442" s="13">
        <v>2775332</v>
      </c>
      <c r="O442">
        <v>32.404880749402231</v>
      </c>
      <c r="P442" s="8">
        <v>254.17250000000001</v>
      </c>
      <c r="Q442" s="8">
        <v>252.98</v>
      </c>
    </row>
    <row r="443" spans="1:17" x14ac:dyDescent="0.3">
      <c r="A443" t="s">
        <v>66</v>
      </c>
      <c r="B443" s="7">
        <v>2011</v>
      </c>
      <c r="C443" s="7">
        <v>40.150032000000003</v>
      </c>
      <c r="D443" s="7">
        <v>-111.86243399999999</v>
      </c>
      <c r="E443" s="13">
        <v>969020</v>
      </c>
      <c r="F443" s="13">
        <v>864642</v>
      </c>
      <c r="G443" s="13">
        <v>606969</v>
      </c>
      <c r="H443" s="13">
        <v>306394</v>
      </c>
      <c r="I443" s="15">
        <v>67359</v>
      </c>
      <c r="J443" s="16">
        <v>6.7</v>
      </c>
      <c r="K443">
        <v>127992.5</v>
      </c>
      <c r="L443">
        <v>3.78</v>
      </c>
      <c r="M443">
        <v>4.54</v>
      </c>
      <c r="N443" s="13">
        <v>2814384</v>
      </c>
      <c r="O443">
        <v>32.610152878924836</v>
      </c>
      <c r="P443">
        <v>238.32500000000002</v>
      </c>
      <c r="Q443">
        <v>237.24249999999998</v>
      </c>
    </row>
    <row r="444" spans="1:17" x14ac:dyDescent="0.3">
      <c r="A444" t="s">
        <v>66</v>
      </c>
      <c r="B444" s="7">
        <v>2012</v>
      </c>
      <c r="C444" s="7">
        <v>40.150032000000003</v>
      </c>
      <c r="D444" s="7">
        <v>-111.86243399999999</v>
      </c>
      <c r="E444" s="13">
        <v>973408</v>
      </c>
      <c r="F444" s="13">
        <v>876502</v>
      </c>
      <c r="G444" s="13">
        <v>615006</v>
      </c>
      <c r="H444" s="13">
        <v>319963</v>
      </c>
      <c r="I444" s="15">
        <v>68496</v>
      </c>
      <c r="J444" s="16">
        <v>5.4</v>
      </c>
      <c r="K444">
        <v>129512.5</v>
      </c>
      <c r="L444">
        <v>3.02</v>
      </c>
      <c r="M444">
        <v>3.73</v>
      </c>
      <c r="N444" s="13">
        <v>2853375</v>
      </c>
      <c r="O444">
        <v>32.805562009900555</v>
      </c>
      <c r="P444">
        <v>253.93</v>
      </c>
      <c r="Q444">
        <v>252.79499999999999</v>
      </c>
    </row>
    <row r="445" spans="1:17" x14ac:dyDescent="0.3">
      <c r="A445" t="s">
        <v>66</v>
      </c>
      <c r="B445" s="7">
        <v>2013</v>
      </c>
      <c r="C445" s="7">
        <v>40.150032000000003</v>
      </c>
      <c r="D445" s="7">
        <v>-111.86243399999999</v>
      </c>
      <c r="E445" s="13">
        <v>983199</v>
      </c>
      <c r="F445" s="13">
        <v>888189</v>
      </c>
      <c r="G445" s="13">
        <v>621904</v>
      </c>
      <c r="H445" s="13">
        <v>334722</v>
      </c>
      <c r="I445" s="15">
        <v>69626</v>
      </c>
      <c r="J445" s="16">
        <v>4.5999999999999996</v>
      </c>
      <c r="K445">
        <v>133112.9</v>
      </c>
      <c r="L445">
        <v>3.21</v>
      </c>
      <c r="M445">
        <v>3.98</v>
      </c>
      <c r="N445" s="13">
        <v>2897640</v>
      </c>
      <c r="O445">
        <v>32.96047921757016</v>
      </c>
      <c r="P445">
        <v>279.17</v>
      </c>
      <c r="Q445">
        <v>277.92500000000001</v>
      </c>
    </row>
    <row r="446" spans="1:17" x14ac:dyDescent="0.3">
      <c r="A446" t="s">
        <v>66</v>
      </c>
      <c r="B446" s="7">
        <v>2014</v>
      </c>
      <c r="C446" s="7">
        <v>40.150032000000003</v>
      </c>
      <c r="D446" s="7">
        <v>-111.86243399999999</v>
      </c>
      <c r="E446" s="13">
        <v>989206</v>
      </c>
      <c r="F446" s="13">
        <v>897675</v>
      </c>
      <c r="G446" s="13">
        <v>628913</v>
      </c>
      <c r="H446" s="13">
        <v>350158</v>
      </c>
      <c r="I446" s="15">
        <v>70927</v>
      </c>
      <c r="J446" s="16">
        <v>3.8</v>
      </c>
      <c r="K446">
        <v>136993.70000000001</v>
      </c>
      <c r="L446">
        <v>3.49</v>
      </c>
      <c r="M446">
        <v>4.37</v>
      </c>
      <c r="N446" s="13">
        <v>2936879</v>
      </c>
      <c r="O446">
        <v>33.155890658076139</v>
      </c>
      <c r="P446">
        <v>292.36</v>
      </c>
      <c r="Q446">
        <v>291.065</v>
      </c>
    </row>
    <row r="447" spans="1:17" x14ac:dyDescent="0.3">
      <c r="A447" t="s">
        <v>66</v>
      </c>
      <c r="B447" s="7">
        <v>2015</v>
      </c>
      <c r="C447" s="7">
        <v>40.150032000000003</v>
      </c>
      <c r="D447" s="7">
        <v>-111.86243399999999</v>
      </c>
      <c r="E447" s="13">
        <v>997237</v>
      </c>
      <c r="F447" s="13">
        <v>908445</v>
      </c>
      <c r="G447" s="13">
        <v>638126</v>
      </c>
      <c r="H447" s="13">
        <v>365637</v>
      </c>
      <c r="I447" s="15">
        <v>72390</v>
      </c>
      <c r="J447" s="16">
        <v>3.6</v>
      </c>
      <c r="K447">
        <v>141720.5</v>
      </c>
      <c r="L447">
        <v>3.19</v>
      </c>
      <c r="M447">
        <v>3.94</v>
      </c>
      <c r="N447" s="13">
        <v>2981835</v>
      </c>
      <c r="O447">
        <v>33.343574510326697</v>
      </c>
      <c r="P447">
        <v>310.10500000000002</v>
      </c>
      <c r="Q447">
        <v>308.69499999999999</v>
      </c>
    </row>
    <row r="448" spans="1:17" x14ac:dyDescent="0.3">
      <c r="A448" t="s">
        <v>66</v>
      </c>
      <c r="B448" s="7">
        <v>2016</v>
      </c>
      <c r="C448" s="7">
        <v>40.150032000000003</v>
      </c>
      <c r="D448" s="7">
        <v>-111.86243399999999</v>
      </c>
      <c r="E448" s="13">
        <v>1009657</v>
      </c>
      <c r="F448" s="13">
        <v>925510</v>
      </c>
      <c r="G448" s="13">
        <v>650472</v>
      </c>
      <c r="H448" s="13">
        <v>382113</v>
      </c>
      <c r="I448" s="15">
        <v>74116</v>
      </c>
      <c r="J448" s="16">
        <v>3.4</v>
      </c>
      <c r="K448">
        <v>147962.29999999999</v>
      </c>
      <c r="L448">
        <v>3.03</v>
      </c>
      <c r="M448">
        <v>3.72</v>
      </c>
      <c r="N448" s="13">
        <v>3041868</v>
      </c>
      <c r="O448">
        <v>33.515380680555502</v>
      </c>
      <c r="P448">
        <v>335.54500000000002</v>
      </c>
      <c r="Q448">
        <v>333.99999999999994</v>
      </c>
    </row>
    <row r="449" spans="1:17" x14ac:dyDescent="0.3">
      <c r="A449" t="s">
        <v>66</v>
      </c>
      <c r="B449" s="7">
        <v>2017</v>
      </c>
      <c r="C449" s="7">
        <v>40.150032000000003</v>
      </c>
      <c r="D449" s="7">
        <v>-111.86243399999999</v>
      </c>
      <c r="E449" s="13">
        <v>1019281</v>
      </c>
      <c r="F449" s="13">
        <v>941454</v>
      </c>
      <c r="G449" s="13">
        <v>665172</v>
      </c>
      <c r="H449" s="13">
        <v>399252</v>
      </c>
      <c r="I449" s="15">
        <v>75883</v>
      </c>
      <c r="J449" s="16">
        <v>3.3</v>
      </c>
      <c r="K449">
        <v>154367.29999999999</v>
      </c>
      <c r="L449">
        <v>3.38</v>
      </c>
      <c r="M449">
        <v>4.09</v>
      </c>
      <c r="N449" s="13">
        <v>3101042</v>
      </c>
      <c r="O449">
        <v>33.72419512538044</v>
      </c>
      <c r="P449">
        <v>366.11500000000001</v>
      </c>
      <c r="Q449">
        <v>364.40749999999997</v>
      </c>
    </row>
    <row r="450" spans="1:17" x14ac:dyDescent="0.3">
      <c r="A450" t="s">
        <v>66</v>
      </c>
      <c r="B450" s="7">
        <v>2018</v>
      </c>
      <c r="C450" s="7">
        <v>40.150032000000003</v>
      </c>
      <c r="D450" s="7">
        <v>-111.86243399999999</v>
      </c>
      <c r="E450" s="13">
        <v>1024804</v>
      </c>
      <c r="F450" s="13">
        <v>954416</v>
      </c>
      <c r="G450" s="13">
        <v>680314</v>
      </c>
      <c r="H450" s="13">
        <v>415968</v>
      </c>
      <c r="I450" s="15">
        <v>78048</v>
      </c>
      <c r="J450" s="16">
        <v>3.1</v>
      </c>
      <c r="K450">
        <v>163327</v>
      </c>
      <c r="L450">
        <v>4.05</v>
      </c>
      <c r="M450">
        <v>4.54</v>
      </c>
      <c r="N450" s="13">
        <v>3153550</v>
      </c>
      <c r="O450">
        <v>33.964994688525628</v>
      </c>
      <c r="P450">
        <v>403.15</v>
      </c>
      <c r="Q450">
        <v>401.26499999999999</v>
      </c>
    </row>
    <row r="451" spans="1:17" x14ac:dyDescent="0.3">
      <c r="A451" t="s">
        <v>66</v>
      </c>
      <c r="B451" s="7">
        <v>2019</v>
      </c>
      <c r="C451" s="7">
        <v>40.150032000000003</v>
      </c>
      <c r="D451" s="7">
        <v>-111.86243399999999</v>
      </c>
      <c r="E451" s="13">
        <v>1028611</v>
      </c>
      <c r="F451" s="13">
        <v>967700</v>
      </c>
      <c r="G451" s="13">
        <v>696149</v>
      </c>
      <c r="H451" s="13">
        <v>432737</v>
      </c>
      <c r="I451" s="15">
        <v>80761</v>
      </c>
      <c r="J451">
        <v>2.6</v>
      </c>
      <c r="K451">
        <v>171134.7</v>
      </c>
      <c r="L451">
        <v>3.53</v>
      </c>
      <c r="M451">
        <v>4.17</v>
      </c>
      <c r="N451" s="13">
        <v>3205958</v>
      </c>
      <c r="O451">
        <v>34.223229530767405</v>
      </c>
      <c r="P451">
        <v>435.51249999999999</v>
      </c>
      <c r="Q451">
        <v>433.47500000000002</v>
      </c>
    </row>
    <row r="452" spans="1:17" x14ac:dyDescent="0.3">
      <c r="A452" s="8" t="s">
        <v>67</v>
      </c>
      <c r="B452" s="8">
        <v>2010</v>
      </c>
      <c r="C452" s="7">
        <v>44.045876</v>
      </c>
      <c r="D452" s="7">
        <v>-72.710685999999995</v>
      </c>
      <c r="E452" s="13">
        <v>150099</v>
      </c>
      <c r="F452" s="13">
        <v>149641</v>
      </c>
      <c r="G452" s="13">
        <v>192897</v>
      </c>
      <c r="H452" s="13">
        <v>107603</v>
      </c>
      <c r="I452" s="15">
        <v>25639</v>
      </c>
      <c r="J452" s="16">
        <v>6.1</v>
      </c>
      <c r="K452">
        <v>28403.7</v>
      </c>
      <c r="L452">
        <v>4.22</v>
      </c>
      <c r="M452">
        <v>4.83</v>
      </c>
      <c r="N452" s="13">
        <v>625879</v>
      </c>
      <c r="O452">
        <v>40.018078574293114</v>
      </c>
      <c r="P452" s="8">
        <v>203.91</v>
      </c>
      <c r="Q452" s="8">
        <v>204.15999999999997</v>
      </c>
    </row>
    <row r="453" spans="1:17" x14ac:dyDescent="0.3">
      <c r="A453" t="s">
        <v>67</v>
      </c>
      <c r="B453" s="7">
        <v>2011</v>
      </c>
      <c r="C453" s="7">
        <v>44.045876</v>
      </c>
      <c r="D453" s="7">
        <v>-72.710685999999995</v>
      </c>
      <c r="E453" s="13">
        <v>149035</v>
      </c>
      <c r="F453" s="13">
        <v>149396</v>
      </c>
      <c r="G453" s="13">
        <v>190669</v>
      </c>
      <c r="H453" s="13">
        <v>111936</v>
      </c>
      <c r="I453" s="15">
        <v>26013</v>
      </c>
      <c r="J453" s="16">
        <v>5.5</v>
      </c>
      <c r="K453">
        <v>29013.5</v>
      </c>
      <c r="L453">
        <v>3.81</v>
      </c>
      <c r="M453">
        <v>4.57</v>
      </c>
      <c r="N453" s="13">
        <v>627049</v>
      </c>
      <c r="O453">
        <v>40.270835293573548</v>
      </c>
      <c r="P453">
        <v>201.4975</v>
      </c>
      <c r="Q453">
        <v>201.72750000000002</v>
      </c>
    </row>
    <row r="454" spans="1:17" x14ac:dyDescent="0.3">
      <c r="A454" t="s">
        <v>67</v>
      </c>
      <c r="B454" s="7">
        <v>2012</v>
      </c>
      <c r="C454" s="7">
        <v>44.045876</v>
      </c>
      <c r="D454" s="7">
        <v>-72.710685999999995</v>
      </c>
      <c r="E454" s="13">
        <v>146859</v>
      </c>
      <c r="F454" s="13">
        <v>149466</v>
      </c>
      <c r="G454" s="13">
        <v>187531</v>
      </c>
      <c r="H454" s="13">
        <v>116025</v>
      </c>
      <c r="I454" s="15">
        <v>26209</v>
      </c>
      <c r="J454" s="16">
        <v>5</v>
      </c>
      <c r="K454">
        <v>29241.3</v>
      </c>
      <c r="L454">
        <v>3.01</v>
      </c>
      <c r="M454">
        <v>3.73</v>
      </c>
      <c r="N454" s="13">
        <v>626090</v>
      </c>
      <c r="O454">
        <v>40.535217780191346</v>
      </c>
      <c r="P454">
        <v>202.82750000000001</v>
      </c>
      <c r="Q454">
        <v>203.00750000000002</v>
      </c>
    </row>
    <row r="455" spans="1:17" x14ac:dyDescent="0.3">
      <c r="A455" t="s">
        <v>67</v>
      </c>
      <c r="B455" s="7">
        <v>2013</v>
      </c>
      <c r="C455" s="7">
        <v>44.045876</v>
      </c>
      <c r="D455" s="7">
        <v>-72.710685999999995</v>
      </c>
      <c r="E455" s="13">
        <v>144810</v>
      </c>
      <c r="F455" s="13">
        <v>151074</v>
      </c>
      <c r="G455" s="13">
        <v>183663</v>
      </c>
      <c r="H455" s="13">
        <v>120285</v>
      </c>
      <c r="I455" s="15">
        <v>26378</v>
      </c>
      <c r="J455" s="16">
        <v>4.4000000000000004</v>
      </c>
      <c r="K455">
        <v>28681.5</v>
      </c>
      <c r="L455">
        <v>3.19</v>
      </c>
      <c r="M455">
        <v>3.98</v>
      </c>
      <c r="N455" s="13">
        <v>626210</v>
      </c>
      <c r="O455">
        <v>40.762098976381722</v>
      </c>
      <c r="P455">
        <v>206.76499999999999</v>
      </c>
      <c r="Q455">
        <v>206.94</v>
      </c>
    </row>
    <row r="456" spans="1:17" x14ac:dyDescent="0.3">
      <c r="A456" t="s">
        <v>67</v>
      </c>
      <c r="B456" s="7">
        <v>2014</v>
      </c>
      <c r="C456" s="7">
        <v>44.045876</v>
      </c>
      <c r="D456" s="7">
        <v>-72.710685999999995</v>
      </c>
      <c r="E456" s="13">
        <v>142648</v>
      </c>
      <c r="F456" s="13">
        <v>152006</v>
      </c>
      <c r="G456" s="13">
        <v>179538</v>
      </c>
      <c r="H456" s="13">
        <v>124511</v>
      </c>
      <c r="I456" s="15">
        <v>26511</v>
      </c>
      <c r="J456" s="16">
        <v>3.9</v>
      </c>
      <c r="K456">
        <v>28912.2</v>
      </c>
      <c r="L456">
        <v>3.34</v>
      </c>
      <c r="M456">
        <v>4.29</v>
      </c>
      <c r="N456" s="13">
        <v>625214</v>
      </c>
      <c r="O456">
        <v>40.999423397428721</v>
      </c>
      <c r="P456">
        <v>205.85249999999999</v>
      </c>
      <c r="Q456">
        <v>205.97499999999999</v>
      </c>
    </row>
    <row r="457" spans="1:17" x14ac:dyDescent="0.3">
      <c r="A457" t="s">
        <v>67</v>
      </c>
      <c r="B457" s="7">
        <v>2015</v>
      </c>
      <c r="C457" s="7">
        <v>44.045876</v>
      </c>
      <c r="D457" s="7">
        <v>-72.710685999999995</v>
      </c>
      <c r="E457" s="13">
        <v>141023</v>
      </c>
      <c r="F457" s="13">
        <v>153399</v>
      </c>
      <c r="G457" s="13">
        <v>175395</v>
      </c>
      <c r="H457" s="13">
        <v>128749</v>
      </c>
      <c r="I457" s="15">
        <v>26650</v>
      </c>
      <c r="J457" s="16">
        <v>3.6</v>
      </c>
      <c r="K457">
        <v>29119</v>
      </c>
      <c r="L457">
        <v>3.13</v>
      </c>
      <c r="M457">
        <v>3.92</v>
      </c>
      <c r="N457" s="13">
        <v>625216</v>
      </c>
      <c r="O457">
        <v>41.202315679701094</v>
      </c>
      <c r="P457">
        <v>210.72749999999999</v>
      </c>
      <c r="Q457">
        <v>210.86250000000001</v>
      </c>
    </row>
    <row r="458" spans="1:17" x14ac:dyDescent="0.3">
      <c r="A458" t="s">
        <v>67</v>
      </c>
      <c r="B458" s="7">
        <v>2016</v>
      </c>
      <c r="C458" s="7">
        <v>44.045876</v>
      </c>
      <c r="D458" s="7">
        <v>-72.710685999999995</v>
      </c>
      <c r="E458" s="13">
        <v>139086</v>
      </c>
      <c r="F458" s="13">
        <v>154174</v>
      </c>
      <c r="G458" s="13">
        <v>170919</v>
      </c>
      <c r="H458" s="13">
        <v>132701</v>
      </c>
      <c r="I458" s="15">
        <v>26777</v>
      </c>
      <c r="J458" s="16">
        <v>3.2</v>
      </c>
      <c r="K458">
        <v>29408.1</v>
      </c>
      <c r="L458">
        <v>2.97</v>
      </c>
      <c r="M458">
        <v>3.67</v>
      </c>
      <c r="N458" s="13">
        <v>623657</v>
      </c>
      <c r="O458">
        <v>41.414920380914509</v>
      </c>
      <c r="P458">
        <v>213.58249999999998</v>
      </c>
      <c r="Q458">
        <v>213.70749999999998</v>
      </c>
    </row>
    <row r="459" spans="1:17" x14ac:dyDescent="0.3">
      <c r="A459" t="s">
        <v>67</v>
      </c>
      <c r="B459" s="7">
        <v>2017</v>
      </c>
      <c r="C459" s="7">
        <v>44.045876</v>
      </c>
      <c r="D459" s="7">
        <v>-72.710685999999995</v>
      </c>
      <c r="E459" s="13">
        <v>137669</v>
      </c>
      <c r="F459" s="13">
        <v>155656</v>
      </c>
      <c r="G459" s="13">
        <v>166912</v>
      </c>
      <c r="H459" s="13">
        <v>137120</v>
      </c>
      <c r="I459" s="15">
        <v>26987</v>
      </c>
      <c r="J459" s="16">
        <v>3</v>
      </c>
      <c r="K459">
        <v>29500.9</v>
      </c>
      <c r="L459">
        <v>3.35</v>
      </c>
      <c r="M459">
        <v>4.0599999999999996</v>
      </c>
      <c r="N459" s="13">
        <v>624344</v>
      </c>
      <c r="O459">
        <v>41.620623406327283</v>
      </c>
      <c r="P459">
        <v>224.55500000000001</v>
      </c>
      <c r="Q459">
        <v>224.73250000000002</v>
      </c>
    </row>
    <row r="460" spans="1:17" x14ac:dyDescent="0.3">
      <c r="A460" t="s">
        <v>67</v>
      </c>
      <c r="B460" s="7">
        <v>2018</v>
      </c>
      <c r="C460" s="7">
        <v>44.045876</v>
      </c>
      <c r="D460" s="7">
        <v>-72.710685999999995</v>
      </c>
      <c r="E460" s="13">
        <v>136102</v>
      </c>
      <c r="F460" s="13">
        <v>156386</v>
      </c>
      <c r="G460" s="13">
        <v>163202</v>
      </c>
      <c r="H460" s="13">
        <v>141150</v>
      </c>
      <c r="I460" s="15">
        <v>27518</v>
      </c>
      <c r="J460" s="16">
        <v>2.7</v>
      </c>
      <c r="K460">
        <v>29616.400000000001</v>
      </c>
      <c r="L460">
        <v>4.12</v>
      </c>
      <c r="M460">
        <v>4.5599999999999996</v>
      </c>
      <c r="N460" s="13">
        <v>624358</v>
      </c>
      <c r="O460">
        <v>41.857091604496141</v>
      </c>
      <c r="P460">
        <v>231.60500000000002</v>
      </c>
      <c r="Q460">
        <v>231.7175</v>
      </c>
    </row>
    <row r="461" spans="1:17" x14ac:dyDescent="0.3">
      <c r="A461" t="s">
        <v>67</v>
      </c>
      <c r="B461" s="7">
        <v>2019</v>
      </c>
      <c r="C461" s="7">
        <v>44.045876</v>
      </c>
      <c r="D461" s="7">
        <v>-72.710685999999995</v>
      </c>
      <c r="E461" s="13">
        <v>134415</v>
      </c>
      <c r="F461" s="13">
        <v>156857</v>
      </c>
      <c r="G461" s="13">
        <v>159844</v>
      </c>
      <c r="H461" s="13">
        <v>144978</v>
      </c>
      <c r="I461" s="15">
        <v>27895</v>
      </c>
      <c r="J461">
        <v>2.2999999999999998</v>
      </c>
      <c r="K461">
        <v>29902.799999999999</v>
      </c>
      <c r="L461">
        <v>3.65</v>
      </c>
      <c r="M461">
        <v>4.2</v>
      </c>
      <c r="N461" s="13">
        <v>623989</v>
      </c>
      <c r="O461">
        <v>42.089761197713422</v>
      </c>
      <c r="P461">
        <v>243.97</v>
      </c>
      <c r="Q461">
        <v>244.09</v>
      </c>
    </row>
    <row r="462" spans="1:17" x14ac:dyDescent="0.3">
      <c r="A462" s="8" t="s">
        <v>68</v>
      </c>
      <c r="B462" s="8">
        <v>2010</v>
      </c>
      <c r="C462" s="7">
        <v>37.769337</v>
      </c>
      <c r="D462" s="7">
        <v>-78.169967999999997</v>
      </c>
      <c r="E462" s="13">
        <v>2085220</v>
      </c>
      <c r="F462" s="13">
        <v>2207856</v>
      </c>
      <c r="G462" s="13">
        <v>2300653</v>
      </c>
      <c r="H462" s="13">
        <v>1175050</v>
      </c>
      <c r="I462" s="15">
        <v>254920</v>
      </c>
      <c r="J462" s="16">
        <v>7.1</v>
      </c>
      <c r="K462">
        <v>441242.4</v>
      </c>
      <c r="L462">
        <v>4.1900000000000004</v>
      </c>
      <c r="M462">
        <v>4.7300000000000004</v>
      </c>
      <c r="N462" s="13">
        <v>8023699</v>
      </c>
      <c r="O462">
        <v>37.658172433936016</v>
      </c>
      <c r="P462" s="8">
        <v>209.25500000000002</v>
      </c>
      <c r="Q462" s="8">
        <v>208.315</v>
      </c>
    </row>
    <row r="463" spans="1:17" x14ac:dyDescent="0.3">
      <c r="A463" t="s">
        <v>68</v>
      </c>
      <c r="B463" s="7">
        <v>2011</v>
      </c>
      <c r="C463" s="7">
        <v>37.769337</v>
      </c>
      <c r="D463" s="7">
        <v>-78.169967999999997</v>
      </c>
      <c r="E463" s="13">
        <v>2087357</v>
      </c>
      <c r="F463" s="13">
        <v>2223725</v>
      </c>
      <c r="G463" s="13">
        <v>2313908</v>
      </c>
      <c r="H463" s="13">
        <v>1216246</v>
      </c>
      <c r="I463" s="15">
        <v>259919</v>
      </c>
      <c r="J463" s="16">
        <v>6.6</v>
      </c>
      <c r="K463">
        <v>444288</v>
      </c>
      <c r="L463">
        <v>3.9</v>
      </c>
      <c r="M463">
        <v>4.58</v>
      </c>
      <c r="N463" s="13">
        <v>8101155</v>
      </c>
      <c r="O463">
        <v>37.845274778719826</v>
      </c>
      <c r="P463">
        <v>202.58750000000001</v>
      </c>
      <c r="Q463">
        <v>201.69</v>
      </c>
    </row>
    <row r="464" spans="1:17" x14ac:dyDescent="0.3">
      <c r="A464" t="s">
        <v>68</v>
      </c>
      <c r="B464" s="7">
        <v>2012</v>
      </c>
      <c r="C464" s="7">
        <v>37.769337</v>
      </c>
      <c r="D464" s="7">
        <v>-78.169967999999997</v>
      </c>
      <c r="E464" s="13">
        <v>2091576</v>
      </c>
      <c r="F464" s="13">
        <v>2247396</v>
      </c>
      <c r="G464" s="13">
        <v>2321749</v>
      </c>
      <c r="H464" s="13">
        <v>1259286</v>
      </c>
      <c r="I464" s="15">
        <v>265073</v>
      </c>
      <c r="J464" s="16">
        <v>6.1</v>
      </c>
      <c r="K464">
        <v>445973.6</v>
      </c>
      <c r="L464">
        <v>3.08</v>
      </c>
      <c r="M464">
        <v>3.75</v>
      </c>
      <c r="N464" s="13">
        <v>8185080</v>
      </c>
      <c r="O464">
        <v>38.013838777385196</v>
      </c>
      <c r="P464">
        <v>207</v>
      </c>
      <c r="Q464">
        <v>206.12</v>
      </c>
    </row>
    <row r="465" spans="1:17" x14ac:dyDescent="0.3">
      <c r="A465" t="s">
        <v>68</v>
      </c>
      <c r="B465" s="7">
        <v>2013</v>
      </c>
      <c r="C465" s="7">
        <v>37.769337</v>
      </c>
      <c r="D465" s="7">
        <v>-78.169967999999997</v>
      </c>
      <c r="E465" s="13">
        <v>2090749</v>
      </c>
      <c r="F465" s="13">
        <v>2271553</v>
      </c>
      <c r="G465" s="13">
        <v>2317235</v>
      </c>
      <c r="H465" s="13">
        <v>1303637</v>
      </c>
      <c r="I465" s="15">
        <v>269253</v>
      </c>
      <c r="J465" s="16">
        <v>5.7</v>
      </c>
      <c r="K465">
        <v>449063.8</v>
      </c>
      <c r="L465">
        <v>3.26</v>
      </c>
      <c r="M465">
        <v>4.05</v>
      </c>
      <c r="N465" s="13">
        <v>8252427</v>
      </c>
      <c r="O465">
        <v>38.178506516931321</v>
      </c>
      <c r="P465">
        <v>214.81</v>
      </c>
      <c r="Q465">
        <v>213.88499999999999</v>
      </c>
    </row>
    <row r="466" spans="1:17" x14ac:dyDescent="0.3">
      <c r="A466" t="s">
        <v>68</v>
      </c>
      <c r="B466" s="7">
        <v>2014</v>
      </c>
      <c r="C466" s="7">
        <v>37.769337</v>
      </c>
      <c r="D466" s="7">
        <v>-78.169967999999997</v>
      </c>
      <c r="E466" s="13">
        <v>2088271</v>
      </c>
      <c r="F466" s="13">
        <v>2294170</v>
      </c>
      <c r="G466" s="13">
        <v>2303372</v>
      </c>
      <c r="H466" s="13">
        <v>1351280</v>
      </c>
      <c r="I466" s="15">
        <v>273900</v>
      </c>
      <c r="J466" s="16">
        <v>5.2</v>
      </c>
      <c r="K466">
        <v>447678.1</v>
      </c>
      <c r="L466">
        <v>3.44</v>
      </c>
      <c r="M466">
        <v>4.34</v>
      </c>
      <c r="N466" s="13">
        <v>8310993</v>
      </c>
      <c r="O466">
        <v>38.350286602335004</v>
      </c>
      <c r="P466">
        <v>219.565</v>
      </c>
      <c r="Q466">
        <v>218.64499999999998</v>
      </c>
    </row>
    <row r="467" spans="1:17" x14ac:dyDescent="0.3">
      <c r="A467" t="s">
        <v>68</v>
      </c>
      <c r="B467" s="7">
        <v>2015</v>
      </c>
      <c r="C467" s="7">
        <v>37.769337</v>
      </c>
      <c r="D467" s="7">
        <v>-78.169967999999997</v>
      </c>
      <c r="E467" s="13">
        <v>2088334</v>
      </c>
      <c r="F467" s="13">
        <v>2307358</v>
      </c>
      <c r="G467" s="13">
        <v>2288365</v>
      </c>
      <c r="H467" s="13">
        <v>1398097</v>
      </c>
      <c r="I467" s="15">
        <v>279654</v>
      </c>
      <c r="J467" s="16">
        <v>4.5</v>
      </c>
      <c r="K467">
        <v>455162.4</v>
      </c>
      <c r="L467">
        <v>3.25</v>
      </c>
      <c r="M467">
        <v>3.97</v>
      </c>
      <c r="N467" s="13">
        <v>8361808</v>
      </c>
      <c r="O467">
        <v>38.522605757032451</v>
      </c>
      <c r="P467">
        <v>224.75</v>
      </c>
      <c r="Q467">
        <v>223.79749999999999</v>
      </c>
    </row>
    <row r="468" spans="1:17" x14ac:dyDescent="0.3">
      <c r="A468" t="s">
        <v>68</v>
      </c>
      <c r="B468" s="7">
        <v>2016</v>
      </c>
      <c r="C468" s="7">
        <v>37.769337</v>
      </c>
      <c r="D468" s="7">
        <v>-78.169967999999997</v>
      </c>
      <c r="E468" s="13">
        <v>2090698</v>
      </c>
      <c r="F468" s="13">
        <v>2320700</v>
      </c>
      <c r="G468" s="13">
        <v>2267814</v>
      </c>
      <c r="H468" s="13">
        <v>1444457</v>
      </c>
      <c r="I468" s="15">
        <v>286437</v>
      </c>
      <c r="J468" s="16">
        <v>4.0999999999999996</v>
      </c>
      <c r="K468">
        <v>459965.8</v>
      </c>
      <c r="L468">
        <v>3.12</v>
      </c>
      <c r="M468">
        <v>3.76</v>
      </c>
      <c r="N468" s="13">
        <v>8410106</v>
      </c>
      <c r="O468">
        <v>38.681555321657065</v>
      </c>
      <c r="P468">
        <v>233.15249999999997</v>
      </c>
      <c r="Q468">
        <v>232.17000000000002</v>
      </c>
    </row>
    <row r="469" spans="1:17" x14ac:dyDescent="0.3">
      <c r="A469" t="s">
        <v>68</v>
      </c>
      <c r="B469" s="7">
        <v>2017</v>
      </c>
      <c r="C469" s="7">
        <v>37.769337</v>
      </c>
      <c r="D469" s="7">
        <v>-78.169967999999997</v>
      </c>
      <c r="E469" s="13">
        <v>2093186</v>
      </c>
      <c r="F469" s="13">
        <v>2335533</v>
      </c>
      <c r="G469" s="13">
        <v>2249777</v>
      </c>
      <c r="H469" s="13">
        <v>1492295</v>
      </c>
      <c r="I469" s="15">
        <v>292796</v>
      </c>
      <c r="J469" s="16">
        <v>3.7</v>
      </c>
      <c r="K469">
        <v>466724.8</v>
      </c>
      <c r="L469">
        <v>3.45</v>
      </c>
      <c r="M469">
        <v>4.12</v>
      </c>
      <c r="N469" s="13">
        <v>8463587</v>
      </c>
      <c r="O469">
        <v>38.842823320655889</v>
      </c>
      <c r="P469">
        <v>242.6225</v>
      </c>
      <c r="Q469">
        <v>241.58249999999998</v>
      </c>
    </row>
    <row r="470" spans="1:17" x14ac:dyDescent="0.3">
      <c r="A470" t="s">
        <v>68</v>
      </c>
      <c r="B470" s="7">
        <v>2018</v>
      </c>
      <c r="C470" s="7">
        <v>37.769337</v>
      </c>
      <c r="D470" s="7">
        <v>-78.169967999999997</v>
      </c>
      <c r="E470" s="13">
        <v>2091681</v>
      </c>
      <c r="F470" s="13">
        <v>2339838</v>
      </c>
      <c r="G470" s="13">
        <v>2231840</v>
      </c>
      <c r="H470" s="13">
        <v>1536879</v>
      </c>
      <c r="I470" s="15">
        <v>301048</v>
      </c>
      <c r="J470" s="16">
        <v>3</v>
      </c>
      <c r="K470">
        <v>477819.8</v>
      </c>
      <c r="L470">
        <v>4.1100000000000003</v>
      </c>
      <c r="M470">
        <v>4.54</v>
      </c>
      <c r="N470" s="13">
        <v>8501286</v>
      </c>
      <c r="O470">
        <v>39.026382714332868</v>
      </c>
      <c r="P470">
        <v>254.56750000000002</v>
      </c>
      <c r="Q470">
        <v>253.5</v>
      </c>
    </row>
    <row r="471" spans="1:17" x14ac:dyDescent="0.3">
      <c r="A471" t="s">
        <v>68</v>
      </c>
      <c r="B471" s="7">
        <v>2019</v>
      </c>
      <c r="C471" s="7">
        <v>37.769337</v>
      </c>
      <c r="D471" s="7">
        <v>-78.169967999999997</v>
      </c>
      <c r="E471" s="13">
        <v>2087426</v>
      </c>
      <c r="F471" s="13">
        <v>2343713</v>
      </c>
      <c r="G471" s="13">
        <v>2215430</v>
      </c>
      <c r="H471" s="13">
        <v>1579134</v>
      </c>
      <c r="I471" s="15">
        <v>309816</v>
      </c>
      <c r="J471">
        <v>2.8</v>
      </c>
      <c r="K471">
        <v>487251.6</v>
      </c>
      <c r="L471">
        <v>3.53</v>
      </c>
      <c r="M471">
        <v>4.17</v>
      </c>
      <c r="N471" s="13">
        <v>8535519</v>
      </c>
      <c r="O471">
        <v>39.214725958667543</v>
      </c>
      <c r="P471">
        <v>266.32499999999999</v>
      </c>
      <c r="Q471">
        <v>265.185</v>
      </c>
    </row>
    <row r="472" spans="1:17" x14ac:dyDescent="0.3">
      <c r="A472" s="8" t="s">
        <v>69</v>
      </c>
      <c r="B472" s="8">
        <v>2010</v>
      </c>
      <c r="C472" s="7">
        <v>47.400902000000002</v>
      </c>
      <c r="D472" s="7">
        <v>-121.490494</v>
      </c>
      <c r="E472" s="13">
        <v>1769563</v>
      </c>
      <c r="F472" s="13">
        <v>1848762</v>
      </c>
      <c r="G472" s="13">
        <v>1904146</v>
      </c>
      <c r="H472" s="13">
        <v>990826</v>
      </c>
      <c r="I472" s="15">
        <v>229533</v>
      </c>
      <c r="J472" s="16">
        <v>10</v>
      </c>
      <c r="K472">
        <v>380989.5</v>
      </c>
      <c r="L472">
        <v>4.13</v>
      </c>
      <c r="M472">
        <v>4.71</v>
      </c>
      <c r="N472" s="13">
        <v>6742830</v>
      </c>
      <c r="O472">
        <v>37.666271654483353</v>
      </c>
      <c r="P472" s="8">
        <v>227.79</v>
      </c>
      <c r="Q472" s="8">
        <v>226.16</v>
      </c>
    </row>
    <row r="473" spans="1:17" x14ac:dyDescent="0.3">
      <c r="A473" t="s">
        <v>69</v>
      </c>
      <c r="B473" s="7">
        <v>2011</v>
      </c>
      <c r="C473" s="7">
        <v>47.400902000000002</v>
      </c>
      <c r="D473" s="7">
        <v>-121.490494</v>
      </c>
      <c r="E473" s="13">
        <v>1767550</v>
      </c>
      <c r="F473" s="13">
        <v>1879864</v>
      </c>
      <c r="G473" s="13">
        <v>1912653</v>
      </c>
      <c r="H473" s="13">
        <v>1034097</v>
      </c>
      <c r="I473" s="15">
        <v>232463</v>
      </c>
      <c r="J473" s="16">
        <v>9.3000000000000007</v>
      </c>
      <c r="K473">
        <v>387745.2</v>
      </c>
      <c r="L473">
        <v>3.78</v>
      </c>
      <c r="M473">
        <v>4.5</v>
      </c>
      <c r="N473" s="13">
        <v>6826627</v>
      </c>
      <c r="O473">
        <v>37.874214161693615</v>
      </c>
      <c r="P473">
        <v>207.5</v>
      </c>
      <c r="Q473">
        <v>206.05250000000001</v>
      </c>
    </row>
    <row r="474" spans="1:17" x14ac:dyDescent="0.3">
      <c r="A474" t="s">
        <v>69</v>
      </c>
      <c r="B474" s="7">
        <v>2012</v>
      </c>
      <c r="C474" s="7">
        <v>47.400902000000002</v>
      </c>
      <c r="D474" s="7">
        <v>-121.490494</v>
      </c>
      <c r="E474" s="13">
        <v>1765148</v>
      </c>
      <c r="F474" s="13">
        <v>1907028</v>
      </c>
      <c r="G474" s="13">
        <v>1910775</v>
      </c>
      <c r="H474" s="13">
        <v>1078990</v>
      </c>
      <c r="I474" s="15">
        <v>235117</v>
      </c>
      <c r="J474" s="16">
        <v>8.1</v>
      </c>
      <c r="K474">
        <v>400530.6</v>
      </c>
      <c r="L474">
        <v>3.21</v>
      </c>
      <c r="M474">
        <v>3.82</v>
      </c>
      <c r="N474" s="13">
        <v>6897058</v>
      </c>
      <c r="O474">
        <v>38.071935091744912</v>
      </c>
      <c r="P474">
        <v>210.90249999999997</v>
      </c>
      <c r="Q474">
        <v>209.42250000000001</v>
      </c>
    </row>
    <row r="475" spans="1:17" x14ac:dyDescent="0.3">
      <c r="A475" t="s">
        <v>69</v>
      </c>
      <c r="B475" s="7">
        <v>2013</v>
      </c>
      <c r="C475" s="7">
        <v>47.400902000000002</v>
      </c>
      <c r="D475" s="7">
        <v>-121.490494</v>
      </c>
      <c r="E475" s="13">
        <v>1767053</v>
      </c>
      <c r="F475" s="13">
        <v>1933632</v>
      </c>
      <c r="G475" s="13">
        <v>1899982</v>
      </c>
      <c r="H475" s="13">
        <v>1126024</v>
      </c>
      <c r="I475" s="15">
        <v>237294</v>
      </c>
      <c r="J475" s="16">
        <v>7</v>
      </c>
      <c r="K475">
        <v>410873.9</v>
      </c>
      <c r="L475">
        <v>3.31</v>
      </c>
      <c r="M475">
        <v>4.01</v>
      </c>
      <c r="N475" s="13">
        <v>6963985</v>
      </c>
      <c r="O475">
        <v>38.240592778416378</v>
      </c>
      <c r="P475">
        <v>228.83500000000001</v>
      </c>
      <c r="Q475">
        <v>227.24499999999998</v>
      </c>
    </row>
    <row r="476" spans="1:17" x14ac:dyDescent="0.3">
      <c r="A476" t="s">
        <v>69</v>
      </c>
      <c r="B476" s="7">
        <v>2014</v>
      </c>
      <c r="C476" s="7">
        <v>47.400902000000002</v>
      </c>
      <c r="D476" s="7">
        <v>-121.490494</v>
      </c>
      <c r="E476" s="13">
        <v>1773669</v>
      </c>
      <c r="F476" s="13">
        <v>1974607</v>
      </c>
      <c r="G476" s="13">
        <v>1890287</v>
      </c>
      <c r="H476" s="13">
        <v>1176549</v>
      </c>
      <c r="I476" s="15">
        <v>239543</v>
      </c>
      <c r="J476" s="16">
        <v>6.1</v>
      </c>
      <c r="K476">
        <v>424467.6</v>
      </c>
      <c r="L476">
        <v>3.46</v>
      </c>
      <c r="M476">
        <v>4.33</v>
      </c>
      <c r="N476" s="13">
        <v>7054655</v>
      </c>
      <c r="O476">
        <v>38.386183165583574</v>
      </c>
      <c r="P476">
        <v>242.57249999999999</v>
      </c>
      <c r="Q476">
        <v>240.935</v>
      </c>
    </row>
    <row r="477" spans="1:17" x14ac:dyDescent="0.3">
      <c r="A477" t="s">
        <v>69</v>
      </c>
      <c r="B477" s="7">
        <v>2015</v>
      </c>
      <c r="C477" s="7">
        <v>47.400902000000002</v>
      </c>
      <c r="D477" s="7">
        <v>-121.490494</v>
      </c>
      <c r="E477" s="13">
        <v>1785735</v>
      </c>
      <c r="F477" s="13">
        <v>2017743</v>
      </c>
      <c r="G477" s="13">
        <v>1888900</v>
      </c>
      <c r="H477" s="13">
        <v>1228248</v>
      </c>
      <c r="I477" s="15">
        <v>243031</v>
      </c>
      <c r="J477" s="16">
        <v>5.6</v>
      </c>
      <c r="K477">
        <v>441952.1</v>
      </c>
      <c r="L477">
        <v>3.27</v>
      </c>
      <c r="M477">
        <v>3.99</v>
      </c>
      <c r="N477" s="13">
        <v>7163657</v>
      </c>
      <c r="O477">
        <v>38.529109084926873</v>
      </c>
      <c r="P477">
        <v>265.125</v>
      </c>
      <c r="Q477">
        <v>263.36250000000001</v>
      </c>
    </row>
    <row r="478" spans="1:17" x14ac:dyDescent="0.3">
      <c r="A478" t="s">
        <v>69</v>
      </c>
      <c r="B478" s="7">
        <v>2016</v>
      </c>
      <c r="C478" s="7">
        <v>47.400902000000002</v>
      </c>
      <c r="D478" s="7">
        <v>-121.490494</v>
      </c>
      <c r="E478" s="13">
        <v>1805755</v>
      </c>
      <c r="F478" s="13">
        <v>2073702</v>
      </c>
      <c r="G478" s="13">
        <v>1889067</v>
      </c>
      <c r="H478" s="13">
        <v>1279514</v>
      </c>
      <c r="I478" s="15">
        <v>246733</v>
      </c>
      <c r="J478" s="16">
        <v>5.3</v>
      </c>
      <c r="K478">
        <v>458263.8</v>
      </c>
      <c r="L478">
        <v>3.14</v>
      </c>
      <c r="M478">
        <v>3.79</v>
      </c>
      <c r="N478" s="13">
        <v>7294771</v>
      </c>
      <c r="O478">
        <v>38.621668315564669</v>
      </c>
      <c r="P478">
        <v>292.7</v>
      </c>
      <c r="Q478">
        <v>290.75749999999999</v>
      </c>
    </row>
    <row r="479" spans="1:17" x14ac:dyDescent="0.3">
      <c r="A479" t="s">
        <v>69</v>
      </c>
      <c r="B479" s="7">
        <v>2017</v>
      </c>
      <c r="C479" s="7">
        <v>47.400902000000002</v>
      </c>
      <c r="D479" s="7">
        <v>-121.490494</v>
      </c>
      <c r="E479" s="13">
        <v>1824918</v>
      </c>
      <c r="F479" s="13">
        <v>2126637</v>
      </c>
      <c r="G479" s="13">
        <v>1891747</v>
      </c>
      <c r="H479" s="13">
        <v>1329352</v>
      </c>
      <c r="I479" s="15">
        <v>250708</v>
      </c>
      <c r="J479" s="16">
        <v>4.7</v>
      </c>
      <c r="K479">
        <v>482824.1</v>
      </c>
      <c r="L479">
        <v>3.47</v>
      </c>
      <c r="M479">
        <v>4.1399999999999997</v>
      </c>
      <c r="N479" s="13">
        <v>7423362</v>
      </c>
      <c r="O479">
        <v>38.717515459976219</v>
      </c>
      <c r="P479">
        <v>325.66500000000002</v>
      </c>
      <c r="Q479">
        <v>323.47250000000003</v>
      </c>
    </row>
    <row r="480" spans="1:17" x14ac:dyDescent="0.3">
      <c r="A480" t="s">
        <v>69</v>
      </c>
      <c r="B480" s="7">
        <v>2018</v>
      </c>
      <c r="C480" s="7">
        <v>47.400902000000002</v>
      </c>
      <c r="D480" s="7">
        <v>-121.490494</v>
      </c>
      <c r="E480" s="13">
        <v>1833858</v>
      </c>
      <c r="F480" s="13">
        <v>2168838</v>
      </c>
      <c r="G480" s="13">
        <v>1889625</v>
      </c>
      <c r="H480" s="13">
        <v>1374652</v>
      </c>
      <c r="I480" s="15">
        <v>256896</v>
      </c>
      <c r="J480" s="16">
        <v>4.5</v>
      </c>
      <c r="K480">
        <v>515629.9</v>
      </c>
      <c r="L480">
        <v>4.12</v>
      </c>
      <c r="M480">
        <v>4.54</v>
      </c>
      <c r="N480" s="13">
        <v>7523869</v>
      </c>
      <c r="O480">
        <v>38.851458405243363</v>
      </c>
      <c r="P480">
        <v>358.53749999999997</v>
      </c>
      <c r="Q480">
        <v>356.09</v>
      </c>
    </row>
    <row r="481" spans="1:17" x14ac:dyDescent="0.3">
      <c r="A481" t="s">
        <v>69</v>
      </c>
      <c r="B481" s="7">
        <v>2019</v>
      </c>
      <c r="C481" s="7">
        <v>47.400902000000002</v>
      </c>
      <c r="D481" s="7">
        <v>-121.490494</v>
      </c>
      <c r="E481" s="13">
        <v>1840306</v>
      </c>
      <c r="F481" s="13">
        <v>2203448</v>
      </c>
      <c r="G481" s="13">
        <v>1890236</v>
      </c>
      <c r="H481" s="13">
        <v>1417638</v>
      </c>
      <c r="I481" s="15">
        <v>263265</v>
      </c>
      <c r="J481">
        <v>4.3</v>
      </c>
      <c r="K481">
        <v>535980.5</v>
      </c>
      <c r="L481">
        <v>3.64</v>
      </c>
      <c r="M481">
        <v>4.2300000000000004</v>
      </c>
      <c r="N481" s="13">
        <v>7614893</v>
      </c>
      <c r="O481">
        <v>38.996565151998851</v>
      </c>
      <c r="P481">
        <v>381.74</v>
      </c>
      <c r="Q481">
        <v>379.125</v>
      </c>
    </row>
    <row r="482" spans="1:17" x14ac:dyDescent="0.3">
      <c r="A482" s="8" t="s">
        <v>70</v>
      </c>
      <c r="B482" s="8">
        <v>2010</v>
      </c>
      <c r="C482">
        <v>38.491225999999997</v>
      </c>
      <c r="D482">
        <v>-80.954453000000001</v>
      </c>
      <c r="E482" s="13">
        <v>438321</v>
      </c>
      <c r="F482" s="13">
        <v>455648</v>
      </c>
      <c r="G482" s="13">
        <v>535362</v>
      </c>
      <c r="H482" s="13">
        <v>345495</v>
      </c>
      <c r="I482" s="15">
        <v>79413</v>
      </c>
      <c r="J482" s="16">
        <v>8.6999999999999993</v>
      </c>
      <c r="K482">
        <v>69153.5</v>
      </c>
      <c r="L482">
        <v>4.33</v>
      </c>
      <c r="M482">
        <v>4.9000000000000004</v>
      </c>
      <c r="N482" s="13">
        <v>1854239</v>
      </c>
      <c r="O482">
        <v>40.376721663172873</v>
      </c>
      <c r="P482" s="8">
        <v>186.0675</v>
      </c>
      <c r="Q482" s="8">
        <v>185.77250000000001</v>
      </c>
    </row>
    <row r="483" spans="1:17" x14ac:dyDescent="0.3">
      <c r="A483" t="s">
        <v>70</v>
      </c>
      <c r="B483">
        <v>2011</v>
      </c>
      <c r="C483">
        <v>38.491225999999997</v>
      </c>
      <c r="D483">
        <v>-80.954453000000001</v>
      </c>
      <c r="E483" s="13">
        <v>434343</v>
      </c>
      <c r="F483" s="13">
        <v>456943</v>
      </c>
      <c r="G483" s="13">
        <v>531141</v>
      </c>
      <c r="H483" s="13">
        <v>354058</v>
      </c>
      <c r="I483" s="15">
        <v>79816</v>
      </c>
      <c r="J483" s="16">
        <v>8.1</v>
      </c>
      <c r="K483">
        <v>70361.3</v>
      </c>
      <c r="L483">
        <v>4</v>
      </c>
      <c r="M483">
        <v>4.6500000000000004</v>
      </c>
      <c r="N483" s="13">
        <v>1856301</v>
      </c>
      <c r="O483">
        <v>40.558588019938576</v>
      </c>
      <c r="P483">
        <v>182.94500000000002</v>
      </c>
      <c r="Q483">
        <v>182.67499999999998</v>
      </c>
    </row>
    <row r="484" spans="1:17" x14ac:dyDescent="0.3">
      <c r="A484" t="s">
        <v>70</v>
      </c>
      <c r="B484">
        <v>2012</v>
      </c>
      <c r="C484">
        <v>38.491225999999997</v>
      </c>
      <c r="D484">
        <v>-80.954453000000001</v>
      </c>
      <c r="E484" s="13">
        <v>431511</v>
      </c>
      <c r="F484" s="13">
        <v>457074</v>
      </c>
      <c r="G484" s="13">
        <v>525052</v>
      </c>
      <c r="H484" s="13">
        <v>363253</v>
      </c>
      <c r="I484" s="15">
        <v>79982</v>
      </c>
      <c r="J484" s="16">
        <v>7.5</v>
      </c>
      <c r="K484">
        <v>70322.2</v>
      </c>
      <c r="L484">
        <v>3.07</v>
      </c>
      <c r="M484">
        <v>3.74</v>
      </c>
      <c r="N484" s="13">
        <v>1856872</v>
      </c>
      <c r="O484">
        <v>40.723143544627739</v>
      </c>
      <c r="P484">
        <v>189.42500000000001</v>
      </c>
      <c r="Q484">
        <v>189.14000000000001</v>
      </c>
    </row>
    <row r="485" spans="1:17" x14ac:dyDescent="0.3">
      <c r="A485" t="s">
        <v>70</v>
      </c>
      <c r="B485">
        <v>2013</v>
      </c>
      <c r="C485">
        <v>38.491225999999997</v>
      </c>
      <c r="D485">
        <v>-80.954453000000001</v>
      </c>
      <c r="E485" s="13">
        <v>428801</v>
      </c>
      <c r="F485" s="13">
        <v>456016</v>
      </c>
      <c r="G485" s="13">
        <v>517292</v>
      </c>
      <c r="H485" s="13">
        <v>371935</v>
      </c>
      <c r="I485" s="15">
        <v>79870</v>
      </c>
      <c r="J485" s="16">
        <v>6.8</v>
      </c>
      <c r="K485">
        <v>70550.100000000006</v>
      </c>
      <c r="L485">
        <v>3.39</v>
      </c>
      <c r="M485">
        <v>4.07</v>
      </c>
      <c r="N485" s="13">
        <v>1853914</v>
      </c>
      <c r="O485">
        <v>40.870540920452619</v>
      </c>
      <c r="P485">
        <v>192.33750000000001</v>
      </c>
      <c r="Q485">
        <v>191.97749999999999</v>
      </c>
    </row>
    <row r="486" spans="1:17" x14ac:dyDescent="0.3">
      <c r="A486" t="s">
        <v>70</v>
      </c>
      <c r="B486">
        <v>2014</v>
      </c>
      <c r="C486">
        <v>38.491225999999997</v>
      </c>
      <c r="D486">
        <v>-80.954453000000001</v>
      </c>
      <c r="E486" s="13">
        <v>426114</v>
      </c>
      <c r="F486" s="13">
        <v>454920</v>
      </c>
      <c r="G486" s="13">
        <v>507898</v>
      </c>
      <c r="H486" s="13">
        <v>380612</v>
      </c>
      <c r="I486" s="15">
        <v>79945</v>
      </c>
      <c r="J486" s="16">
        <v>6.6</v>
      </c>
      <c r="K486">
        <v>70532.5</v>
      </c>
      <c r="L486">
        <v>3.53</v>
      </c>
      <c r="M486">
        <v>4.42</v>
      </c>
      <c r="N486" s="13">
        <v>1849489</v>
      </c>
      <c r="O486">
        <v>41.015130665821751</v>
      </c>
      <c r="P486">
        <v>197.89500000000001</v>
      </c>
      <c r="Q486">
        <v>197.52249999999998</v>
      </c>
    </row>
    <row r="487" spans="1:17" x14ac:dyDescent="0.3">
      <c r="A487" t="s">
        <v>70</v>
      </c>
      <c r="B487">
        <v>2015</v>
      </c>
      <c r="C487">
        <v>38.491225999999997</v>
      </c>
      <c r="D487">
        <v>-80.954453000000001</v>
      </c>
      <c r="E487" s="13">
        <v>422564</v>
      </c>
      <c r="F487" s="13">
        <v>451801</v>
      </c>
      <c r="G487" s="13">
        <v>499209</v>
      </c>
      <c r="H487" s="13">
        <v>387890</v>
      </c>
      <c r="I487" s="15">
        <v>80586</v>
      </c>
      <c r="J487" s="16">
        <v>6.7</v>
      </c>
      <c r="K487">
        <v>70663</v>
      </c>
      <c r="L487">
        <v>3.28</v>
      </c>
      <c r="M487">
        <v>3.97</v>
      </c>
      <c r="N487" s="13">
        <v>1842050</v>
      </c>
      <c r="O487">
        <v>41.183191552889447</v>
      </c>
      <c r="P487">
        <v>201.94749999999999</v>
      </c>
      <c r="Q487">
        <v>201.56750000000002</v>
      </c>
    </row>
    <row r="488" spans="1:17" x14ac:dyDescent="0.3">
      <c r="A488" t="s">
        <v>70</v>
      </c>
      <c r="B488">
        <v>2016</v>
      </c>
      <c r="C488">
        <v>38.491225999999997</v>
      </c>
      <c r="D488">
        <v>-80.954453000000001</v>
      </c>
      <c r="E488" s="13">
        <v>418241</v>
      </c>
      <c r="F488" s="13">
        <v>448148</v>
      </c>
      <c r="G488" s="13">
        <v>488917</v>
      </c>
      <c r="H488" s="13">
        <v>394444</v>
      </c>
      <c r="I488" s="15">
        <v>81273</v>
      </c>
      <c r="J488" s="16">
        <v>6.1</v>
      </c>
      <c r="K488">
        <v>70011.399999999994</v>
      </c>
      <c r="L488">
        <v>3.18</v>
      </c>
      <c r="M488">
        <v>3.82</v>
      </c>
      <c r="N488" s="13">
        <v>1831023</v>
      </c>
      <c r="O488">
        <v>41.352353301951972</v>
      </c>
      <c r="P488">
        <v>205.04749999999999</v>
      </c>
      <c r="Q488">
        <v>204.67500000000001</v>
      </c>
    </row>
    <row r="489" spans="1:17" x14ac:dyDescent="0.3">
      <c r="A489" t="s">
        <v>70</v>
      </c>
      <c r="B489">
        <v>2017</v>
      </c>
      <c r="C489">
        <v>38.491225999999997</v>
      </c>
      <c r="D489">
        <v>-80.954453000000001</v>
      </c>
      <c r="E489" s="13">
        <v>412829</v>
      </c>
      <c r="F489" s="13">
        <v>441963</v>
      </c>
      <c r="G489" s="13">
        <v>478852</v>
      </c>
      <c r="H489" s="13">
        <v>401117</v>
      </c>
      <c r="I489" s="15">
        <v>82243</v>
      </c>
      <c r="J489" s="16">
        <v>5.2</v>
      </c>
      <c r="K489">
        <v>71459.399999999994</v>
      </c>
      <c r="L489">
        <v>3.51</v>
      </c>
      <c r="M489">
        <v>4.1399999999999997</v>
      </c>
      <c r="N489" s="13">
        <v>1817004</v>
      </c>
      <c r="O489">
        <v>41.569112946366658</v>
      </c>
      <c r="P489">
        <v>205.57999999999998</v>
      </c>
      <c r="Q489">
        <v>205.20750000000001</v>
      </c>
    </row>
    <row r="490" spans="1:17" x14ac:dyDescent="0.3">
      <c r="A490" t="s">
        <v>70</v>
      </c>
      <c r="B490" s="7">
        <v>2018</v>
      </c>
      <c r="C490">
        <v>38.491225999999997</v>
      </c>
      <c r="D490">
        <v>-80.954453000000001</v>
      </c>
      <c r="E490" s="13">
        <v>407773</v>
      </c>
      <c r="F490" s="13">
        <v>436596</v>
      </c>
      <c r="G490" s="13">
        <v>469255</v>
      </c>
      <c r="H490" s="13">
        <v>407339</v>
      </c>
      <c r="I490" s="15">
        <v>83328</v>
      </c>
      <c r="J490" s="16">
        <v>5.3</v>
      </c>
      <c r="K490">
        <v>73114.2</v>
      </c>
      <c r="L490">
        <v>4.07</v>
      </c>
      <c r="M490">
        <v>4.49</v>
      </c>
      <c r="N490" s="13">
        <v>1804291</v>
      </c>
      <c r="O490">
        <v>41.775128568506965</v>
      </c>
      <c r="P490">
        <v>212.315</v>
      </c>
      <c r="Q490">
        <v>211.98000000000002</v>
      </c>
    </row>
    <row r="491" spans="1:17" x14ac:dyDescent="0.3">
      <c r="A491" t="s">
        <v>70</v>
      </c>
      <c r="B491" s="7">
        <v>2019</v>
      </c>
      <c r="C491">
        <v>38.491225999999997</v>
      </c>
      <c r="D491">
        <v>-80.954453000000001</v>
      </c>
      <c r="E491" s="13">
        <v>402473</v>
      </c>
      <c r="F491" s="13">
        <v>431297</v>
      </c>
      <c r="G491" s="13">
        <v>461667</v>
      </c>
      <c r="H491" s="13">
        <v>412728</v>
      </c>
      <c r="I491" s="15">
        <v>83982</v>
      </c>
      <c r="J491">
        <v>4.9000000000000004</v>
      </c>
      <c r="K491">
        <v>72542.899999999994</v>
      </c>
      <c r="L491">
        <v>3.88</v>
      </c>
      <c r="M491">
        <v>4.43</v>
      </c>
      <c r="N491" s="13">
        <v>1792147</v>
      </c>
      <c r="O491">
        <v>41.973307714155148</v>
      </c>
      <c r="P491">
        <v>220.44</v>
      </c>
      <c r="Q491">
        <v>220.1225</v>
      </c>
    </row>
    <row r="492" spans="1:17" x14ac:dyDescent="0.3">
      <c r="A492" s="8" t="s">
        <v>71</v>
      </c>
      <c r="B492" s="8">
        <v>2010</v>
      </c>
      <c r="C492" s="7">
        <v>44.268543000000001</v>
      </c>
      <c r="D492" s="7">
        <v>-89.616507999999996</v>
      </c>
      <c r="E492" s="13">
        <v>1500803</v>
      </c>
      <c r="F492" s="13">
        <v>1452192</v>
      </c>
      <c r="G492" s="13">
        <v>1639539</v>
      </c>
      <c r="H492" s="13">
        <v>861226</v>
      </c>
      <c r="I492" s="15">
        <v>236715</v>
      </c>
      <c r="J492" s="16">
        <v>8.6999999999999993</v>
      </c>
      <c r="K492">
        <v>266830.8</v>
      </c>
      <c r="L492">
        <v>4.2699999999999996</v>
      </c>
      <c r="M492">
        <v>4.84</v>
      </c>
      <c r="N492" s="13">
        <v>5690475</v>
      </c>
      <c r="O492">
        <v>38.350129822202895</v>
      </c>
      <c r="P492" s="8">
        <v>204.55</v>
      </c>
      <c r="Q492" s="8">
        <v>203.595</v>
      </c>
    </row>
    <row r="493" spans="1:17" x14ac:dyDescent="0.3">
      <c r="A493" t="s">
        <v>71</v>
      </c>
      <c r="B493" s="7">
        <v>2011</v>
      </c>
      <c r="C493" s="7">
        <v>44.268543000000001</v>
      </c>
      <c r="D493" s="7">
        <v>-89.616507999999996</v>
      </c>
      <c r="E493" s="13">
        <v>1492279</v>
      </c>
      <c r="F493" s="13">
        <v>1449234</v>
      </c>
      <c r="G493" s="13">
        <v>1635163</v>
      </c>
      <c r="H493" s="13">
        <v>890259</v>
      </c>
      <c r="I493" s="15">
        <v>238353</v>
      </c>
      <c r="J493" s="16">
        <v>7.8</v>
      </c>
      <c r="K493">
        <v>272813.2</v>
      </c>
      <c r="L493">
        <v>3.89</v>
      </c>
      <c r="M493">
        <v>4.59</v>
      </c>
      <c r="N493" s="13">
        <v>5705288</v>
      </c>
      <c r="O493">
        <v>38.561178243762626</v>
      </c>
      <c r="P493">
        <v>195.44749999999999</v>
      </c>
      <c r="Q493">
        <v>194.565</v>
      </c>
    </row>
    <row r="494" spans="1:17" x14ac:dyDescent="0.3">
      <c r="A494" t="s">
        <v>71</v>
      </c>
      <c r="B494" s="7">
        <v>2012</v>
      </c>
      <c r="C494" s="7">
        <v>44.268543000000001</v>
      </c>
      <c r="D494" s="7">
        <v>-89.616507999999996</v>
      </c>
      <c r="E494" s="13">
        <v>1480673</v>
      </c>
      <c r="F494" s="13">
        <v>1456040</v>
      </c>
      <c r="G494" s="13">
        <v>1620913</v>
      </c>
      <c r="H494" s="13">
        <v>922385</v>
      </c>
      <c r="I494" s="15">
        <v>239949</v>
      </c>
      <c r="J494" s="16">
        <v>7</v>
      </c>
      <c r="K494">
        <v>277107.09999999998</v>
      </c>
      <c r="L494">
        <v>3.09</v>
      </c>
      <c r="M494">
        <v>3.77</v>
      </c>
      <c r="N494" s="13">
        <v>5719960</v>
      </c>
      <c r="O494">
        <v>38.768835708641319</v>
      </c>
      <c r="P494">
        <v>195.59500000000003</v>
      </c>
      <c r="Q494">
        <v>194.73750000000001</v>
      </c>
    </row>
    <row r="495" spans="1:17" x14ac:dyDescent="0.3">
      <c r="A495" t="s">
        <v>71</v>
      </c>
      <c r="B495" s="7">
        <v>2013</v>
      </c>
      <c r="C495" s="7">
        <v>44.268543000000001</v>
      </c>
      <c r="D495" s="7">
        <v>-89.616507999999996</v>
      </c>
      <c r="E495" s="13">
        <v>1470128</v>
      </c>
      <c r="F495" s="13">
        <v>1467493</v>
      </c>
      <c r="G495" s="13">
        <v>1603589</v>
      </c>
      <c r="H495" s="13">
        <v>955865</v>
      </c>
      <c r="I495" s="15">
        <v>239679</v>
      </c>
      <c r="J495" s="16">
        <v>6.7</v>
      </c>
      <c r="K495">
        <v>278015</v>
      </c>
      <c r="L495">
        <v>3.19</v>
      </c>
      <c r="M495">
        <v>3.99</v>
      </c>
      <c r="N495" s="13">
        <v>5736754</v>
      </c>
      <c r="O495">
        <v>38.948898192252969</v>
      </c>
      <c r="P495">
        <v>202.13</v>
      </c>
      <c r="Q495">
        <v>201.25</v>
      </c>
    </row>
    <row r="496" spans="1:17" x14ac:dyDescent="0.3">
      <c r="A496" t="s">
        <v>71</v>
      </c>
      <c r="B496" s="7">
        <v>2014</v>
      </c>
      <c r="C496" s="7">
        <v>44.268543000000001</v>
      </c>
      <c r="D496" s="7">
        <v>-89.616507999999996</v>
      </c>
      <c r="E496" s="13">
        <v>1460192</v>
      </c>
      <c r="F496" s="13">
        <v>1478674</v>
      </c>
      <c r="G496" s="13">
        <v>1581211</v>
      </c>
      <c r="H496" s="13">
        <v>992113</v>
      </c>
      <c r="I496" s="15">
        <v>239335</v>
      </c>
      <c r="J496" s="16">
        <v>5.4</v>
      </c>
      <c r="K496">
        <v>283981.09999999998</v>
      </c>
      <c r="L496">
        <v>3.34</v>
      </c>
      <c r="M496">
        <v>4.28</v>
      </c>
      <c r="N496" s="13">
        <v>5751525</v>
      </c>
      <c r="O496">
        <v>39.130140267146537</v>
      </c>
      <c r="P496">
        <v>207.8125</v>
      </c>
      <c r="Q496">
        <v>206.92500000000001</v>
      </c>
    </row>
    <row r="497" spans="1:17" x14ac:dyDescent="0.3">
      <c r="A497" t="s">
        <v>71</v>
      </c>
      <c r="B497" s="7">
        <v>2015</v>
      </c>
      <c r="C497" s="7">
        <v>44.268543000000001</v>
      </c>
      <c r="D497" s="7">
        <v>-89.616507999999996</v>
      </c>
      <c r="E497" s="13">
        <v>1451459</v>
      </c>
      <c r="F497" s="13">
        <v>1484362</v>
      </c>
      <c r="G497" s="13">
        <v>1559143</v>
      </c>
      <c r="H497" s="13">
        <v>1026492</v>
      </c>
      <c r="I497" s="15">
        <v>239484</v>
      </c>
      <c r="J497" s="16">
        <v>4.5999999999999996</v>
      </c>
      <c r="K497">
        <v>289077</v>
      </c>
      <c r="L497">
        <v>3.16</v>
      </c>
      <c r="M497">
        <v>3.91</v>
      </c>
      <c r="N497" s="13">
        <v>5760940</v>
      </c>
      <c r="O497">
        <v>39.308246918037682</v>
      </c>
      <c r="P497">
        <v>216.09499999999997</v>
      </c>
      <c r="Q497">
        <v>215.16750000000002</v>
      </c>
    </row>
    <row r="498" spans="1:17" x14ac:dyDescent="0.3">
      <c r="A498" t="s">
        <v>71</v>
      </c>
      <c r="B498" s="7">
        <v>2016</v>
      </c>
      <c r="C498" s="7">
        <v>44.268543000000001</v>
      </c>
      <c r="D498" s="7">
        <v>-89.616507999999996</v>
      </c>
      <c r="E498" s="13">
        <v>1443520</v>
      </c>
      <c r="F498" s="13">
        <v>1491917</v>
      </c>
      <c r="G498" s="13">
        <v>1535913</v>
      </c>
      <c r="H498" s="13">
        <v>1060788</v>
      </c>
      <c r="I498" s="15">
        <v>240490</v>
      </c>
      <c r="J498" s="16">
        <v>4</v>
      </c>
      <c r="K498">
        <v>291920.3</v>
      </c>
      <c r="L498">
        <v>2.98</v>
      </c>
      <c r="M498">
        <v>3.69</v>
      </c>
      <c r="N498" s="13">
        <v>5772628</v>
      </c>
      <c r="O498">
        <v>39.482727970692032</v>
      </c>
      <c r="P498">
        <v>226.92250000000001</v>
      </c>
      <c r="Q498">
        <v>225.9325</v>
      </c>
    </row>
    <row r="499" spans="1:17" x14ac:dyDescent="0.3">
      <c r="A499" t="s">
        <v>71</v>
      </c>
      <c r="B499" s="7">
        <v>2017</v>
      </c>
      <c r="C499" s="7">
        <v>44.268543000000001</v>
      </c>
      <c r="D499" s="7">
        <v>-89.616507999999996</v>
      </c>
      <c r="E499" s="13">
        <v>1437776</v>
      </c>
      <c r="F499" s="13">
        <v>1498270</v>
      </c>
      <c r="G499" s="13">
        <v>1515122</v>
      </c>
      <c r="H499" s="13">
        <v>1097636</v>
      </c>
      <c r="I499" s="15">
        <v>241382</v>
      </c>
      <c r="J499" s="16">
        <v>3.3</v>
      </c>
      <c r="K499">
        <v>292311.2</v>
      </c>
      <c r="L499">
        <v>3.3</v>
      </c>
      <c r="M499">
        <v>4.04</v>
      </c>
      <c r="N499" s="13">
        <v>5790186</v>
      </c>
      <c r="O499">
        <v>39.663587318265769</v>
      </c>
      <c r="P499">
        <v>240.15250000000003</v>
      </c>
      <c r="Q499">
        <v>239.07250000000002</v>
      </c>
    </row>
    <row r="500" spans="1:17" x14ac:dyDescent="0.3">
      <c r="A500" t="s">
        <v>71</v>
      </c>
      <c r="B500" s="7">
        <v>2018</v>
      </c>
      <c r="C500" s="7">
        <v>44.268543000000001</v>
      </c>
      <c r="D500" s="7">
        <v>-89.616507999999996</v>
      </c>
      <c r="E500" s="13">
        <v>1430649</v>
      </c>
      <c r="F500" s="13">
        <v>1503436</v>
      </c>
      <c r="G500" s="13">
        <v>1495273</v>
      </c>
      <c r="H500" s="13">
        <v>1134130</v>
      </c>
      <c r="I500" s="15">
        <v>243918</v>
      </c>
      <c r="J500" s="16">
        <v>3</v>
      </c>
      <c r="K500">
        <v>299416</v>
      </c>
      <c r="L500">
        <v>4.07</v>
      </c>
      <c r="M500">
        <v>4.54</v>
      </c>
      <c r="N500" s="13">
        <v>5807406</v>
      </c>
      <c r="O500">
        <v>39.865235184176896</v>
      </c>
      <c r="P500">
        <v>256.815</v>
      </c>
      <c r="Q500">
        <v>255.64250000000001</v>
      </c>
    </row>
    <row r="501" spans="1:17" x14ac:dyDescent="0.3">
      <c r="A501" t="s">
        <v>71</v>
      </c>
      <c r="B501" s="7">
        <v>2019</v>
      </c>
      <c r="C501" s="7">
        <v>42.755966000000001</v>
      </c>
      <c r="D501" s="7">
        <v>-107.30249000000001</v>
      </c>
      <c r="E501" s="13">
        <v>1422095</v>
      </c>
      <c r="F501" s="13">
        <v>1505295</v>
      </c>
      <c r="G501" s="13">
        <v>1477023</v>
      </c>
      <c r="H501" s="13">
        <v>1170814</v>
      </c>
      <c r="I501" s="15">
        <v>247207</v>
      </c>
      <c r="J501">
        <v>3.2</v>
      </c>
      <c r="K501">
        <v>303891.20000000001</v>
      </c>
      <c r="L501">
        <v>3.6</v>
      </c>
      <c r="M501">
        <v>4.17</v>
      </c>
      <c r="N501" s="13">
        <v>5822434</v>
      </c>
      <c r="O501">
        <v>40.088545700990345</v>
      </c>
      <c r="P501">
        <v>272.14999999999998</v>
      </c>
      <c r="Q501">
        <v>270.90000000000003</v>
      </c>
    </row>
    <row r="502" spans="1:17" x14ac:dyDescent="0.3">
      <c r="A502" s="8" t="s">
        <v>72</v>
      </c>
      <c r="B502" s="8">
        <v>2010</v>
      </c>
      <c r="C502" s="7">
        <v>42.755966000000001</v>
      </c>
      <c r="D502" s="7">
        <v>-107.30249000000001</v>
      </c>
      <c r="E502" s="13">
        <v>151427</v>
      </c>
      <c r="F502" s="13">
        <v>152191</v>
      </c>
      <c r="G502" s="13">
        <v>157321</v>
      </c>
      <c r="H502" s="13">
        <v>85337</v>
      </c>
      <c r="I502" s="15">
        <v>18211</v>
      </c>
      <c r="J502" s="16">
        <v>6.4</v>
      </c>
      <c r="K502">
        <v>40056.6</v>
      </c>
      <c r="N502" s="13">
        <v>564487</v>
      </c>
      <c r="O502">
        <v>37.546368649765185</v>
      </c>
      <c r="P502" s="8">
        <v>281.64999999999998</v>
      </c>
      <c r="Q502" s="8">
        <v>279.48250000000007</v>
      </c>
    </row>
    <row r="503" spans="1:17" x14ac:dyDescent="0.3">
      <c r="A503" t="s">
        <v>72</v>
      </c>
      <c r="B503" s="7">
        <v>2011</v>
      </c>
      <c r="C503" s="7">
        <v>42.755966000000001</v>
      </c>
      <c r="D503" s="7">
        <v>-107.30249000000001</v>
      </c>
      <c r="E503" s="13">
        <v>150768</v>
      </c>
      <c r="F503" s="13">
        <v>153256</v>
      </c>
      <c r="G503" s="13">
        <v>155936</v>
      </c>
      <c r="H503" s="13">
        <v>88736</v>
      </c>
      <c r="I503" s="15">
        <v>18603</v>
      </c>
      <c r="J503" s="16">
        <v>5.8</v>
      </c>
      <c r="K503">
        <v>39767.9</v>
      </c>
      <c r="N503" s="13">
        <v>567299</v>
      </c>
      <c r="O503">
        <v>37.7589013906247</v>
      </c>
      <c r="P503">
        <v>281.74249999999995</v>
      </c>
      <c r="Q503">
        <v>279.52499999999998</v>
      </c>
    </row>
    <row r="504" spans="1:17" x14ac:dyDescent="0.3">
      <c r="A504" t="s">
        <v>72</v>
      </c>
      <c r="B504" s="7">
        <v>2012</v>
      </c>
      <c r="C504" s="7">
        <v>42.755966000000001</v>
      </c>
      <c r="D504" s="7">
        <v>-107.30249000000001</v>
      </c>
      <c r="E504" s="13">
        <v>151755</v>
      </c>
      <c r="F504" s="13">
        <v>157338</v>
      </c>
      <c r="G504" s="13">
        <v>155686</v>
      </c>
      <c r="H504" s="13">
        <v>92467</v>
      </c>
      <c r="I504" s="15">
        <v>19059</v>
      </c>
      <c r="J504" s="16">
        <v>5.3</v>
      </c>
      <c r="K504">
        <v>38855.4</v>
      </c>
      <c r="L504">
        <v>3.1</v>
      </c>
      <c r="M504">
        <v>3.76</v>
      </c>
      <c r="N504" s="13">
        <v>576305</v>
      </c>
      <c r="O504">
        <v>37.889784055317932</v>
      </c>
      <c r="P504">
        <v>289.8725</v>
      </c>
      <c r="Q504">
        <v>287.61499999999995</v>
      </c>
    </row>
    <row r="505" spans="1:17" x14ac:dyDescent="0.3">
      <c r="A505" t="s">
        <v>72</v>
      </c>
      <c r="B505" s="7">
        <v>2013</v>
      </c>
      <c r="C505" s="7">
        <v>42.755966000000001</v>
      </c>
      <c r="D505" s="7">
        <v>-107.30249000000001</v>
      </c>
      <c r="E505" s="13">
        <v>153184</v>
      </c>
      <c r="F505" s="13">
        <v>159753</v>
      </c>
      <c r="G505" s="13">
        <v>153342</v>
      </c>
      <c r="H505" s="13">
        <v>96586</v>
      </c>
      <c r="I505" s="15">
        <v>19257</v>
      </c>
      <c r="J505" s="16">
        <v>4.7</v>
      </c>
      <c r="K505">
        <v>38849.599999999999</v>
      </c>
      <c r="L505">
        <v>3.28</v>
      </c>
      <c r="M505">
        <v>4.0599999999999996</v>
      </c>
      <c r="N505" s="13">
        <v>582122</v>
      </c>
      <c r="O505">
        <v>37.978228790528448</v>
      </c>
      <c r="P505">
        <v>296.125</v>
      </c>
      <c r="Q505">
        <v>293.7525</v>
      </c>
    </row>
    <row r="506" spans="1:17" x14ac:dyDescent="0.3">
      <c r="A506" t="s">
        <v>72</v>
      </c>
      <c r="B506" s="7">
        <v>2014</v>
      </c>
      <c r="C506" s="7">
        <v>42.755966000000001</v>
      </c>
      <c r="D506" s="7">
        <v>-107.30249000000001</v>
      </c>
      <c r="E506" s="13">
        <v>152955</v>
      </c>
      <c r="F506" s="13">
        <v>160371</v>
      </c>
      <c r="G506" s="13">
        <v>149613</v>
      </c>
      <c r="H506" s="13">
        <v>100042</v>
      </c>
      <c r="I506" s="15">
        <v>19550</v>
      </c>
      <c r="J506" s="16">
        <v>4.0999999999999996</v>
      </c>
      <c r="K506">
        <v>39559.4</v>
      </c>
      <c r="L506">
        <v>3.49</v>
      </c>
      <c r="M506">
        <v>4.4000000000000004</v>
      </c>
      <c r="N506" s="13">
        <v>582531</v>
      </c>
      <c r="O506">
        <v>38.117335386442953</v>
      </c>
      <c r="P506">
        <v>308.99</v>
      </c>
      <c r="Q506">
        <v>306.5625</v>
      </c>
    </row>
    <row r="507" spans="1:17" x14ac:dyDescent="0.3">
      <c r="A507" t="s">
        <v>72</v>
      </c>
      <c r="B507" s="7">
        <v>2015</v>
      </c>
      <c r="C507" s="7">
        <v>42.755966000000001</v>
      </c>
      <c r="D507" s="7">
        <v>-107.30249000000001</v>
      </c>
      <c r="E507" s="13">
        <v>154115</v>
      </c>
      <c r="F507" s="13">
        <v>161066</v>
      </c>
      <c r="G507" s="13">
        <v>146665</v>
      </c>
      <c r="H507" s="13">
        <v>103870</v>
      </c>
      <c r="I507" s="15">
        <v>19897</v>
      </c>
      <c r="J507" s="16">
        <v>4.3</v>
      </c>
      <c r="K507">
        <v>40418.199999999997</v>
      </c>
      <c r="L507">
        <v>3.26</v>
      </c>
      <c r="M507">
        <v>3.98</v>
      </c>
      <c r="N507" s="13">
        <v>585613</v>
      </c>
      <c r="O507">
        <v>38.22604177161368</v>
      </c>
      <c r="P507">
        <v>319.28000000000003</v>
      </c>
      <c r="Q507">
        <v>316.72249999999997</v>
      </c>
    </row>
    <row r="508" spans="1:17" x14ac:dyDescent="0.3">
      <c r="A508" t="s">
        <v>72</v>
      </c>
      <c r="B508" s="7">
        <v>2016</v>
      </c>
      <c r="C508" s="7">
        <v>42.755966000000001</v>
      </c>
      <c r="D508" s="7">
        <v>-107.30249000000001</v>
      </c>
      <c r="E508" s="13">
        <v>153130</v>
      </c>
      <c r="F508" s="13">
        <v>159856</v>
      </c>
      <c r="G508" s="13">
        <v>143449</v>
      </c>
      <c r="H508" s="13">
        <v>107532</v>
      </c>
      <c r="I508" s="15">
        <v>20248</v>
      </c>
      <c r="J508" s="16">
        <v>5.3</v>
      </c>
      <c r="K508">
        <v>38188.699999999997</v>
      </c>
      <c r="L508">
        <v>3.13</v>
      </c>
      <c r="M508">
        <v>3.8</v>
      </c>
      <c r="N508" s="13">
        <v>584215</v>
      </c>
      <c r="O508">
        <v>38.454621158306445</v>
      </c>
      <c r="P508">
        <v>322.28750000000002</v>
      </c>
      <c r="Q508">
        <v>319.72750000000002</v>
      </c>
    </row>
    <row r="509" spans="1:17" x14ac:dyDescent="0.3">
      <c r="A509" t="s">
        <v>72</v>
      </c>
      <c r="B509" s="7">
        <v>2017</v>
      </c>
      <c r="C509" s="7">
        <v>42.755966000000001</v>
      </c>
      <c r="D509" s="7">
        <v>-107.30249000000001</v>
      </c>
      <c r="E509" s="13">
        <v>150640</v>
      </c>
      <c r="F509" s="13">
        <v>156442</v>
      </c>
      <c r="G509" s="13">
        <v>139856</v>
      </c>
      <c r="H509" s="13">
        <v>111217</v>
      </c>
      <c r="I509" s="15">
        <v>20776</v>
      </c>
      <c r="J509" s="16">
        <v>4.2</v>
      </c>
      <c r="K509">
        <v>37429.1</v>
      </c>
      <c r="L509">
        <v>3.45</v>
      </c>
      <c r="M509">
        <v>4.16</v>
      </c>
      <c r="N509" s="13">
        <v>578931</v>
      </c>
      <c r="O509">
        <v>38.803471398145895</v>
      </c>
      <c r="P509">
        <v>327.65750000000003</v>
      </c>
      <c r="Q509">
        <v>325.03000000000003</v>
      </c>
    </row>
    <row r="510" spans="1:17" x14ac:dyDescent="0.3">
      <c r="A510" t="s">
        <v>72</v>
      </c>
      <c r="B510" s="7">
        <v>2018</v>
      </c>
      <c r="C510" s="7">
        <v>42.755966000000001</v>
      </c>
      <c r="D510" s="7">
        <v>-107.30249000000001</v>
      </c>
      <c r="E510" s="13">
        <v>148988</v>
      </c>
      <c r="F510" s="13">
        <v>155068</v>
      </c>
      <c r="G510" s="13">
        <v>137695</v>
      </c>
      <c r="H510" s="13">
        <v>114660</v>
      </c>
      <c r="I510" s="15">
        <v>21190</v>
      </c>
      <c r="J510" s="16">
        <v>4.0999999999999996</v>
      </c>
      <c r="K510">
        <v>37987.9</v>
      </c>
      <c r="L510">
        <v>4.09</v>
      </c>
      <c r="M510">
        <v>4.5599999999999996</v>
      </c>
      <c r="N510" s="13">
        <v>577601</v>
      </c>
      <c r="O510">
        <v>39.085483750893786</v>
      </c>
      <c r="P510">
        <v>339.6875</v>
      </c>
      <c r="Q510">
        <v>337.01750000000004</v>
      </c>
    </row>
    <row r="511" spans="1:17" x14ac:dyDescent="0.3">
      <c r="A511" t="s">
        <v>72</v>
      </c>
      <c r="B511" s="7">
        <v>2019</v>
      </c>
      <c r="C511" s="7">
        <v>42.755966000000001</v>
      </c>
      <c r="D511" s="7">
        <v>-107.30249000000001</v>
      </c>
      <c r="E511" s="13">
        <v>148172</v>
      </c>
      <c r="F511" s="13">
        <v>154264</v>
      </c>
      <c r="G511" s="13">
        <v>136658</v>
      </c>
      <c r="H511" s="13">
        <v>118025</v>
      </c>
      <c r="I511" s="15">
        <v>21640</v>
      </c>
      <c r="J511">
        <v>3.7</v>
      </c>
      <c r="K511">
        <v>38628.400000000001</v>
      </c>
      <c r="L511">
        <v>3.81</v>
      </c>
      <c r="M511">
        <v>4.3899999999999997</v>
      </c>
      <c r="N511" s="13">
        <v>578759</v>
      </c>
      <c r="O511">
        <v>39.334387024651022</v>
      </c>
      <c r="P511">
        <v>357.40999999999997</v>
      </c>
      <c r="Q511">
        <v>354.57499999999999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Sheet1</vt:lpstr>
      <vt:lpstr>Condensed Age Ranges</vt:lpstr>
      <vt:lpstr>Final Sheet2</vt:lpstr>
      <vt:lpstr>Economcs and Interests</vt:lpstr>
      <vt:lpstr>Final 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</cp:lastModifiedBy>
  <dcterms:created xsi:type="dcterms:W3CDTF">2022-02-10T22:42:16Z</dcterms:created>
  <dcterms:modified xsi:type="dcterms:W3CDTF">2022-07-18T04:14:52Z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5c74e6a6-7b79-4632-8eb9-30b94ec34294</vt:lpwstr>
  </property>
</Properties>
</file>