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wrsd\OneDrive\Área de Trabalho\ESCALAS\"/>
    </mc:Choice>
  </mc:AlternateContent>
  <bookViews>
    <workbookView xWindow="0" yWindow="0" windowWidth="28800" windowHeight="12330"/>
  </bookViews>
  <sheets>
    <sheet name="JAN24" sheetId="1" r:id="rId1"/>
  </sheets>
  <calcPr calcId="162913"/>
  <extLst>
    <ext uri="GoogleSheetsCustomDataVersion2">
      <go:sheetsCustomData xmlns:go="http://customooxmlschemas.google.com/" r:id="rId5" roundtripDataChecksum="K/QxlD4w0e1Z4Z8zrRWYxys4Zi6MhtAYTmIku60MYks="/>
    </ext>
  </extLst>
</workbook>
</file>

<file path=xl/calcChain.xml><?xml version="1.0" encoding="utf-8"?>
<calcChain xmlns="http://schemas.openxmlformats.org/spreadsheetml/2006/main">
  <c r="AW23" i="1" l="1"/>
  <c r="AV23" i="1"/>
  <c r="AU23" i="1"/>
  <c r="AT23" i="1"/>
  <c r="AS23" i="1"/>
  <c r="AR23" i="1"/>
  <c r="AY23" i="1" s="1"/>
  <c r="AQ23" i="1"/>
  <c r="AI23" i="1"/>
  <c r="AH23" i="1"/>
  <c r="AJ23" i="1" s="1"/>
  <c r="AW22" i="1"/>
  <c r="AV22" i="1"/>
  <c r="AU22" i="1"/>
  <c r="AT22" i="1"/>
  <c r="AS22" i="1"/>
  <c r="AR22" i="1"/>
  <c r="AQ22" i="1"/>
  <c r="AI22" i="1"/>
  <c r="AH22" i="1"/>
  <c r="AW21" i="1"/>
  <c r="AV21" i="1"/>
  <c r="AU21" i="1"/>
  <c r="AT21" i="1"/>
  <c r="AS21" i="1"/>
  <c r="AR21" i="1"/>
  <c r="AY21" i="1" s="1"/>
  <c r="AQ21" i="1"/>
  <c r="AK21" i="1"/>
  <c r="AJ21" i="1"/>
  <c r="AO21" i="1" s="1"/>
  <c r="AI21" i="1"/>
  <c r="AM21" i="1" s="1"/>
  <c r="AH21" i="1"/>
  <c r="AL21" i="1" s="1"/>
  <c r="AW20" i="1"/>
  <c r="AV20" i="1"/>
  <c r="AU20" i="1"/>
  <c r="AT20" i="1"/>
  <c r="AX20" i="1" s="1"/>
  <c r="AS20" i="1"/>
  <c r="AR20" i="1"/>
  <c r="AQ20" i="1"/>
  <c r="AI20" i="1"/>
  <c r="AH20" i="1"/>
  <c r="AW19" i="1"/>
  <c r="AV19" i="1"/>
  <c r="AU19" i="1"/>
  <c r="AT19" i="1"/>
  <c r="AS19" i="1"/>
  <c r="AR19" i="1"/>
  <c r="AY19" i="1" s="1"/>
  <c r="AQ19" i="1"/>
  <c r="AK19" i="1"/>
  <c r="AJ19" i="1"/>
  <c r="AN19" i="1" s="1"/>
  <c r="AI19" i="1"/>
  <c r="AM19" i="1" s="1"/>
  <c r="AH19" i="1"/>
  <c r="AL19" i="1" s="1"/>
  <c r="AW18" i="1"/>
  <c r="AV18" i="1"/>
  <c r="AU18" i="1"/>
  <c r="AT18" i="1"/>
  <c r="AS18" i="1"/>
  <c r="AR18" i="1"/>
  <c r="AQ18" i="1"/>
  <c r="AI18" i="1"/>
  <c r="AH18" i="1"/>
  <c r="AW17" i="1"/>
  <c r="AV17" i="1"/>
  <c r="AU17" i="1"/>
  <c r="AT17" i="1"/>
  <c r="AS17" i="1"/>
  <c r="AR17" i="1"/>
  <c r="AQ17" i="1"/>
  <c r="AI17" i="1"/>
  <c r="AH17" i="1"/>
  <c r="AJ17" i="1" s="1"/>
  <c r="AW16" i="1"/>
  <c r="AV16" i="1"/>
  <c r="AU16" i="1"/>
  <c r="AT16" i="1"/>
  <c r="AX16" i="1" s="1"/>
  <c r="AS16" i="1"/>
  <c r="AR16" i="1"/>
  <c r="AQ16" i="1"/>
  <c r="AI16" i="1"/>
  <c r="AH16" i="1"/>
  <c r="AW15" i="1"/>
  <c r="AV15" i="1"/>
  <c r="AU15" i="1"/>
  <c r="AT15" i="1"/>
  <c r="AS15" i="1"/>
  <c r="AR15" i="1"/>
  <c r="AQ15" i="1"/>
  <c r="AI15" i="1"/>
  <c r="AH15" i="1"/>
  <c r="AK15" i="1" s="1"/>
  <c r="AW14" i="1"/>
  <c r="AV14" i="1"/>
  <c r="AU14" i="1"/>
  <c r="AT14" i="1"/>
  <c r="AS14" i="1"/>
  <c r="AR14" i="1"/>
  <c r="AQ14" i="1"/>
  <c r="AI14" i="1"/>
  <c r="AH14" i="1"/>
  <c r="AW13" i="1"/>
  <c r="AV13" i="1"/>
  <c r="AU13" i="1"/>
  <c r="AT13" i="1"/>
  <c r="AS13" i="1"/>
  <c r="AR13" i="1"/>
  <c r="AQ13" i="1"/>
  <c r="AI13" i="1"/>
  <c r="AH13" i="1"/>
  <c r="AY14" i="1" l="1"/>
  <c r="AY18" i="1"/>
  <c r="AK13" i="1"/>
  <c r="AY17" i="1"/>
  <c r="AK17" i="1"/>
  <c r="AM17" i="1" s="1"/>
  <c r="AL17" i="1"/>
  <c r="AJ13" i="1"/>
  <c r="AL13" i="1" s="1"/>
  <c r="AL15" i="1"/>
  <c r="AM15" i="1"/>
  <c r="AY15" i="1"/>
  <c r="AJ15" i="1"/>
  <c r="AY13" i="1"/>
  <c r="AX22" i="1"/>
  <c r="AP23" i="1"/>
  <c r="AK23" i="1"/>
  <c r="AM23" i="1" s="1"/>
  <c r="AY22" i="1"/>
  <c r="AL16" i="1"/>
  <c r="AL18" i="1"/>
  <c r="AX18" i="1"/>
  <c r="AN21" i="1"/>
  <c r="AM16" i="1"/>
  <c r="AY16" i="1"/>
  <c r="AO19" i="1"/>
  <c r="AM20" i="1"/>
  <c r="AY20" i="1"/>
  <c r="AX13" i="1"/>
  <c r="AJ14" i="1"/>
  <c r="AP14" i="1" s="1"/>
  <c r="AP15" i="1"/>
  <c r="AX15" i="1"/>
  <c r="AJ16" i="1"/>
  <c r="AP16" i="1" s="1"/>
  <c r="AP17" i="1"/>
  <c r="AX17" i="1"/>
  <c r="AJ18" i="1"/>
  <c r="AP18" i="1" s="1"/>
  <c r="AP19" i="1"/>
  <c r="AX19" i="1"/>
  <c r="AJ20" i="1"/>
  <c r="AP20" i="1" s="1"/>
  <c r="AP21" i="1"/>
  <c r="AX21" i="1"/>
  <c r="AJ22" i="1"/>
  <c r="AP22" i="1" s="1"/>
  <c r="AL23" i="1"/>
  <c r="AX23" i="1"/>
  <c r="AX14" i="1"/>
  <c r="AL20" i="1"/>
  <c r="AN20" i="1" s="1"/>
  <c r="AK14" i="1"/>
  <c r="AK16" i="1"/>
  <c r="AN16" i="1" s="1"/>
  <c r="AK18" i="1"/>
  <c r="AK20" i="1"/>
  <c r="AK22" i="1"/>
  <c r="AL14" i="1" l="1"/>
  <c r="AM14" i="1"/>
  <c r="AM13" i="1"/>
  <c r="AN13" i="1" s="1"/>
  <c r="AP13" i="1"/>
  <c r="AN17" i="1"/>
  <c r="AO17" i="1"/>
  <c r="AN15" i="1"/>
  <c r="AO15" i="1"/>
  <c r="AO23" i="1"/>
  <c r="AN23" i="1"/>
  <c r="AL22" i="1"/>
  <c r="AM22" i="1"/>
  <c r="AO20" i="1"/>
  <c r="AM18" i="1"/>
  <c r="AN18" i="1" s="1"/>
  <c r="AO16" i="1"/>
  <c r="AN14" i="1" l="1"/>
  <c r="AO14" i="1"/>
  <c r="AO13" i="1"/>
  <c r="AO22" i="1"/>
  <c r="AN22" i="1"/>
  <c r="AO18" i="1"/>
</calcChain>
</file>

<file path=xl/sharedStrings.xml><?xml version="1.0" encoding="utf-8"?>
<sst xmlns="http://schemas.openxmlformats.org/spreadsheetml/2006/main" count="397" uniqueCount="65">
  <si>
    <t>ESCALA</t>
  </si>
  <si>
    <t>Janeiro 2024</t>
  </si>
  <si>
    <t>FL:01</t>
  </si>
  <si>
    <t xml:space="preserve">                     AEROPORTO DE SOROCABA</t>
  </si>
  <si>
    <t xml:space="preserve"> </t>
  </si>
  <si>
    <t>LEGENDA</t>
  </si>
  <si>
    <t xml:space="preserve">                      TWR SDCO</t>
  </si>
  <si>
    <t>TURNO</t>
  </si>
  <si>
    <t>HORÁRIO</t>
  </si>
  <si>
    <t>G</t>
  </si>
  <si>
    <t>HORÁRIO ADMINISTRATIVO</t>
  </si>
  <si>
    <t>A</t>
  </si>
  <si>
    <t>06:00/12:00</t>
  </si>
  <si>
    <t>D</t>
  </si>
  <si>
    <t>12:00/19:00</t>
  </si>
  <si>
    <t>X</t>
  </si>
  <si>
    <t>FOLGA</t>
  </si>
  <si>
    <t>B</t>
  </si>
  <si>
    <t>08:00/17:00</t>
  </si>
  <si>
    <t>E</t>
  </si>
  <si>
    <t>17:00/23:00</t>
  </si>
  <si>
    <t>TROCAS</t>
  </si>
  <si>
    <t>C</t>
  </si>
  <si>
    <t>09:00/17:00</t>
  </si>
  <si>
    <t>HC</t>
  </si>
  <si>
    <t>HORA COMPENSADA</t>
  </si>
  <si>
    <t>TRABALHISTA</t>
  </si>
  <si>
    <t>DECEA</t>
  </si>
  <si>
    <t xml:space="preserve">                                                                  </t>
  </si>
  <si>
    <t>ATCO</t>
  </si>
  <si>
    <t>S</t>
  </si>
  <si>
    <t>T</t>
  </si>
  <si>
    <t>Q</t>
  </si>
  <si>
    <t>Total de hrs</t>
  </si>
  <si>
    <t>HaC</t>
  </si>
  <si>
    <t xml:space="preserve">Dias </t>
  </si>
  <si>
    <t>ELISEU LEITE</t>
  </si>
  <si>
    <t>A1</t>
  </si>
  <si>
    <t>LUIZ ROBERTO DE CASTRO FRANÇA</t>
  </si>
  <si>
    <t>A2</t>
  </si>
  <si>
    <t>FÉRIAS</t>
  </si>
  <si>
    <t>SCHENEIDER TERUEL PORTELA</t>
  </si>
  <si>
    <t>B1</t>
  </si>
  <si>
    <t>SABRINA DECCACHE PACHECO</t>
  </si>
  <si>
    <t>B2</t>
  </si>
  <si>
    <t>GERSON VARGAS BUENO</t>
  </si>
  <si>
    <t>C1</t>
  </si>
  <si>
    <t>INDISPONIVEL</t>
  </si>
  <si>
    <t>STEPHANIE PAULA SOUZA SILVA</t>
  </si>
  <si>
    <t>C2</t>
  </si>
  <si>
    <t xml:space="preserve">CARLOS ALBERTO SILVA BARBOSA </t>
  </si>
  <si>
    <t>D1</t>
  </si>
  <si>
    <t>EDNEI GONÇALVES DE LIMA</t>
  </si>
  <si>
    <t>D2</t>
  </si>
  <si>
    <t>x</t>
  </si>
  <si>
    <t>JOCIMAR CAIADO BRAGA</t>
  </si>
  <si>
    <t>G1</t>
  </si>
  <si>
    <t>MARCOS VICTOR P. DE ALMEIDA</t>
  </si>
  <si>
    <t>F1</t>
  </si>
  <si>
    <t>09:00/09:15</t>
  </si>
  <si>
    <t>11:00/12:00</t>
  </si>
  <si>
    <t>14:15/14:30</t>
  </si>
  <si>
    <t>15:00/16:00</t>
  </si>
  <si>
    <t>18:30/18:45</t>
  </si>
  <si>
    <t>HC1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</si>
</sst>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Verdana"/>
      <scheme val="minor"/>
    </font>
    <font>
      <sz val="11"/>
      <color rgb="FF000000"/>
      <name val="Arial"/>
      <family val="2"/>
    </font>
    <font>
      <sz val="12"/>
      <name val="Verdana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Helvetica Neue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7"/>
      <color rgb="FF000000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rgb="FF000000"/>
      <name val="Helvetica Neue"/>
    </font>
    <font>
      <sz val="12"/>
      <color rgb="FF000000"/>
      <name val="Verdana"/>
      <family val="2"/>
    </font>
    <font>
      <sz val="9"/>
      <color rgb="FF000000"/>
      <name val="Helvetica Neue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7"/>
      <color rgb="FF000000"/>
      <name val="Helvetica Neue"/>
    </font>
    <font>
      <sz val="10"/>
      <color rgb="FF000000"/>
      <name val="Arial"/>
      <family val="2"/>
    </font>
    <font>
      <b/>
      <sz val="11"/>
      <color rgb="FF000000"/>
      <name val="Helvetica Neue"/>
    </font>
    <font>
      <sz val="11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1"/>
        <bgColor theme="1"/>
      </patternFill>
    </fill>
    <fill>
      <patternFill patternType="solid">
        <fgColor rgb="FFB8CCE4"/>
        <bgColor rgb="FFB8CCE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0070C0"/>
        <bgColor rgb="FF0070C0"/>
      </patternFill>
    </fill>
    <fill>
      <patternFill patternType="solid">
        <fgColor rgb="FFFCE4D6"/>
        <bgColor rgb="FFFCE4D6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</fills>
  <borders count="9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 applyFont="1" applyAlignment="1"/>
    <xf numFmtId="0" fontId="3" fillId="2" borderId="6" xfId="0" applyFont="1" applyFill="1" applyBorder="1" applyAlignment="1">
      <alignment vertical="center"/>
    </xf>
    <xf numFmtId="1" fontId="1" fillId="2" borderId="6" xfId="0" applyNumberFormat="1" applyFont="1" applyFill="1" applyBorder="1" applyAlignment="1">
      <alignment vertical="center"/>
    </xf>
    <xf numFmtId="1" fontId="1" fillId="2" borderId="6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top"/>
    </xf>
    <xf numFmtId="0" fontId="1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1" fontId="10" fillId="0" borderId="0" xfId="0" applyNumberFormat="1" applyFont="1" applyAlignment="1">
      <alignment horizontal="center" vertical="center"/>
    </xf>
    <xf numFmtId="0" fontId="5" fillId="0" borderId="41" xfId="0" applyFont="1" applyBorder="1" applyAlignment="1">
      <alignment vertical="top"/>
    </xf>
    <xf numFmtId="0" fontId="5" fillId="0" borderId="46" xfId="0" applyFont="1" applyBorder="1" applyAlignment="1">
      <alignment vertical="top"/>
    </xf>
    <xf numFmtId="1" fontId="1" fillId="2" borderId="47" xfId="0" applyNumberFormat="1" applyFont="1" applyFill="1" applyBorder="1" applyAlignment="1">
      <alignment vertical="center"/>
    </xf>
    <xf numFmtId="1" fontId="1" fillId="2" borderId="48" xfId="0" applyNumberFormat="1" applyFont="1" applyFill="1" applyBorder="1" applyAlignment="1">
      <alignment vertical="center"/>
    </xf>
    <xf numFmtId="1" fontId="1" fillId="2" borderId="49" xfId="0" applyNumberFormat="1" applyFont="1" applyFill="1" applyBorder="1" applyAlignment="1">
      <alignment horizontal="center" vertical="center"/>
    </xf>
    <xf numFmtId="1" fontId="1" fillId="2" borderId="50" xfId="0" applyNumberFormat="1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1" fontId="1" fillId="2" borderId="51" xfId="0" applyNumberFormat="1" applyFont="1" applyFill="1" applyBorder="1" applyAlignment="1">
      <alignment vertical="center"/>
    </xf>
    <xf numFmtId="1" fontId="1" fillId="2" borderId="52" xfId="0" applyNumberFormat="1" applyFont="1" applyFill="1" applyBorder="1" applyAlignment="1">
      <alignment vertical="center"/>
    </xf>
    <xf numFmtId="1" fontId="1" fillId="2" borderId="52" xfId="0" applyNumberFormat="1" applyFont="1" applyFill="1" applyBorder="1" applyAlignment="1">
      <alignment horizontal="center" vertical="center"/>
    </xf>
    <xf numFmtId="0" fontId="12" fillId="6" borderId="55" xfId="0" applyFont="1" applyFill="1" applyBorder="1" applyAlignment="1">
      <alignment horizontal="center" wrapText="1"/>
    </xf>
    <xf numFmtId="0" fontId="12" fillId="0" borderId="56" xfId="0" applyFont="1" applyBorder="1" applyAlignment="1">
      <alignment horizontal="center" wrapText="1"/>
    </xf>
    <xf numFmtId="0" fontId="12" fillId="7" borderId="55" xfId="0" applyFont="1" applyFill="1" applyBorder="1" applyAlignment="1">
      <alignment horizontal="center" wrapText="1"/>
    </xf>
    <xf numFmtId="0" fontId="13" fillId="4" borderId="62" xfId="0" applyFont="1" applyFill="1" applyBorder="1" applyAlignment="1">
      <alignment horizontal="center"/>
    </xf>
    <xf numFmtId="0" fontId="13" fillId="4" borderId="50" xfId="0" applyFont="1" applyFill="1" applyBorder="1" applyAlignment="1">
      <alignment horizontal="center"/>
    </xf>
    <xf numFmtId="0" fontId="12" fillId="2" borderId="63" xfId="0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 vertical="center"/>
    </xf>
    <xf numFmtId="0" fontId="12" fillId="2" borderId="64" xfId="0" applyFont="1" applyFill="1" applyBorder="1" applyAlignment="1">
      <alignment horizontal="center" vertical="center"/>
    </xf>
    <xf numFmtId="0" fontId="12" fillId="2" borderId="65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/>
    </xf>
    <xf numFmtId="0" fontId="12" fillId="8" borderId="68" xfId="0" applyFont="1" applyFill="1" applyBorder="1" applyAlignment="1">
      <alignment vertical="center" wrapText="1"/>
    </xf>
    <xf numFmtId="0" fontId="12" fillId="2" borderId="69" xfId="0" applyFont="1" applyFill="1" applyBorder="1" applyAlignment="1">
      <alignment horizontal="center" wrapText="1"/>
    </xf>
    <xf numFmtId="0" fontId="12" fillId="2" borderId="52" xfId="0" applyFont="1" applyFill="1" applyBorder="1" applyAlignment="1">
      <alignment horizontal="center" vertical="center" wrapText="1"/>
    </xf>
    <xf numFmtId="0" fontId="14" fillId="2" borderId="63" xfId="0" applyFont="1" applyFill="1" applyBorder="1" applyAlignment="1">
      <alignment horizontal="center"/>
    </xf>
    <xf numFmtId="0" fontId="14" fillId="2" borderId="52" xfId="0" applyFont="1" applyFill="1" applyBorder="1" applyAlignment="1">
      <alignment horizontal="center"/>
    </xf>
    <xf numFmtId="0" fontId="14" fillId="2" borderId="64" xfId="0" applyFont="1" applyFill="1" applyBorder="1" applyAlignment="1">
      <alignment horizontal="center"/>
    </xf>
    <xf numFmtId="0" fontId="14" fillId="2" borderId="70" xfId="0" applyFont="1" applyFill="1" applyBorder="1" applyAlignment="1">
      <alignment horizontal="center"/>
    </xf>
    <xf numFmtId="0" fontId="14" fillId="2" borderId="70" xfId="0" applyFont="1" applyFill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/>
    </xf>
    <xf numFmtId="0" fontId="15" fillId="0" borderId="0" xfId="0" applyFont="1" applyAlignment="1">
      <alignment vertical="top"/>
    </xf>
    <xf numFmtId="0" fontId="12" fillId="0" borderId="71" xfId="0" applyFont="1" applyBorder="1" applyAlignment="1">
      <alignment vertical="center" wrapText="1"/>
    </xf>
    <xf numFmtId="0" fontId="12" fillId="2" borderId="72" xfId="0" applyFont="1" applyFill="1" applyBorder="1" applyAlignment="1">
      <alignment horizontal="center" wrapText="1"/>
    </xf>
    <xf numFmtId="0" fontId="12" fillId="2" borderId="52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vertical="top"/>
    </xf>
    <xf numFmtId="0" fontId="12" fillId="8" borderId="72" xfId="0" applyFont="1" applyFill="1" applyBorder="1" applyAlignment="1">
      <alignment vertical="center" wrapText="1"/>
    </xf>
    <xf numFmtId="0" fontId="12" fillId="2" borderId="72" xfId="0" applyFont="1" applyFill="1" applyBorder="1" applyAlignment="1">
      <alignment vertical="center" wrapText="1"/>
    </xf>
    <xf numFmtId="0" fontId="12" fillId="2" borderId="73" xfId="0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/>
    </xf>
    <xf numFmtId="0" fontId="12" fillId="4" borderId="73" xfId="0" applyFont="1" applyFill="1" applyBorder="1" applyAlignment="1">
      <alignment vertical="center" wrapText="1"/>
    </xf>
    <xf numFmtId="0" fontId="12" fillId="2" borderId="74" xfId="0" applyFont="1" applyFill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6" fillId="4" borderId="6" xfId="0" applyFont="1" applyFill="1" applyBorder="1"/>
    <xf numFmtId="0" fontId="14" fillId="4" borderId="76" xfId="0" applyFont="1" applyFill="1" applyBorder="1" applyAlignment="1">
      <alignment horizontal="center" vertical="center"/>
    </xf>
    <xf numFmtId="0" fontId="12" fillId="4" borderId="76" xfId="0" applyFont="1" applyFill="1" applyBorder="1" applyAlignment="1">
      <alignment horizontal="center" vertical="center" wrapText="1"/>
    </xf>
    <xf numFmtId="0" fontId="12" fillId="4" borderId="76" xfId="0" applyFont="1" applyFill="1" applyBorder="1" applyAlignment="1">
      <alignment horizontal="center" vertical="center"/>
    </xf>
    <xf numFmtId="0" fontId="14" fillId="4" borderId="77" xfId="0" applyFont="1" applyFill="1" applyBorder="1" applyAlignment="1">
      <alignment horizontal="center" vertical="center"/>
    </xf>
    <xf numFmtId="0" fontId="12" fillId="4" borderId="78" xfId="0" applyFont="1" applyFill="1" applyBorder="1" applyAlignment="1">
      <alignment horizontal="center" vertical="center" wrapText="1"/>
    </xf>
    <xf numFmtId="0" fontId="12" fillId="2" borderId="79" xfId="0" applyFont="1" applyFill="1" applyBorder="1" applyAlignment="1">
      <alignment vertical="center" wrapText="1"/>
    </xf>
    <xf numFmtId="0" fontId="12" fillId="2" borderId="80" xfId="0" applyFont="1" applyFill="1" applyBorder="1" applyAlignment="1">
      <alignment horizontal="center" vertical="center" wrapText="1"/>
    </xf>
    <xf numFmtId="0" fontId="12" fillId="2" borderId="81" xfId="0" applyFont="1" applyFill="1" applyBorder="1" applyAlignment="1">
      <alignment horizontal="center" vertical="center" wrapText="1"/>
    </xf>
    <xf numFmtId="0" fontId="12" fillId="2" borderId="70" xfId="0" applyFont="1" applyFill="1" applyBorder="1" applyAlignment="1">
      <alignment vertical="center" wrapText="1"/>
    </xf>
    <xf numFmtId="0" fontId="12" fillId="2" borderId="82" xfId="0" applyFont="1" applyFill="1" applyBorder="1" applyAlignment="1">
      <alignment horizontal="center" vertical="center" wrapText="1"/>
    </xf>
    <xf numFmtId="0" fontId="14" fillId="2" borderId="84" xfId="0" applyFont="1" applyFill="1" applyBorder="1" applyAlignment="1">
      <alignment horizontal="center"/>
    </xf>
    <xf numFmtId="0" fontId="12" fillId="10" borderId="85" xfId="0" applyFont="1" applyFill="1" applyBorder="1" applyAlignment="1">
      <alignment vertical="center" wrapText="1"/>
    </xf>
    <xf numFmtId="0" fontId="12" fillId="2" borderId="86" xfId="0" applyFont="1" applyFill="1" applyBorder="1" applyAlignment="1">
      <alignment horizontal="center" vertical="center" wrapText="1"/>
    </xf>
    <xf numFmtId="0" fontId="17" fillId="0" borderId="87" xfId="0" applyFont="1" applyBorder="1" applyAlignment="1">
      <alignment vertical="top"/>
    </xf>
    <xf numFmtId="0" fontId="17" fillId="0" borderId="88" xfId="0" applyFont="1" applyBorder="1" applyAlignment="1">
      <alignment vertical="top"/>
    </xf>
    <xf numFmtId="0" fontId="12" fillId="2" borderId="41" xfId="0" applyFont="1" applyFill="1" applyBorder="1" applyAlignment="1">
      <alignment horizontal="center" vertical="center" wrapText="1"/>
    </xf>
    <xf numFmtId="0" fontId="14" fillId="2" borderId="89" xfId="0" applyFont="1" applyFill="1" applyBorder="1" applyAlignment="1">
      <alignment horizontal="center"/>
    </xf>
    <xf numFmtId="0" fontId="14" fillId="2" borderId="90" xfId="0" applyFont="1" applyFill="1" applyBorder="1" applyAlignment="1">
      <alignment horizontal="center"/>
    </xf>
    <xf numFmtId="0" fontId="14" fillId="2" borderId="91" xfId="0" applyFont="1" applyFill="1" applyBorder="1" applyAlignment="1">
      <alignment horizontal="center"/>
    </xf>
    <xf numFmtId="0" fontId="14" fillId="2" borderId="92" xfId="0" applyFont="1" applyFill="1" applyBorder="1" applyAlignment="1">
      <alignment horizontal="center"/>
    </xf>
    <xf numFmtId="0" fontId="14" fillId="2" borderId="92" xfId="0" applyFont="1" applyFill="1" applyBorder="1" applyAlignment="1">
      <alignment horizontal="center" vertical="center" wrapText="1"/>
    </xf>
    <xf numFmtId="0" fontId="12" fillId="2" borderId="90" xfId="0" applyFont="1" applyFill="1" applyBorder="1" applyAlignment="1">
      <alignment horizontal="center" vertical="center"/>
    </xf>
    <xf numFmtId="0" fontId="14" fillId="2" borderId="88" xfId="0" applyFont="1" applyFill="1" applyBorder="1" applyAlignment="1">
      <alignment horizontal="center" vertical="center"/>
    </xf>
    <xf numFmtId="0" fontId="14" fillId="2" borderId="88" xfId="0" applyFont="1" applyFill="1" applyBorder="1" applyAlignment="1">
      <alignment horizontal="center"/>
    </xf>
    <xf numFmtId="0" fontId="14" fillId="2" borderId="88" xfId="0" applyFont="1" applyFill="1" applyBorder="1" applyAlignment="1">
      <alignment horizontal="center" vertical="center" wrapText="1"/>
    </xf>
    <xf numFmtId="0" fontId="12" fillId="2" borderId="9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16" fillId="2" borderId="6" xfId="0" applyFont="1" applyFill="1" applyBorder="1"/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18" fillId="0" borderId="52" xfId="0" applyFont="1" applyBorder="1"/>
    <xf numFmtId="0" fontId="18" fillId="2" borderId="52" xfId="0" applyFont="1" applyFill="1" applyBorder="1"/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9" fillId="2" borderId="52" xfId="0" applyFont="1" applyFill="1" applyBorder="1"/>
    <xf numFmtId="0" fontId="5" fillId="0" borderId="52" xfId="0" applyFont="1" applyBorder="1"/>
    <xf numFmtId="0" fontId="11" fillId="2" borderId="6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/>
    </xf>
    <xf numFmtId="0" fontId="22" fillId="0" borderId="52" xfId="0" applyFont="1" applyBorder="1"/>
    <xf numFmtId="0" fontId="21" fillId="2" borderId="52" xfId="0" applyFont="1" applyFill="1" applyBorder="1"/>
    <xf numFmtId="0" fontId="21" fillId="2" borderId="52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top"/>
    </xf>
    <xf numFmtId="0" fontId="23" fillId="2" borderId="6" xfId="0" applyFont="1" applyFill="1" applyBorder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5" fillId="12" borderId="52" xfId="0" applyFont="1" applyFill="1" applyBorder="1"/>
    <xf numFmtId="0" fontId="5" fillId="2" borderId="6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center" wrapText="1"/>
    </xf>
    <xf numFmtId="0" fontId="2" fillId="0" borderId="66" xfId="0" applyFont="1" applyBorder="1"/>
    <xf numFmtId="0" fontId="12" fillId="2" borderId="58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 wrapText="1"/>
    </xf>
    <xf numFmtId="0" fontId="2" fillId="0" borderId="67" xfId="0" applyFont="1" applyBorder="1"/>
    <xf numFmtId="0" fontId="13" fillId="9" borderId="21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2" xfId="0" applyFont="1" applyBorder="1"/>
    <xf numFmtId="1" fontId="7" fillId="2" borderId="21" xfId="0" applyNumberFormat="1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6" xfId="0" applyFont="1" applyBorder="1"/>
    <xf numFmtId="1" fontId="7" fillId="2" borderId="40" xfId="0" applyNumberFormat="1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43" xfId="0" applyFont="1" applyBorder="1"/>
    <xf numFmtId="0" fontId="0" fillId="0" borderId="0" xfId="0" applyFont="1" applyAlignment="1"/>
    <xf numFmtId="0" fontId="2" fillId="0" borderId="44" xfId="0" applyFont="1" applyBorder="1"/>
    <xf numFmtId="0" fontId="2" fillId="0" borderId="57" xfId="0" applyFont="1" applyBorder="1"/>
    <xf numFmtId="0" fontId="2" fillId="0" borderId="10" xfId="0" applyFont="1" applyBorder="1"/>
    <xf numFmtId="0" fontId="2" fillId="0" borderId="11" xfId="0" applyFont="1" applyBorder="1"/>
    <xf numFmtId="1" fontId="7" fillId="2" borderId="5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45" xfId="0" applyFont="1" applyBorder="1"/>
    <xf numFmtId="0" fontId="7" fillId="2" borderId="21" xfId="0" applyFont="1" applyFill="1" applyBorder="1" applyAlignment="1">
      <alignment horizontal="center" vertical="center"/>
    </xf>
    <xf numFmtId="0" fontId="2" fillId="0" borderId="24" xfId="0" applyFont="1" applyBorder="1"/>
    <xf numFmtId="0" fontId="9" fillId="2" borderId="21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left" vertical="center"/>
    </xf>
    <xf numFmtId="0" fontId="9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1" fontId="7" fillId="2" borderId="32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" fontId="1" fillId="2" borderId="1" xfId="0" applyNumberFormat="1" applyFont="1" applyFill="1" applyBorder="1" applyAlignment="1">
      <alignment vertical="center"/>
    </xf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1" fontId="3" fillId="2" borderId="1" xfId="0" applyNumberFormat="1" applyFont="1" applyFill="1" applyBorder="1" applyAlignment="1">
      <alignment horizontal="center" vertical="center"/>
    </xf>
    <xf numFmtId="0" fontId="2" fillId="0" borderId="9" xfId="0" applyFont="1" applyBorder="1"/>
    <xf numFmtId="49" fontId="3" fillId="2" borderId="5" xfId="0" applyNumberFormat="1" applyFont="1" applyFill="1" applyBorder="1" applyAlignment="1">
      <alignment horizontal="center" vertical="center"/>
    </xf>
    <xf numFmtId="0" fontId="2" fillId="0" borderId="12" xfId="0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13" xfId="0" applyFont="1" applyBorder="1"/>
    <xf numFmtId="0" fontId="6" fillId="2" borderId="1" xfId="0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0" fontId="2" fillId="0" borderId="17" xfId="0" applyFont="1" applyBorder="1"/>
    <xf numFmtId="0" fontId="7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25" xfId="0" applyFont="1" applyBorder="1"/>
    <xf numFmtId="0" fontId="7" fillId="4" borderId="21" xfId="0" applyFont="1" applyFill="1" applyBorder="1" applyAlignment="1">
      <alignment horizontal="center" vertical="center"/>
    </xf>
    <xf numFmtId="0" fontId="21" fillId="5" borderId="21" xfId="0" applyFont="1" applyFill="1" applyBorder="1"/>
    <xf numFmtId="1" fontId="11" fillId="5" borderId="21" xfId="0" applyNumberFormat="1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2" fillId="0" borderId="38" xfId="0" applyFont="1" applyBorder="1"/>
    <xf numFmtId="0" fontId="2" fillId="0" borderId="39" xfId="0" applyFont="1" applyBorder="1"/>
    <xf numFmtId="0" fontId="12" fillId="2" borderId="53" xfId="0" applyFont="1" applyFill="1" applyBorder="1" applyAlignment="1">
      <alignment horizontal="center" vertical="center"/>
    </xf>
    <xf numFmtId="0" fontId="2" fillId="0" borderId="60" xfId="0" applyFont="1" applyBorder="1"/>
    <xf numFmtId="0" fontId="12" fillId="2" borderId="54" xfId="0" applyFont="1" applyFill="1" applyBorder="1" applyAlignment="1">
      <alignment horizontal="center" vertical="center"/>
    </xf>
    <xf numFmtId="0" fontId="2" fillId="0" borderId="61" xfId="0" applyFont="1" applyBorder="1"/>
    <xf numFmtId="0" fontId="6" fillId="2" borderId="42" xfId="0" applyFont="1" applyFill="1" applyBorder="1" applyAlignment="1">
      <alignment horizontal="left" vertical="center"/>
    </xf>
    <xf numFmtId="1" fontId="7" fillId="2" borderId="28" xfId="0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/>
    </xf>
    <xf numFmtId="0" fontId="2" fillId="0" borderId="27" xfId="0" applyFont="1" applyBorder="1"/>
    <xf numFmtId="0" fontId="5" fillId="0" borderId="21" xfId="0" applyFont="1" applyBorder="1"/>
    <xf numFmtId="0" fontId="21" fillId="2" borderId="21" xfId="0" applyFont="1" applyFill="1" applyBorder="1"/>
    <xf numFmtId="0" fontId="5" fillId="11" borderId="21" xfId="0" applyFont="1" applyFill="1" applyBorder="1"/>
    <xf numFmtId="0" fontId="20" fillId="2" borderId="21" xfId="0" applyFont="1" applyFill="1" applyBorder="1"/>
    <xf numFmtId="0" fontId="5" fillId="12" borderId="21" xfId="0" applyFont="1" applyFill="1" applyBorder="1"/>
    <xf numFmtId="0" fontId="5" fillId="2" borderId="21" xfId="0" applyFont="1" applyFill="1" applyBorder="1"/>
    <xf numFmtId="0" fontId="7" fillId="2" borderId="5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 wrapText="1"/>
    </xf>
    <xf numFmtId="0" fontId="13" fillId="9" borderId="42" xfId="0" applyFont="1" applyFill="1" applyBorder="1" applyAlignment="1">
      <alignment horizontal="center" vertical="center" wrapText="1"/>
    </xf>
    <xf numFmtId="0" fontId="2" fillId="0" borderId="83" xfId="0" applyFont="1" applyBorder="1"/>
    <xf numFmtId="0" fontId="12" fillId="0" borderId="0" xfId="0" applyFont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1" fillId="2" borderId="21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0" fontId="9" fillId="2" borderId="21" xfId="0" applyFont="1" applyFill="1" applyBorder="1"/>
  </cellXfs>
  <cellStyles count="1">
    <cellStyle name="Normal" xfId="0" builtinId="0"/>
  </cellStyles>
  <dxfs count="173"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D99594"/>
          <bgColor rgb="FFD99594"/>
        </patternFill>
      </fill>
    </dxf>
    <dxf>
      <fill>
        <patternFill patternType="solid">
          <fgColor rgb="FFC2D69B"/>
          <bgColor rgb="FFC2D69B"/>
        </patternFill>
      </fill>
    </dxf>
    <dxf>
      <fill>
        <patternFill patternType="solid">
          <fgColor rgb="FFB2A1C7"/>
          <bgColor rgb="FFB2A1C7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ABF8F"/>
          <bgColor rgb="FFFABF8F"/>
        </patternFill>
      </fill>
    </dxf>
    <dxf>
      <fill>
        <patternFill patternType="solid">
          <fgColor rgb="FF938953"/>
          <bgColor rgb="FF9389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</xdr:row>
      <xdr:rowOff>19050</xdr:rowOff>
    </xdr:from>
    <xdr:ext cx="847725" cy="4762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0"/>
  <sheetViews>
    <sheetView showGridLines="0" tabSelected="1" zoomScale="115" zoomScaleNormal="115" workbookViewId="0">
      <pane xSplit="2" topLeftCell="E1" activePane="topRight" state="frozen"/>
      <selection pane="topRight" activeCell="I20" sqref="I20"/>
    </sheetView>
  </sheetViews>
  <sheetFormatPr defaultColWidth="9.19921875" defaultRowHeight="15" customHeight="1"/>
  <cols>
    <col min="1" max="1" width="25.69921875" customWidth="1"/>
    <col min="2" max="2" width="4.19921875" customWidth="1"/>
    <col min="3" max="33" width="3" customWidth="1"/>
    <col min="34" max="40" width="3.69921875" customWidth="1"/>
    <col min="41" max="41" width="5.69921875" customWidth="1"/>
    <col min="42" max="42" width="3.69921875" customWidth="1"/>
    <col min="43" max="43" width="5.69921875" customWidth="1"/>
    <col min="44" max="44" width="6.296875" customWidth="1"/>
    <col min="45" max="53" width="3.69921875" customWidth="1"/>
    <col min="54" max="57" width="8.796875" customWidth="1"/>
  </cols>
  <sheetData>
    <row r="1" spans="1:57" ht="15" customHeight="1">
      <c r="A1" s="148"/>
      <c r="B1" s="149"/>
      <c r="C1" s="152" t="s">
        <v>0</v>
      </c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  <c r="P1" s="154" t="s">
        <v>1</v>
      </c>
      <c r="Q1" s="126"/>
      <c r="R1" s="126"/>
      <c r="S1" s="126"/>
      <c r="T1" s="126"/>
      <c r="U1" s="126"/>
      <c r="V1" s="126"/>
      <c r="W1" s="126"/>
      <c r="X1" s="126"/>
      <c r="Y1" s="126"/>
      <c r="Z1" s="127"/>
      <c r="AA1" s="156" t="s">
        <v>2</v>
      </c>
      <c r="AB1" s="126"/>
      <c r="AC1" s="126"/>
      <c r="AD1" s="126"/>
      <c r="AE1" s="126"/>
      <c r="AF1" s="126"/>
      <c r="AG1" s="149"/>
      <c r="AH1" s="1"/>
      <c r="AI1" s="2"/>
      <c r="AJ1" s="2"/>
      <c r="AK1" s="2"/>
      <c r="AL1" s="2"/>
      <c r="AM1" s="2"/>
      <c r="AN1" s="2"/>
      <c r="AO1" s="2"/>
      <c r="AP1" s="3"/>
      <c r="AQ1" s="3"/>
      <c r="AR1" s="2"/>
      <c r="AS1" s="2"/>
      <c r="AT1" s="2"/>
      <c r="AU1" s="2"/>
      <c r="AV1" s="2"/>
      <c r="AW1" s="4"/>
      <c r="AX1" s="5"/>
      <c r="AY1" s="5"/>
      <c r="AZ1" s="5"/>
      <c r="BA1" s="5"/>
      <c r="BB1" s="5"/>
    </row>
    <row r="2" spans="1:57" ht="14.25" customHeight="1">
      <c r="A2" s="150"/>
      <c r="B2" s="151"/>
      <c r="C2" s="153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3"/>
      <c r="P2" s="155"/>
      <c r="Q2" s="132"/>
      <c r="R2" s="132"/>
      <c r="S2" s="132"/>
      <c r="T2" s="132"/>
      <c r="U2" s="132"/>
      <c r="V2" s="132"/>
      <c r="W2" s="132"/>
      <c r="X2" s="132"/>
      <c r="Y2" s="132"/>
      <c r="Z2" s="133"/>
      <c r="AA2" s="155"/>
      <c r="AB2" s="132"/>
      <c r="AC2" s="132"/>
      <c r="AD2" s="132"/>
      <c r="AE2" s="132"/>
      <c r="AF2" s="132"/>
      <c r="AG2" s="157"/>
      <c r="AH2" s="1"/>
      <c r="AI2" s="6"/>
      <c r="AJ2" s="6"/>
      <c r="AK2" s="2"/>
      <c r="AL2" s="2"/>
      <c r="AM2" s="2"/>
      <c r="AN2" s="2"/>
      <c r="AO2" s="2"/>
      <c r="AP2" s="3"/>
      <c r="AQ2" s="3"/>
      <c r="AR2" s="2"/>
      <c r="AS2" s="2"/>
      <c r="AT2" s="2"/>
      <c r="AU2" s="2"/>
      <c r="AV2" s="2"/>
      <c r="AW2" s="4"/>
      <c r="AX2" s="5"/>
      <c r="AY2" s="5"/>
      <c r="AZ2" s="5"/>
      <c r="BA2" s="5"/>
      <c r="BB2" s="5"/>
    </row>
    <row r="3" spans="1:57" ht="9" customHeight="1">
      <c r="A3" s="158" t="s">
        <v>3</v>
      </c>
      <c r="B3" s="149"/>
      <c r="C3" s="159" t="s">
        <v>4</v>
      </c>
      <c r="D3" s="126"/>
      <c r="E3" s="126"/>
      <c r="F3" s="126"/>
      <c r="G3" s="126"/>
      <c r="H3" s="127"/>
      <c r="I3" s="185" t="s">
        <v>4</v>
      </c>
      <c r="J3" s="126"/>
      <c r="K3" s="126"/>
      <c r="L3" s="126"/>
      <c r="M3" s="126"/>
      <c r="N3" s="126"/>
      <c r="O3" s="127"/>
      <c r="P3" s="161" t="s">
        <v>5</v>
      </c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3"/>
      <c r="AH3" s="7" t="s">
        <v>4</v>
      </c>
      <c r="AI3" s="8"/>
      <c r="AJ3" s="8"/>
      <c r="AK3" s="8"/>
      <c r="AL3" s="8"/>
      <c r="AM3" s="8"/>
      <c r="AN3" s="8"/>
      <c r="AO3" s="8"/>
      <c r="AP3" s="9"/>
      <c r="AQ3" s="9"/>
      <c r="AR3" s="8"/>
      <c r="AS3" s="8"/>
      <c r="AT3" s="8"/>
      <c r="AU3" s="8"/>
      <c r="AV3" s="8"/>
      <c r="AW3" s="10"/>
      <c r="AX3" s="5"/>
      <c r="AY3" s="5"/>
      <c r="AZ3" s="5"/>
      <c r="BA3" s="5"/>
      <c r="BB3" s="5"/>
    </row>
    <row r="4" spans="1:57" ht="10.5" customHeight="1">
      <c r="A4" s="153"/>
      <c r="B4" s="157"/>
      <c r="C4" s="160"/>
      <c r="D4" s="136"/>
      <c r="E4" s="136"/>
      <c r="F4" s="136"/>
      <c r="G4" s="136"/>
      <c r="H4" s="137"/>
      <c r="I4" s="135"/>
      <c r="J4" s="136"/>
      <c r="K4" s="136"/>
      <c r="L4" s="136"/>
      <c r="M4" s="136"/>
      <c r="N4" s="136"/>
      <c r="O4" s="137"/>
      <c r="P4" s="121"/>
      <c r="Q4" s="120"/>
      <c r="R4" s="142"/>
      <c r="S4" s="119"/>
      <c r="T4" s="119"/>
      <c r="U4" s="119"/>
      <c r="V4" s="119"/>
      <c r="W4" s="120"/>
      <c r="X4" s="139"/>
      <c r="Y4" s="140"/>
      <c r="Z4" s="142"/>
      <c r="AA4" s="119"/>
      <c r="AB4" s="119"/>
      <c r="AC4" s="119"/>
      <c r="AD4" s="119"/>
      <c r="AE4" s="119"/>
      <c r="AF4" s="119"/>
      <c r="AG4" s="164"/>
      <c r="AH4" s="11" t="s">
        <v>4</v>
      </c>
      <c r="AI4" s="8"/>
      <c r="AJ4" s="8"/>
      <c r="AK4" s="8"/>
      <c r="AL4" s="8"/>
      <c r="AM4" s="8"/>
      <c r="AN4" s="8"/>
      <c r="AO4" s="8"/>
      <c r="AP4" s="9"/>
      <c r="AQ4" s="9"/>
      <c r="AR4" s="8"/>
      <c r="AS4" s="8"/>
      <c r="AT4" s="8"/>
      <c r="AU4" s="8"/>
      <c r="AV4" s="8"/>
      <c r="AW4" s="12"/>
      <c r="AX4" s="5"/>
      <c r="AY4" s="5"/>
      <c r="AZ4" s="5"/>
      <c r="BA4" s="5"/>
      <c r="BB4" s="5"/>
    </row>
    <row r="5" spans="1:57" ht="10.5" customHeight="1">
      <c r="A5" s="177" t="s">
        <v>6</v>
      </c>
      <c r="B5" s="178"/>
      <c r="C5" s="176" t="s">
        <v>7</v>
      </c>
      <c r="D5" s="120"/>
      <c r="E5" s="139" t="s">
        <v>8</v>
      </c>
      <c r="F5" s="119"/>
      <c r="G5" s="119"/>
      <c r="H5" s="120"/>
      <c r="I5" s="139" t="s">
        <v>7</v>
      </c>
      <c r="J5" s="119"/>
      <c r="K5" s="120"/>
      <c r="L5" s="139" t="s">
        <v>8</v>
      </c>
      <c r="M5" s="119"/>
      <c r="N5" s="119"/>
      <c r="O5" s="120"/>
      <c r="P5" s="139" t="s">
        <v>9</v>
      </c>
      <c r="Q5" s="120"/>
      <c r="R5" s="142" t="s">
        <v>10</v>
      </c>
      <c r="S5" s="119"/>
      <c r="T5" s="119"/>
      <c r="U5" s="119"/>
      <c r="V5" s="119"/>
      <c r="W5" s="120"/>
      <c r="X5" s="139"/>
      <c r="Y5" s="140"/>
      <c r="Z5" s="143" t="s">
        <v>4</v>
      </c>
      <c r="AA5" s="144"/>
      <c r="AB5" s="144"/>
      <c r="AC5" s="144"/>
      <c r="AD5" s="144"/>
      <c r="AE5" s="144"/>
      <c r="AF5" s="144"/>
      <c r="AG5" s="145"/>
      <c r="AH5" s="11"/>
      <c r="AI5" s="8" t="s">
        <v>4</v>
      </c>
      <c r="AJ5" s="8"/>
      <c r="AK5" s="8"/>
      <c r="AL5" s="8"/>
      <c r="AM5" s="8"/>
      <c r="AN5" s="8"/>
      <c r="AO5" s="8"/>
      <c r="AP5" s="8"/>
      <c r="AQ5" s="9"/>
      <c r="AR5" s="146"/>
      <c r="AS5" s="123"/>
      <c r="AT5" s="123"/>
      <c r="AU5" s="147"/>
      <c r="AV5" s="8"/>
      <c r="AW5" s="12"/>
      <c r="AX5" s="5"/>
      <c r="AY5" s="5"/>
      <c r="AZ5" s="5"/>
      <c r="BA5" s="5"/>
      <c r="BB5" s="5"/>
      <c r="BC5" s="5"/>
      <c r="BD5" s="5"/>
      <c r="BE5" s="5"/>
    </row>
    <row r="6" spans="1:57" ht="9.75" customHeight="1">
      <c r="A6" s="153"/>
      <c r="B6" s="157"/>
      <c r="C6" s="176" t="s">
        <v>11</v>
      </c>
      <c r="D6" s="120"/>
      <c r="E6" s="139" t="s">
        <v>12</v>
      </c>
      <c r="F6" s="119"/>
      <c r="G6" s="119"/>
      <c r="H6" s="120"/>
      <c r="I6" s="139" t="s">
        <v>13</v>
      </c>
      <c r="J6" s="119"/>
      <c r="K6" s="120"/>
      <c r="L6" s="139" t="s">
        <v>14</v>
      </c>
      <c r="M6" s="119"/>
      <c r="N6" s="119"/>
      <c r="O6" s="140"/>
      <c r="P6" s="186" t="s">
        <v>15</v>
      </c>
      <c r="Q6" s="120"/>
      <c r="R6" s="142" t="s">
        <v>16</v>
      </c>
      <c r="S6" s="119"/>
      <c r="T6" s="119"/>
      <c r="U6" s="119"/>
      <c r="V6" s="119"/>
      <c r="W6" s="120"/>
      <c r="X6" s="139"/>
      <c r="Y6" s="140"/>
      <c r="Z6" s="143" t="s">
        <v>4</v>
      </c>
      <c r="AA6" s="144"/>
      <c r="AB6" s="144"/>
      <c r="AC6" s="144"/>
      <c r="AD6" s="144"/>
      <c r="AE6" s="144"/>
      <c r="AF6" s="144"/>
      <c r="AG6" s="145"/>
      <c r="AH6" s="11"/>
      <c r="AI6" s="8"/>
      <c r="AJ6" s="8"/>
      <c r="AK6" s="8"/>
      <c r="AL6" s="8"/>
      <c r="AM6" s="8"/>
      <c r="AN6" s="8"/>
      <c r="AO6" s="8"/>
      <c r="AP6" s="9"/>
      <c r="AQ6" s="9"/>
      <c r="AR6" s="8"/>
      <c r="AS6" s="8"/>
      <c r="AT6" s="8"/>
      <c r="AU6" s="8"/>
      <c r="AV6" s="8"/>
      <c r="AW6" s="12"/>
      <c r="AX6" s="5"/>
      <c r="AY6" s="5"/>
      <c r="AZ6" s="5"/>
      <c r="BA6" s="5"/>
      <c r="BB6" s="5"/>
      <c r="BC6" s="5"/>
      <c r="BD6" s="5"/>
      <c r="BE6" s="5"/>
    </row>
    <row r="7" spans="1:57" ht="9.75" customHeight="1">
      <c r="A7" s="177"/>
      <c r="B7" s="178"/>
      <c r="C7" s="176" t="s">
        <v>17</v>
      </c>
      <c r="D7" s="120"/>
      <c r="E7" s="139" t="s">
        <v>18</v>
      </c>
      <c r="F7" s="119"/>
      <c r="G7" s="119"/>
      <c r="H7" s="120"/>
      <c r="I7" s="139" t="s">
        <v>19</v>
      </c>
      <c r="J7" s="119"/>
      <c r="K7" s="120"/>
      <c r="L7" s="139" t="s">
        <v>20</v>
      </c>
      <c r="M7" s="119"/>
      <c r="N7" s="119"/>
      <c r="O7" s="140"/>
      <c r="P7" s="165"/>
      <c r="Q7" s="120"/>
      <c r="R7" s="142" t="s">
        <v>21</v>
      </c>
      <c r="S7" s="119"/>
      <c r="T7" s="119"/>
      <c r="U7" s="119"/>
      <c r="V7" s="119"/>
      <c r="W7" s="120"/>
      <c r="X7" s="121"/>
      <c r="Y7" s="120"/>
      <c r="Z7" s="122"/>
      <c r="AA7" s="123"/>
      <c r="AB7" s="123"/>
      <c r="AC7" s="123"/>
      <c r="AD7" s="123"/>
      <c r="AE7" s="123"/>
      <c r="AF7" s="123"/>
      <c r="AG7" s="124"/>
      <c r="AH7" s="11" t="s">
        <v>4</v>
      </c>
      <c r="AI7" s="8"/>
      <c r="AJ7" s="8"/>
      <c r="AK7" s="8"/>
      <c r="AL7" s="8"/>
      <c r="AM7" s="8"/>
      <c r="AN7" s="8"/>
      <c r="AO7" s="8"/>
      <c r="AP7" s="9"/>
      <c r="AQ7" s="9"/>
      <c r="AR7" s="8"/>
      <c r="AS7" s="8"/>
      <c r="AT7" s="8"/>
      <c r="AU7" s="8"/>
      <c r="AV7" s="8"/>
      <c r="AW7" s="12"/>
      <c r="AX7" s="5"/>
      <c r="AY7" s="5"/>
      <c r="AZ7" s="5"/>
      <c r="BA7" s="5"/>
      <c r="BB7" s="5"/>
      <c r="BC7" s="5"/>
      <c r="BD7" s="5"/>
      <c r="BE7" s="5"/>
    </row>
    <row r="8" spans="1:57" ht="9.75" customHeight="1">
      <c r="A8" s="153"/>
      <c r="B8" s="157"/>
      <c r="C8" s="176" t="s">
        <v>22</v>
      </c>
      <c r="D8" s="120"/>
      <c r="E8" s="139" t="s">
        <v>23</v>
      </c>
      <c r="F8" s="119"/>
      <c r="G8" s="119"/>
      <c r="H8" s="120"/>
      <c r="I8" s="139"/>
      <c r="J8" s="119"/>
      <c r="K8" s="120"/>
      <c r="L8" s="139"/>
      <c r="M8" s="119"/>
      <c r="N8" s="119"/>
      <c r="O8" s="140"/>
      <c r="P8" s="167" t="s">
        <v>24</v>
      </c>
      <c r="Q8" s="120"/>
      <c r="R8" s="142" t="s">
        <v>25</v>
      </c>
      <c r="S8" s="119"/>
      <c r="T8" s="119"/>
      <c r="U8" s="119"/>
      <c r="V8" s="119"/>
      <c r="W8" s="120"/>
      <c r="X8" s="139"/>
      <c r="Y8" s="140"/>
      <c r="Z8" s="168" t="s">
        <v>4</v>
      </c>
      <c r="AA8" s="169"/>
      <c r="AB8" s="169"/>
      <c r="AC8" s="169"/>
      <c r="AD8" s="169"/>
      <c r="AE8" s="169"/>
      <c r="AF8" s="169"/>
      <c r="AG8" s="170"/>
      <c r="AH8" s="125"/>
      <c r="AI8" s="126"/>
      <c r="AJ8" s="126"/>
      <c r="AK8" s="126"/>
      <c r="AL8" s="126"/>
      <c r="AM8" s="126"/>
      <c r="AN8" s="127"/>
      <c r="AO8" s="134" t="s">
        <v>26</v>
      </c>
      <c r="AP8" s="126"/>
      <c r="AQ8" s="127"/>
      <c r="AR8" s="134" t="s">
        <v>27</v>
      </c>
      <c r="AS8" s="126"/>
      <c r="AT8" s="126"/>
      <c r="AU8" s="126"/>
      <c r="AV8" s="126"/>
      <c r="AW8" s="126"/>
      <c r="AX8" s="127"/>
      <c r="AY8" s="13"/>
      <c r="AZ8" s="5"/>
      <c r="BA8" s="5"/>
      <c r="BB8" s="5"/>
      <c r="BC8" s="5"/>
      <c r="BD8" s="5"/>
      <c r="BE8" s="5"/>
    </row>
    <row r="9" spans="1:57" ht="9.75" customHeight="1">
      <c r="A9" s="175"/>
      <c r="B9" s="147"/>
      <c r="C9" s="176"/>
      <c r="D9" s="120"/>
      <c r="E9" s="139"/>
      <c r="F9" s="119"/>
      <c r="G9" s="119"/>
      <c r="H9" s="120"/>
      <c r="I9" s="139"/>
      <c r="J9" s="119"/>
      <c r="K9" s="120"/>
      <c r="L9" s="139"/>
      <c r="M9" s="119"/>
      <c r="N9" s="119"/>
      <c r="O9" s="120"/>
      <c r="P9" s="121"/>
      <c r="Q9" s="120"/>
      <c r="R9" s="142"/>
      <c r="S9" s="119"/>
      <c r="T9" s="119"/>
      <c r="U9" s="119"/>
      <c r="V9" s="119"/>
      <c r="W9" s="120"/>
      <c r="X9" s="139"/>
      <c r="Y9" s="140"/>
      <c r="Z9" s="141"/>
      <c r="AA9" s="119"/>
      <c r="AB9" s="119"/>
      <c r="AC9" s="119"/>
      <c r="AD9" s="119"/>
      <c r="AE9" s="119"/>
      <c r="AF9" s="119"/>
      <c r="AG9" s="120"/>
      <c r="AH9" s="128"/>
      <c r="AI9" s="129"/>
      <c r="AJ9" s="129"/>
      <c r="AK9" s="129"/>
      <c r="AL9" s="129"/>
      <c r="AM9" s="129"/>
      <c r="AN9" s="130"/>
      <c r="AO9" s="135"/>
      <c r="AP9" s="136"/>
      <c r="AQ9" s="137"/>
      <c r="AR9" s="138"/>
      <c r="AS9" s="129"/>
      <c r="AT9" s="129"/>
      <c r="AU9" s="129"/>
      <c r="AV9" s="129"/>
      <c r="AW9" s="129"/>
      <c r="AX9" s="130"/>
      <c r="AY9" s="14"/>
      <c r="AZ9" s="5"/>
      <c r="BA9" s="5"/>
      <c r="BB9" s="5"/>
      <c r="BC9" s="5"/>
      <c r="BD9" s="5"/>
      <c r="BE9" s="5"/>
    </row>
    <row r="10" spans="1:57" ht="19.5" hidden="1" customHeight="1">
      <c r="A10" s="15"/>
      <c r="B10" s="16"/>
      <c r="C10" s="17" t="s">
        <v>22</v>
      </c>
      <c r="D10" s="18"/>
      <c r="E10" s="18"/>
      <c r="F10" s="18"/>
      <c r="G10" s="19" t="s">
        <v>28</v>
      </c>
      <c r="H10" s="18"/>
      <c r="I10" s="18"/>
      <c r="J10" s="18"/>
      <c r="K10" s="18"/>
      <c r="L10" s="18"/>
      <c r="M10" s="18"/>
      <c r="N10" s="19" t="s">
        <v>17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9" t="s">
        <v>4</v>
      </c>
      <c r="Z10" s="20"/>
      <c r="AA10" s="20"/>
      <c r="AB10" s="20" t="s">
        <v>15</v>
      </c>
      <c r="AC10" s="20"/>
      <c r="AD10" s="20"/>
      <c r="AE10" s="20"/>
      <c r="AF10" s="20"/>
      <c r="AG10" s="20"/>
      <c r="AH10" s="128"/>
      <c r="AI10" s="129"/>
      <c r="AJ10" s="129"/>
      <c r="AK10" s="129"/>
      <c r="AL10" s="129"/>
      <c r="AM10" s="129"/>
      <c r="AN10" s="130"/>
      <c r="AO10" s="21"/>
      <c r="AP10" s="22"/>
      <c r="AQ10" s="21"/>
      <c r="AR10" s="138"/>
      <c r="AS10" s="129"/>
      <c r="AT10" s="129"/>
      <c r="AU10" s="129"/>
      <c r="AV10" s="129"/>
      <c r="AW10" s="129"/>
      <c r="AX10" s="130"/>
      <c r="AY10" s="14"/>
      <c r="AZ10" s="5"/>
      <c r="BA10" s="5"/>
      <c r="BB10" s="5"/>
      <c r="BC10" s="5"/>
      <c r="BD10" s="5"/>
      <c r="BE10" s="5"/>
    </row>
    <row r="11" spans="1:57" ht="15" customHeight="1">
      <c r="A11" s="171" t="s">
        <v>29</v>
      </c>
      <c r="B11" s="173" t="s">
        <v>4</v>
      </c>
      <c r="C11" s="23" t="s">
        <v>30</v>
      </c>
      <c r="D11" s="24" t="s">
        <v>31</v>
      </c>
      <c r="E11" s="24" t="s">
        <v>32</v>
      </c>
      <c r="F11" s="24" t="s">
        <v>32</v>
      </c>
      <c r="G11" s="24" t="s">
        <v>30</v>
      </c>
      <c r="H11" s="25" t="s">
        <v>30</v>
      </c>
      <c r="I11" s="25" t="s">
        <v>13</v>
      </c>
      <c r="J11" s="24" t="s">
        <v>30</v>
      </c>
      <c r="K11" s="24" t="s">
        <v>31</v>
      </c>
      <c r="L11" s="24" t="s">
        <v>32</v>
      </c>
      <c r="M11" s="24" t="s">
        <v>32</v>
      </c>
      <c r="N11" s="24" t="s">
        <v>30</v>
      </c>
      <c r="O11" s="25" t="s">
        <v>30</v>
      </c>
      <c r="P11" s="25" t="s">
        <v>13</v>
      </c>
      <c r="Q11" s="24" t="s">
        <v>30</v>
      </c>
      <c r="R11" s="24" t="s">
        <v>31</v>
      </c>
      <c r="S11" s="24" t="s">
        <v>32</v>
      </c>
      <c r="T11" s="24" t="s">
        <v>32</v>
      </c>
      <c r="U11" s="24" t="s">
        <v>30</v>
      </c>
      <c r="V11" s="25" t="s">
        <v>30</v>
      </c>
      <c r="W11" s="25" t="s">
        <v>13</v>
      </c>
      <c r="X11" s="24" t="s">
        <v>30</v>
      </c>
      <c r="Y11" s="24" t="s">
        <v>31</v>
      </c>
      <c r="Z11" s="24" t="s">
        <v>32</v>
      </c>
      <c r="AA11" s="24" t="s">
        <v>32</v>
      </c>
      <c r="AB11" s="24" t="s">
        <v>30</v>
      </c>
      <c r="AC11" s="25" t="s">
        <v>30</v>
      </c>
      <c r="AD11" s="25" t="s">
        <v>13</v>
      </c>
      <c r="AE11" s="24" t="s">
        <v>30</v>
      </c>
      <c r="AF11" s="24" t="s">
        <v>31</v>
      </c>
      <c r="AG11" s="24" t="s">
        <v>32</v>
      </c>
      <c r="AH11" s="131"/>
      <c r="AI11" s="132"/>
      <c r="AJ11" s="132"/>
      <c r="AK11" s="132"/>
      <c r="AL11" s="132"/>
      <c r="AM11" s="132"/>
      <c r="AN11" s="133"/>
      <c r="AO11" s="113" t="s">
        <v>33</v>
      </c>
      <c r="AP11" s="115" t="s">
        <v>34</v>
      </c>
      <c r="AQ11" s="115" t="s">
        <v>24</v>
      </c>
      <c r="AR11" s="135"/>
      <c r="AS11" s="136"/>
      <c r="AT11" s="136"/>
      <c r="AU11" s="136"/>
      <c r="AV11" s="136"/>
      <c r="AW11" s="136"/>
      <c r="AX11" s="137"/>
      <c r="AY11" s="116" t="s">
        <v>33</v>
      </c>
      <c r="AZ11" s="5"/>
      <c r="BA11" s="5"/>
      <c r="BB11" s="5"/>
      <c r="BC11" s="5"/>
      <c r="BD11" s="5"/>
      <c r="BE11" s="5"/>
    </row>
    <row r="12" spans="1:57" ht="13.5" customHeight="1">
      <c r="A12" s="172"/>
      <c r="B12" s="174"/>
      <c r="C12" s="26">
        <v>1</v>
      </c>
      <c r="D12" s="26">
        <v>2</v>
      </c>
      <c r="E12" s="26">
        <v>3</v>
      </c>
      <c r="F12" s="26">
        <v>4</v>
      </c>
      <c r="G12" s="26">
        <v>5</v>
      </c>
      <c r="H12" s="26">
        <v>6</v>
      </c>
      <c r="I12" s="26">
        <v>7</v>
      </c>
      <c r="J12" s="26">
        <v>8</v>
      </c>
      <c r="K12" s="26">
        <v>9</v>
      </c>
      <c r="L12" s="26">
        <v>10</v>
      </c>
      <c r="M12" s="26">
        <v>11</v>
      </c>
      <c r="N12" s="26">
        <v>12</v>
      </c>
      <c r="O12" s="26">
        <v>13</v>
      </c>
      <c r="P12" s="26">
        <v>14</v>
      </c>
      <c r="Q12" s="26">
        <v>15</v>
      </c>
      <c r="R12" s="26">
        <v>16</v>
      </c>
      <c r="S12" s="26">
        <v>17</v>
      </c>
      <c r="T12" s="26">
        <v>18</v>
      </c>
      <c r="U12" s="26">
        <v>19</v>
      </c>
      <c r="V12" s="26">
        <v>20</v>
      </c>
      <c r="W12" s="26">
        <v>21</v>
      </c>
      <c r="X12" s="26">
        <v>22</v>
      </c>
      <c r="Y12" s="26">
        <v>23</v>
      </c>
      <c r="Z12" s="26">
        <v>24</v>
      </c>
      <c r="AA12" s="26">
        <v>25</v>
      </c>
      <c r="AB12" s="26">
        <v>26</v>
      </c>
      <c r="AC12" s="26">
        <v>27</v>
      </c>
      <c r="AD12" s="26">
        <v>28</v>
      </c>
      <c r="AE12" s="26">
        <v>29</v>
      </c>
      <c r="AF12" s="26">
        <v>30</v>
      </c>
      <c r="AG12" s="27">
        <v>31</v>
      </c>
      <c r="AH12" s="28" t="s">
        <v>11</v>
      </c>
      <c r="AI12" s="29" t="s">
        <v>17</v>
      </c>
      <c r="AJ12" s="30" t="s">
        <v>22</v>
      </c>
      <c r="AK12" s="31" t="s">
        <v>13</v>
      </c>
      <c r="AL12" s="31" t="s">
        <v>19</v>
      </c>
      <c r="AM12" s="31" t="s">
        <v>9</v>
      </c>
      <c r="AN12" s="31" t="s">
        <v>35</v>
      </c>
      <c r="AO12" s="114"/>
      <c r="AP12" s="114"/>
      <c r="AQ12" s="114"/>
      <c r="AR12" s="32" t="s">
        <v>11</v>
      </c>
      <c r="AS12" s="29" t="s">
        <v>17</v>
      </c>
      <c r="AT12" s="29" t="s">
        <v>22</v>
      </c>
      <c r="AU12" s="29" t="s">
        <v>13</v>
      </c>
      <c r="AV12" s="29" t="s">
        <v>19</v>
      </c>
      <c r="AW12" s="29" t="s">
        <v>9</v>
      </c>
      <c r="AX12" s="29"/>
      <c r="AY12" s="117"/>
      <c r="AZ12" s="5"/>
      <c r="BA12" s="5"/>
      <c r="BB12" s="5"/>
      <c r="BC12" s="5"/>
      <c r="BD12" s="5"/>
      <c r="BE12" s="5"/>
    </row>
    <row r="13" spans="1:57" ht="13.5" customHeight="1">
      <c r="A13" s="33" t="s">
        <v>36</v>
      </c>
      <c r="B13" s="34" t="s">
        <v>37</v>
      </c>
      <c r="C13" s="35">
        <v>5</v>
      </c>
      <c r="D13" s="35" t="s">
        <v>11</v>
      </c>
      <c r="E13" s="35" t="s">
        <v>11</v>
      </c>
      <c r="F13" s="35" t="s">
        <v>11</v>
      </c>
      <c r="G13" s="35" t="s">
        <v>17</v>
      </c>
      <c r="H13" s="35" t="s">
        <v>11</v>
      </c>
      <c r="I13" s="35" t="s">
        <v>24</v>
      </c>
      <c r="J13" s="35" t="s">
        <v>15</v>
      </c>
      <c r="K13" s="35" t="s">
        <v>19</v>
      </c>
      <c r="L13" s="35" t="s">
        <v>13</v>
      </c>
      <c r="M13" s="35" t="s">
        <v>15</v>
      </c>
      <c r="N13" s="35" t="s">
        <v>11</v>
      </c>
      <c r="O13" s="35" t="s">
        <v>24</v>
      </c>
      <c r="P13" s="35" t="s">
        <v>13</v>
      </c>
      <c r="Q13" s="35" t="s">
        <v>15</v>
      </c>
      <c r="R13" s="35" t="s">
        <v>19</v>
      </c>
      <c r="S13" s="35" t="s">
        <v>19</v>
      </c>
      <c r="T13" s="35" t="s">
        <v>13</v>
      </c>
      <c r="U13" s="35" t="s">
        <v>17</v>
      </c>
      <c r="V13" s="35" t="s">
        <v>13</v>
      </c>
      <c r="W13" s="35" t="s">
        <v>17</v>
      </c>
      <c r="X13" s="35" t="s">
        <v>15</v>
      </c>
      <c r="Y13" s="35" t="s">
        <v>24</v>
      </c>
      <c r="Z13" s="35" t="s">
        <v>15</v>
      </c>
      <c r="AA13" s="35" t="s">
        <v>24</v>
      </c>
      <c r="AB13" s="35" t="s">
        <v>24</v>
      </c>
      <c r="AC13" s="35" t="s">
        <v>15</v>
      </c>
      <c r="AD13" s="35" t="s">
        <v>15</v>
      </c>
      <c r="AE13" s="35" t="s">
        <v>24</v>
      </c>
      <c r="AF13" s="35" t="s">
        <v>13</v>
      </c>
      <c r="AG13" s="35" t="s">
        <v>17</v>
      </c>
      <c r="AH13" s="36">
        <f t="shared" ref="AH13:AH23" si="0">COUNTIF(C13:AG13,"A")</f>
        <v>5</v>
      </c>
      <c r="AI13" s="37">
        <f t="shared" ref="AI13:AI23" si="1">COUNTIF(C13:AG13,"B")</f>
        <v>4</v>
      </c>
      <c r="AJ13" s="38">
        <f t="shared" ref="AJ13:AJ23" si="2">COUNTIF(C13:AH13,"C")</f>
        <v>0</v>
      </c>
      <c r="AK13" s="39">
        <f t="shared" ref="AK13:AK23" si="3">COUNTIF(C13:AI13,"D")</f>
        <v>5</v>
      </c>
      <c r="AL13" s="39">
        <f t="shared" ref="AL13:AL23" si="4">COUNTIF(C13:AJ13,"E")</f>
        <v>3</v>
      </c>
      <c r="AM13" s="39">
        <f t="shared" ref="AM13:AM23" si="5">COUNTIF(C13:AK13,"G")</f>
        <v>0</v>
      </c>
      <c r="AN13" s="40">
        <f t="shared" ref="AN13:AN23" si="6">SUM(AH13:AM13)</f>
        <v>17</v>
      </c>
      <c r="AO13" s="41">
        <f t="shared" ref="AO13:AO23" si="7">(AH13*6)+(AI13*8)+(AJ13*7)+(AK13*6)+(AL13*6)+(AM13*8)</f>
        <v>110</v>
      </c>
      <c r="AP13" s="42">
        <f t="shared" ref="AP13:AP23" si="8">(AI13*3)+(AJ13*1.5)</f>
        <v>12</v>
      </c>
      <c r="AQ13" s="42">
        <f t="shared" ref="AQ13:AQ23" si="9">COUNTIF(C13:AG13,"HC")*6</f>
        <v>36</v>
      </c>
      <c r="AR13" s="37">
        <f t="shared" ref="AR13:AR23" si="10">COUNTIF(C13:AG13,"A")</f>
        <v>5</v>
      </c>
      <c r="AS13" s="37">
        <f t="shared" ref="AS13:AS23" si="11">COUNTIF(C13:AG13,"B")</f>
        <v>4</v>
      </c>
      <c r="AT13" s="37">
        <f t="shared" ref="AT13:AT23" si="12">COUNTIF(C13:AG13,"C")</f>
        <v>0</v>
      </c>
      <c r="AU13" s="37">
        <f t="shared" ref="AU13:AU23" si="13">COUNTIF(C13:AG13,"D")</f>
        <v>5</v>
      </c>
      <c r="AV13" s="37">
        <f t="shared" ref="AV13:AV23" si="14">COUNTIF(C13:AG13,"E")</f>
        <v>3</v>
      </c>
      <c r="AW13" s="37">
        <f t="shared" ref="AW13:AW23" si="15">COUNTIF(C13:AG13,"G")</f>
        <v>0</v>
      </c>
      <c r="AX13" s="43">
        <f t="shared" ref="AX13:AX22" si="16">SUM(AR13:AV13)</f>
        <v>17</v>
      </c>
      <c r="AY13" s="44">
        <f t="shared" ref="AY13:AY23" si="17">(AR13*6)+(AS13*9)+(AT13*8)+(AU13*7)+(AV13*6)</f>
        <v>119</v>
      </c>
      <c r="AZ13" s="45"/>
      <c r="BA13" s="45"/>
      <c r="BB13" s="45"/>
      <c r="BC13" s="45"/>
      <c r="BD13" s="45"/>
      <c r="BE13" s="45"/>
    </row>
    <row r="14" spans="1:57" ht="13.5" customHeight="1">
      <c r="A14" s="46" t="s">
        <v>38</v>
      </c>
      <c r="B14" s="47" t="s">
        <v>39</v>
      </c>
      <c r="C14" s="35">
        <v>5</v>
      </c>
      <c r="D14" s="35" t="s">
        <v>13</v>
      </c>
      <c r="E14" s="48" t="s">
        <v>17</v>
      </c>
      <c r="F14" s="35" t="s">
        <v>19</v>
      </c>
      <c r="G14" s="35" t="s">
        <v>13</v>
      </c>
      <c r="H14" s="35" t="s">
        <v>17</v>
      </c>
      <c r="I14" s="35" t="s">
        <v>11</v>
      </c>
      <c r="J14" s="35" t="s">
        <v>24</v>
      </c>
      <c r="K14" s="35" t="s">
        <v>15</v>
      </c>
      <c r="L14" s="35" t="s">
        <v>19</v>
      </c>
      <c r="M14" s="35" t="s">
        <v>13</v>
      </c>
      <c r="N14" s="35" t="s">
        <v>17</v>
      </c>
      <c r="O14" s="35" t="s">
        <v>11</v>
      </c>
      <c r="P14" s="35" t="s">
        <v>24</v>
      </c>
      <c r="Q14" s="35" t="s">
        <v>15</v>
      </c>
      <c r="R14" s="35" t="s">
        <v>15</v>
      </c>
      <c r="S14" s="35" t="s">
        <v>15</v>
      </c>
      <c r="T14" s="35" t="s">
        <v>17</v>
      </c>
      <c r="U14" s="35" t="s">
        <v>11</v>
      </c>
      <c r="V14" s="35" t="s">
        <v>17</v>
      </c>
      <c r="W14" s="35" t="s">
        <v>11</v>
      </c>
      <c r="X14" s="35" t="s">
        <v>24</v>
      </c>
      <c r="Y14" s="35" t="s">
        <v>15</v>
      </c>
      <c r="Z14" s="35" t="s">
        <v>13</v>
      </c>
      <c r="AA14" s="118" t="s">
        <v>40</v>
      </c>
      <c r="AB14" s="119"/>
      <c r="AC14" s="119"/>
      <c r="AD14" s="119"/>
      <c r="AE14" s="119"/>
      <c r="AF14" s="119"/>
      <c r="AG14" s="120"/>
      <c r="AH14" s="36">
        <f t="shared" si="0"/>
        <v>4</v>
      </c>
      <c r="AI14" s="37">
        <f t="shared" si="1"/>
        <v>5</v>
      </c>
      <c r="AJ14" s="38">
        <f t="shared" si="2"/>
        <v>0</v>
      </c>
      <c r="AK14" s="39">
        <f t="shared" si="3"/>
        <v>4</v>
      </c>
      <c r="AL14" s="39">
        <f t="shared" si="4"/>
        <v>2</v>
      </c>
      <c r="AM14" s="39">
        <f t="shared" si="5"/>
        <v>0</v>
      </c>
      <c r="AN14" s="40">
        <f t="shared" si="6"/>
        <v>15</v>
      </c>
      <c r="AO14" s="41">
        <f t="shared" si="7"/>
        <v>100</v>
      </c>
      <c r="AP14" s="42">
        <f t="shared" si="8"/>
        <v>15</v>
      </c>
      <c r="AQ14" s="42">
        <f t="shared" si="9"/>
        <v>18</v>
      </c>
      <c r="AR14" s="37">
        <f t="shared" si="10"/>
        <v>4</v>
      </c>
      <c r="AS14" s="37">
        <f t="shared" si="11"/>
        <v>5</v>
      </c>
      <c r="AT14" s="37">
        <f t="shared" si="12"/>
        <v>0</v>
      </c>
      <c r="AU14" s="37">
        <f t="shared" si="13"/>
        <v>4</v>
      </c>
      <c r="AV14" s="37">
        <f t="shared" si="14"/>
        <v>2</v>
      </c>
      <c r="AW14" s="37">
        <f t="shared" si="15"/>
        <v>0</v>
      </c>
      <c r="AX14" s="43">
        <f t="shared" si="16"/>
        <v>15</v>
      </c>
      <c r="AY14" s="44">
        <f t="shared" si="17"/>
        <v>109</v>
      </c>
      <c r="AZ14" s="45"/>
      <c r="BA14" s="45"/>
      <c r="BB14" s="45"/>
      <c r="BC14" s="45"/>
      <c r="BD14" s="45"/>
      <c r="BE14" s="49"/>
    </row>
    <row r="15" spans="1:57" ht="13.5" customHeight="1">
      <c r="A15" s="50" t="s">
        <v>41</v>
      </c>
      <c r="B15" s="47" t="s">
        <v>42</v>
      </c>
      <c r="C15" s="35" t="s">
        <v>11</v>
      </c>
      <c r="D15" s="35" t="s">
        <v>15</v>
      </c>
      <c r="E15" s="35" t="s">
        <v>19</v>
      </c>
      <c r="F15" s="48" t="s">
        <v>13</v>
      </c>
      <c r="G15" s="35" t="s">
        <v>19</v>
      </c>
      <c r="H15" s="35" t="s">
        <v>13</v>
      </c>
      <c r="I15" s="35" t="s">
        <v>17</v>
      </c>
      <c r="J15" s="35" t="s">
        <v>11</v>
      </c>
      <c r="K15" s="35" t="s">
        <v>24</v>
      </c>
      <c r="L15" s="35" t="s">
        <v>15</v>
      </c>
      <c r="M15" s="35" t="s">
        <v>15</v>
      </c>
      <c r="N15" s="48" t="s">
        <v>15</v>
      </c>
      <c r="O15" s="35" t="s">
        <v>17</v>
      </c>
      <c r="P15" s="35" t="s">
        <v>11</v>
      </c>
      <c r="Q15" s="35" t="s">
        <v>24</v>
      </c>
      <c r="R15" s="35" t="s">
        <v>15</v>
      </c>
      <c r="S15" s="35" t="s">
        <v>15</v>
      </c>
      <c r="T15" s="35" t="s">
        <v>15</v>
      </c>
      <c r="U15" s="35" t="s">
        <v>13</v>
      </c>
      <c r="V15" s="35" t="s">
        <v>11</v>
      </c>
      <c r="W15" s="35" t="s">
        <v>15</v>
      </c>
      <c r="X15" s="35" t="s">
        <v>15</v>
      </c>
      <c r="Y15" s="35" t="s">
        <v>24</v>
      </c>
      <c r="Z15" s="35" t="s">
        <v>19</v>
      </c>
      <c r="AA15" s="35" t="s">
        <v>13</v>
      </c>
      <c r="AB15" s="35" t="s">
        <v>17</v>
      </c>
      <c r="AC15" s="35" t="s">
        <v>11</v>
      </c>
      <c r="AD15" s="35" t="s">
        <v>15</v>
      </c>
      <c r="AE15" s="35" t="s">
        <v>15</v>
      </c>
      <c r="AF15" s="35" t="s">
        <v>19</v>
      </c>
      <c r="AG15" s="35" t="s">
        <v>13</v>
      </c>
      <c r="AH15" s="36">
        <f t="shared" si="0"/>
        <v>5</v>
      </c>
      <c r="AI15" s="37">
        <f t="shared" si="1"/>
        <v>3</v>
      </c>
      <c r="AJ15" s="38">
        <f t="shared" si="2"/>
        <v>0</v>
      </c>
      <c r="AK15" s="39">
        <f t="shared" si="3"/>
        <v>5</v>
      </c>
      <c r="AL15" s="39">
        <f t="shared" si="4"/>
        <v>4</v>
      </c>
      <c r="AM15" s="39">
        <f t="shared" si="5"/>
        <v>0</v>
      </c>
      <c r="AN15" s="40">
        <f t="shared" si="6"/>
        <v>17</v>
      </c>
      <c r="AO15" s="41">
        <f t="shared" si="7"/>
        <v>108</v>
      </c>
      <c r="AP15" s="42">
        <f t="shared" si="8"/>
        <v>9</v>
      </c>
      <c r="AQ15" s="42">
        <f t="shared" si="9"/>
        <v>18</v>
      </c>
      <c r="AR15" s="37">
        <f t="shared" si="10"/>
        <v>5</v>
      </c>
      <c r="AS15" s="37">
        <f t="shared" si="11"/>
        <v>3</v>
      </c>
      <c r="AT15" s="37">
        <f t="shared" si="12"/>
        <v>0</v>
      </c>
      <c r="AU15" s="37">
        <f t="shared" si="13"/>
        <v>5</v>
      </c>
      <c r="AV15" s="37">
        <f t="shared" si="14"/>
        <v>4</v>
      </c>
      <c r="AW15" s="37">
        <f t="shared" si="15"/>
        <v>0</v>
      </c>
      <c r="AX15" s="43">
        <f t="shared" si="16"/>
        <v>17</v>
      </c>
      <c r="AY15" s="44">
        <f t="shared" si="17"/>
        <v>116</v>
      </c>
      <c r="AZ15" s="49"/>
      <c r="BA15" s="49"/>
      <c r="BB15" s="49"/>
      <c r="BC15" s="49"/>
      <c r="BD15" s="49"/>
      <c r="BE15" s="49"/>
    </row>
    <row r="16" spans="1:57" ht="13.5" customHeight="1">
      <c r="A16" s="51" t="s">
        <v>43</v>
      </c>
      <c r="B16" s="47" t="s">
        <v>44</v>
      </c>
      <c r="C16" s="35" t="s">
        <v>15</v>
      </c>
      <c r="D16" s="35" t="s">
        <v>15</v>
      </c>
      <c r="E16" s="35" t="s">
        <v>15</v>
      </c>
      <c r="F16" s="35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35" t="s">
        <v>15</v>
      </c>
      <c r="U16" s="35" t="s">
        <v>15</v>
      </c>
      <c r="V16" s="35" t="s">
        <v>15</v>
      </c>
      <c r="W16" s="35" t="s">
        <v>15</v>
      </c>
      <c r="X16" s="35" t="s">
        <v>15</v>
      </c>
      <c r="Y16" s="35" t="s">
        <v>15</v>
      </c>
      <c r="Z16" s="35" t="s">
        <v>15</v>
      </c>
      <c r="AA16" s="35" t="s">
        <v>15</v>
      </c>
      <c r="AB16" s="35" t="s">
        <v>15</v>
      </c>
      <c r="AC16" s="35" t="s">
        <v>15</v>
      </c>
      <c r="AD16" s="35" t="s">
        <v>15</v>
      </c>
      <c r="AE16" s="35" t="s">
        <v>15</v>
      </c>
      <c r="AF16" s="35" t="s">
        <v>15</v>
      </c>
      <c r="AG16" s="35" t="s">
        <v>15</v>
      </c>
      <c r="AH16" s="36">
        <f t="shared" si="0"/>
        <v>0</v>
      </c>
      <c r="AI16" s="37">
        <f t="shared" si="1"/>
        <v>0</v>
      </c>
      <c r="AJ16" s="38">
        <f t="shared" si="2"/>
        <v>0</v>
      </c>
      <c r="AK16" s="39">
        <f t="shared" si="3"/>
        <v>0</v>
      </c>
      <c r="AL16" s="39">
        <f t="shared" si="4"/>
        <v>0</v>
      </c>
      <c r="AM16" s="39">
        <f t="shared" si="5"/>
        <v>0</v>
      </c>
      <c r="AN16" s="40">
        <f t="shared" si="6"/>
        <v>0</v>
      </c>
      <c r="AO16" s="41">
        <f t="shared" si="7"/>
        <v>0</v>
      </c>
      <c r="AP16" s="42">
        <f t="shared" si="8"/>
        <v>0</v>
      </c>
      <c r="AQ16" s="42">
        <f t="shared" si="9"/>
        <v>0</v>
      </c>
      <c r="AR16" s="37">
        <f t="shared" si="10"/>
        <v>0</v>
      </c>
      <c r="AS16" s="37">
        <f t="shared" si="11"/>
        <v>0</v>
      </c>
      <c r="AT16" s="37">
        <f t="shared" si="12"/>
        <v>0</v>
      </c>
      <c r="AU16" s="37">
        <f t="shared" si="13"/>
        <v>0</v>
      </c>
      <c r="AV16" s="37">
        <f t="shared" si="14"/>
        <v>0</v>
      </c>
      <c r="AW16" s="37">
        <f t="shared" si="15"/>
        <v>0</v>
      </c>
      <c r="AX16" s="43">
        <f t="shared" si="16"/>
        <v>0</v>
      </c>
      <c r="AY16" s="44">
        <f t="shared" si="17"/>
        <v>0</v>
      </c>
      <c r="AZ16" s="49"/>
      <c r="BA16" s="49"/>
      <c r="BB16" s="49"/>
      <c r="BC16" s="49"/>
      <c r="BD16" s="49"/>
      <c r="BE16" s="49"/>
    </row>
    <row r="17" spans="1:57" ht="13.5" customHeight="1">
      <c r="A17" s="50" t="s">
        <v>45</v>
      </c>
      <c r="B17" s="47" t="s">
        <v>46</v>
      </c>
      <c r="C17" s="35">
        <v>4</v>
      </c>
      <c r="D17" s="35">
        <v>5</v>
      </c>
      <c r="E17" s="35" t="s">
        <v>15</v>
      </c>
      <c r="F17" s="187" t="s">
        <v>47</v>
      </c>
      <c r="G17" s="119"/>
      <c r="H17" s="119"/>
      <c r="I17" s="120"/>
      <c r="J17" s="35" t="s">
        <v>15</v>
      </c>
      <c r="K17" s="35" t="s">
        <v>15</v>
      </c>
      <c r="L17" s="35" t="s">
        <v>15</v>
      </c>
      <c r="M17" s="35" t="s">
        <v>24</v>
      </c>
      <c r="N17" s="35" t="s">
        <v>24</v>
      </c>
      <c r="O17" s="35" t="s">
        <v>19</v>
      </c>
      <c r="P17" s="35" t="s">
        <v>64</v>
      </c>
      <c r="Q17" s="29" t="s">
        <v>17</v>
      </c>
      <c r="R17" s="29" t="s">
        <v>11</v>
      </c>
      <c r="S17" s="35" t="s">
        <v>13</v>
      </c>
      <c r="T17" s="35" t="s">
        <v>15</v>
      </c>
      <c r="U17" s="35" t="s">
        <v>15</v>
      </c>
      <c r="V17" s="35" t="s">
        <v>19</v>
      </c>
      <c r="W17" s="35" t="s">
        <v>13</v>
      </c>
      <c r="X17" s="35" t="s">
        <v>17</v>
      </c>
      <c r="Y17" s="29" t="s">
        <v>11</v>
      </c>
      <c r="Z17" s="29" t="s">
        <v>15</v>
      </c>
      <c r="AA17" s="35" t="s">
        <v>24</v>
      </c>
      <c r="AB17" s="35" t="s">
        <v>19</v>
      </c>
      <c r="AC17" s="35" t="s">
        <v>13</v>
      </c>
      <c r="AD17" s="35" t="s">
        <v>17</v>
      </c>
      <c r="AE17" s="35" t="s">
        <v>15</v>
      </c>
      <c r="AF17" s="35" t="s">
        <v>15</v>
      </c>
      <c r="AG17" s="35" t="s">
        <v>24</v>
      </c>
      <c r="AH17" s="36">
        <f t="shared" si="0"/>
        <v>2</v>
      </c>
      <c r="AI17" s="37">
        <f t="shared" si="1"/>
        <v>3</v>
      </c>
      <c r="AJ17" s="38">
        <f t="shared" si="2"/>
        <v>0</v>
      </c>
      <c r="AK17" s="39">
        <f t="shared" si="3"/>
        <v>3</v>
      </c>
      <c r="AL17" s="39">
        <f t="shared" si="4"/>
        <v>3</v>
      </c>
      <c r="AM17" s="39">
        <f t="shared" si="5"/>
        <v>0</v>
      </c>
      <c r="AN17" s="40">
        <f t="shared" si="6"/>
        <v>11</v>
      </c>
      <c r="AO17" s="41">
        <f t="shared" si="7"/>
        <v>72</v>
      </c>
      <c r="AP17" s="42">
        <f t="shared" si="8"/>
        <v>9</v>
      </c>
      <c r="AQ17" s="42">
        <f t="shared" si="9"/>
        <v>24</v>
      </c>
      <c r="AR17" s="37">
        <f t="shared" si="10"/>
        <v>2</v>
      </c>
      <c r="AS17" s="37">
        <f t="shared" si="11"/>
        <v>3</v>
      </c>
      <c r="AT17" s="37">
        <f t="shared" si="12"/>
        <v>0</v>
      </c>
      <c r="AU17" s="37">
        <f t="shared" si="13"/>
        <v>3</v>
      </c>
      <c r="AV17" s="37">
        <f t="shared" si="14"/>
        <v>3</v>
      </c>
      <c r="AW17" s="37">
        <f t="shared" si="15"/>
        <v>0</v>
      </c>
      <c r="AX17" s="43">
        <f t="shared" si="16"/>
        <v>11</v>
      </c>
      <c r="AY17" s="44">
        <f t="shared" si="17"/>
        <v>78</v>
      </c>
      <c r="AZ17" s="49"/>
      <c r="BA17" s="49"/>
      <c r="BB17" s="49"/>
      <c r="BC17" s="49"/>
      <c r="BD17" s="49"/>
      <c r="BE17" s="49"/>
    </row>
    <row r="18" spans="1:57" ht="13.5" customHeight="1">
      <c r="A18" s="51" t="s">
        <v>48</v>
      </c>
      <c r="B18" s="47" t="s">
        <v>49</v>
      </c>
      <c r="C18" s="35" t="s">
        <v>17</v>
      </c>
      <c r="D18" s="48" t="s">
        <v>19</v>
      </c>
      <c r="E18" s="48" t="s">
        <v>15</v>
      </c>
      <c r="F18" s="48" t="s">
        <v>15</v>
      </c>
      <c r="G18" s="35" t="s">
        <v>15</v>
      </c>
      <c r="H18" s="35" t="s">
        <v>24</v>
      </c>
      <c r="I18" s="35" t="s">
        <v>19</v>
      </c>
      <c r="J18" s="48" t="s">
        <v>13</v>
      </c>
      <c r="K18" s="35" t="s">
        <v>17</v>
      </c>
      <c r="L18" s="35" t="s">
        <v>11</v>
      </c>
      <c r="M18" s="48" t="s">
        <v>11</v>
      </c>
      <c r="N18" s="35" t="s">
        <v>15</v>
      </c>
      <c r="O18" s="35" t="s">
        <v>24</v>
      </c>
      <c r="P18" s="35" t="s">
        <v>17</v>
      </c>
      <c r="Q18" s="35" t="s">
        <v>11</v>
      </c>
      <c r="R18" s="35" t="s">
        <v>17</v>
      </c>
      <c r="S18" s="35" t="s">
        <v>11</v>
      </c>
      <c r="T18" s="35" t="s">
        <v>11</v>
      </c>
      <c r="U18" s="35" t="s">
        <v>15</v>
      </c>
      <c r="V18" s="35" t="s">
        <v>24</v>
      </c>
      <c r="W18" s="35" t="s">
        <v>19</v>
      </c>
      <c r="X18" s="35" t="s">
        <v>13</v>
      </c>
      <c r="Y18" s="35" t="s">
        <v>17</v>
      </c>
      <c r="Z18" s="35" t="s">
        <v>11</v>
      </c>
      <c r="AA18" s="35" t="s">
        <v>17</v>
      </c>
      <c r="AB18" s="35" t="s">
        <v>24</v>
      </c>
      <c r="AC18" s="35" t="s">
        <v>19</v>
      </c>
      <c r="AD18" s="35" t="s">
        <v>13</v>
      </c>
      <c r="AE18" s="35" t="s">
        <v>17</v>
      </c>
      <c r="AF18" s="35" t="s">
        <v>11</v>
      </c>
      <c r="AG18" s="35" t="s">
        <v>15</v>
      </c>
      <c r="AH18" s="36">
        <f t="shared" si="0"/>
        <v>7</v>
      </c>
      <c r="AI18" s="37">
        <f t="shared" si="1"/>
        <v>7</v>
      </c>
      <c r="AJ18" s="38">
        <f t="shared" si="2"/>
        <v>0</v>
      </c>
      <c r="AK18" s="39">
        <f t="shared" si="3"/>
        <v>3</v>
      </c>
      <c r="AL18" s="39">
        <f t="shared" si="4"/>
        <v>4</v>
      </c>
      <c r="AM18" s="39">
        <f t="shared" si="5"/>
        <v>0</v>
      </c>
      <c r="AN18" s="40">
        <f t="shared" si="6"/>
        <v>21</v>
      </c>
      <c r="AO18" s="41">
        <f t="shared" si="7"/>
        <v>140</v>
      </c>
      <c r="AP18" s="42">
        <f t="shared" si="8"/>
        <v>21</v>
      </c>
      <c r="AQ18" s="42">
        <f t="shared" si="9"/>
        <v>24</v>
      </c>
      <c r="AR18" s="37">
        <f t="shared" si="10"/>
        <v>7</v>
      </c>
      <c r="AS18" s="37">
        <f t="shared" si="11"/>
        <v>7</v>
      </c>
      <c r="AT18" s="37">
        <f t="shared" si="12"/>
        <v>0</v>
      </c>
      <c r="AU18" s="37">
        <f t="shared" si="13"/>
        <v>3</v>
      </c>
      <c r="AV18" s="37">
        <f t="shared" si="14"/>
        <v>4</v>
      </c>
      <c r="AW18" s="37">
        <f t="shared" si="15"/>
        <v>0</v>
      </c>
      <c r="AX18" s="43">
        <f t="shared" si="16"/>
        <v>21</v>
      </c>
      <c r="AY18" s="44">
        <f t="shared" si="17"/>
        <v>150</v>
      </c>
      <c r="AZ18" s="49"/>
      <c r="BA18" s="49"/>
      <c r="BB18" s="49"/>
      <c r="BC18" s="49"/>
      <c r="BD18" s="49"/>
      <c r="BE18" s="49"/>
    </row>
    <row r="19" spans="1:57" ht="13.5" customHeight="1">
      <c r="A19" s="50" t="s">
        <v>50</v>
      </c>
      <c r="B19" s="47" t="s">
        <v>51</v>
      </c>
      <c r="C19" s="35" t="s">
        <v>13</v>
      </c>
      <c r="D19" s="35" t="s">
        <v>17</v>
      </c>
      <c r="E19" s="35" t="s">
        <v>24</v>
      </c>
      <c r="F19" s="35" t="s">
        <v>24</v>
      </c>
      <c r="G19" s="35" t="s">
        <v>15</v>
      </c>
      <c r="H19" s="35" t="s">
        <v>15</v>
      </c>
      <c r="I19" s="35" t="s">
        <v>24</v>
      </c>
      <c r="J19" s="35" t="s">
        <v>19</v>
      </c>
      <c r="K19" s="48" t="s">
        <v>15</v>
      </c>
      <c r="L19" s="48" t="s">
        <v>15</v>
      </c>
      <c r="M19" s="48" t="s">
        <v>19</v>
      </c>
      <c r="N19" s="48" t="s">
        <v>13</v>
      </c>
      <c r="O19" s="35" t="s">
        <v>15</v>
      </c>
      <c r="P19" s="35" t="s">
        <v>24</v>
      </c>
      <c r="Q19" s="35" t="s">
        <v>19</v>
      </c>
      <c r="R19" s="35" t="s">
        <v>13</v>
      </c>
      <c r="S19" s="35" t="s">
        <v>17</v>
      </c>
      <c r="T19" s="35" t="s">
        <v>15</v>
      </c>
      <c r="U19" s="35" t="s">
        <v>15</v>
      </c>
      <c r="V19" s="35" t="s">
        <v>24</v>
      </c>
      <c r="W19" s="35" t="s">
        <v>24</v>
      </c>
      <c r="X19" s="35" t="s">
        <v>19</v>
      </c>
      <c r="Y19" s="35" t="s">
        <v>13</v>
      </c>
      <c r="Z19" s="35" t="s">
        <v>17</v>
      </c>
      <c r="AA19" s="35" t="s">
        <v>11</v>
      </c>
      <c r="AB19" s="35" t="s">
        <v>15</v>
      </c>
      <c r="AC19" s="35" t="s">
        <v>15</v>
      </c>
      <c r="AD19" s="35" t="s">
        <v>19</v>
      </c>
      <c r="AE19" s="35" t="s">
        <v>13</v>
      </c>
      <c r="AF19" s="35" t="s">
        <v>17</v>
      </c>
      <c r="AG19" s="35" t="s">
        <v>11</v>
      </c>
      <c r="AH19" s="36">
        <f t="shared" si="0"/>
        <v>2</v>
      </c>
      <c r="AI19" s="37">
        <f t="shared" si="1"/>
        <v>4</v>
      </c>
      <c r="AJ19" s="38">
        <f t="shared" si="2"/>
        <v>0</v>
      </c>
      <c r="AK19" s="39">
        <f t="shared" si="3"/>
        <v>5</v>
      </c>
      <c r="AL19" s="39">
        <f t="shared" si="4"/>
        <v>5</v>
      </c>
      <c r="AM19" s="39">
        <f t="shared" si="5"/>
        <v>0</v>
      </c>
      <c r="AN19" s="40">
        <f t="shared" si="6"/>
        <v>16</v>
      </c>
      <c r="AO19" s="41">
        <f t="shared" si="7"/>
        <v>104</v>
      </c>
      <c r="AP19" s="42">
        <f t="shared" si="8"/>
        <v>12</v>
      </c>
      <c r="AQ19" s="42">
        <f t="shared" si="9"/>
        <v>36</v>
      </c>
      <c r="AR19" s="37">
        <f t="shared" si="10"/>
        <v>2</v>
      </c>
      <c r="AS19" s="37">
        <f t="shared" si="11"/>
        <v>4</v>
      </c>
      <c r="AT19" s="37">
        <f t="shared" si="12"/>
        <v>0</v>
      </c>
      <c r="AU19" s="37">
        <f t="shared" si="13"/>
        <v>5</v>
      </c>
      <c r="AV19" s="37">
        <f t="shared" si="14"/>
        <v>5</v>
      </c>
      <c r="AW19" s="37">
        <f t="shared" si="15"/>
        <v>0</v>
      </c>
      <c r="AX19" s="43">
        <f t="shared" si="16"/>
        <v>16</v>
      </c>
      <c r="AY19" s="44">
        <f t="shared" si="17"/>
        <v>113</v>
      </c>
      <c r="AZ19" s="49"/>
      <c r="BA19" s="49"/>
      <c r="BB19" s="49"/>
      <c r="BC19" s="49"/>
      <c r="BD19" s="49"/>
      <c r="BE19" s="49"/>
    </row>
    <row r="20" spans="1:57" ht="13.5" customHeight="1">
      <c r="A20" s="51" t="s">
        <v>52</v>
      </c>
      <c r="B20" s="52" t="s">
        <v>53</v>
      </c>
      <c r="C20" s="53" t="s">
        <v>54</v>
      </c>
      <c r="D20" s="53" t="s">
        <v>54</v>
      </c>
      <c r="E20" s="35" t="s">
        <v>13</v>
      </c>
      <c r="F20" s="35" t="s">
        <v>17</v>
      </c>
      <c r="G20" s="53" t="s">
        <v>54</v>
      </c>
      <c r="H20" s="42" t="s">
        <v>15</v>
      </c>
      <c r="I20" s="53" t="s">
        <v>54</v>
      </c>
      <c r="J20" s="53" t="s">
        <v>54</v>
      </c>
      <c r="K20" s="35" t="s">
        <v>13</v>
      </c>
      <c r="L20" s="35" t="s">
        <v>17</v>
      </c>
      <c r="M20" s="42" t="s">
        <v>15</v>
      </c>
      <c r="N20" s="42" t="s">
        <v>15</v>
      </c>
      <c r="O20" s="35" t="s">
        <v>15</v>
      </c>
      <c r="P20" s="35" t="s">
        <v>15</v>
      </c>
      <c r="Q20" s="35" t="s">
        <v>15</v>
      </c>
      <c r="R20" s="53" t="s">
        <v>54</v>
      </c>
      <c r="S20" s="53" t="s">
        <v>54</v>
      </c>
      <c r="T20" s="35" t="s">
        <v>15</v>
      </c>
      <c r="U20" s="53" t="s">
        <v>54</v>
      </c>
      <c r="V20" s="53" t="s">
        <v>54</v>
      </c>
      <c r="W20" s="53" t="s">
        <v>54</v>
      </c>
      <c r="X20" s="42" t="s">
        <v>15</v>
      </c>
      <c r="Y20" s="53" t="s">
        <v>54</v>
      </c>
      <c r="Z20" s="53" t="s">
        <v>54</v>
      </c>
      <c r="AA20" s="53" t="s">
        <v>54</v>
      </c>
      <c r="AB20" s="53" t="s">
        <v>54</v>
      </c>
      <c r="AC20" s="42" t="s">
        <v>15</v>
      </c>
      <c r="AD20" s="42" t="s">
        <v>15</v>
      </c>
      <c r="AE20" s="35" t="s">
        <v>15</v>
      </c>
      <c r="AF20" s="35" t="s">
        <v>15</v>
      </c>
      <c r="AG20" s="42" t="s">
        <v>15</v>
      </c>
      <c r="AH20" s="36">
        <f t="shared" si="0"/>
        <v>0</v>
      </c>
      <c r="AI20" s="37">
        <f t="shared" si="1"/>
        <v>2</v>
      </c>
      <c r="AJ20" s="38">
        <f t="shared" si="2"/>
        <v>0</v>
      </c>
      <c r="AK20" s="39">
        <f t="shared" si="3"/>
        <v>2</v>
      </c>
      <c r="AL20" s="39">
        <f t="shared" si="4"/>
        <v>0</v>
      </c>
      <c r="AM20" s="39">
        <f t="shared" si="5"/>
        <v>0</v>
      </c>
      <c r="AN20" s="40">
        <f t="shared" si="6"/>
        <v>4</v>
      </c>
      <c r="AO20" s="41">
        <f t="shared" si="7"/>
        <v>28</v>
      </c>
      <c r="AP20" s="42">
        <f t="shared" si="8"/>
        <v>6</v>
      </c>
      <c r="AQ20" s="42">
        <f t="shared" si="9"/>
        <v>0</v>
      </c>
      <c r="AR20" s="37">
        <f t="shared" si="10"/>
        <v>0</v>
      </c>
      <c r="AS20" s="37">
        <f t="shared" si="11"/>
        <v>2</v>
      </c>
      <c r="AT20" s="37">
        <f t="shared" si="12"/>
        <v>0</v>
      </c>
      <c r="AU20" s="37">
        <f t="shared" si="13"/>
        <v>2</v>
      </c>
      <c r="AV20" s="37">
        <f t="shared" si="14"/>
        <v>0</v>
      </c>
      <c r="AW20" s="37">
        <f t="shared" si="15"/>
        <v>0</v>
      </c>
      <c r="AX20" s="43">
        <f t="shared" si="16"/>
        <v>4</v>
      </c>
      <c r="AY20" s="44">
        <f t="shared" si="17"/>
        <v>32</v>
      </c>
      <c r="AZ20" s="49"/>
      <c r="BA20" s="49"/>
      <c r="BB20" s="49"/>
      <c r="BC20" s="49"/>
      <c r="BD20" s="49"/>
      <c r="BE20" s="49"/>
    </row>
    <row r="21" spans="1:57" ht="13.5" customHeight="1">
      <c r="A21" s="54"/>
      <c r="B21" s="55"/>
      <c r="C21" s="56"/>
      <c r="D21" s="56"/>
      <c r="E21" s="56"/>
      <c r="F21" s="56"/>
      <c r="G21" s="56"/>
      <c r="H21" s="56"/>
      <c r="I21" s="57"/>
      <c r="J21" s="57"/>
      <c r="K21" s="57"/>
      <c r="L21" s="56"/>
      <c r="M21" s="56"/>
      <c r="N21" s="56"/>
      <c r="O21" s="58"/>
      <c r="P21" s="59"/>
      <c r="Q21" s="59"/>
      <c r="R21" s="59"/>
      <c r="S21" s="58"/>
      <c r="T21" s="60"/>
      <c r="U21" s="60"/>
      <c r="V21" s="58"/>
      <c r="W21" s="58"/>
      <c r="X21" s="59"/>
      <c r="Y21" s="59"/>
      <c r="Z21" s="59"/>
      <c r="AA21" s="58"/>
      <c r="AB21" s="60"/>
      <c r="AC21" s="60"/>
      <c r="AD21" s="58"/>
      <c r="AE21" s="58"/>
      <c r="AF21" s="61"/>
      <c r="AG21" s="62"/>
      <c r="AH21" s="36">
        <f t="shared" si="0"/>
        <v>0</v>
      </c>
      <c r="AI21" s="37">
        <f t="shared" si="1"/>
        <v>0</v>
      </c>
      <c r="AJ21" s="38">
        <f t="shared" si="2"/>
        <v>0</v>
      </c>
      <c r="AK21" s="39">
        <f t="shared" si="3"/>
        <v>0</v>
      </c>
      <c r="AL21" s="39">
        <f t="shared" si="4"/>
        <v>0</v>
      </c>
      <c r="AM21" s="39">
        <f t="shared" si="5"/>
        <v>0</v>
      </c>
      <c r="AN21" s="40">
        <f t="shared" si="6"/>
        <v>0</v>
      </c>
      <c r="AO21" s="41">
        <f t="shared" si="7"/>
        <v>0</v>
      </c>
      <c r="AP21" s="42">
        <f t="shared" si="8"/>
        <v>0</v>
      </c>
      <c r="AQ21" s="42">
        <f t="shared" si="9"/>
        <v>0</v>
      </c>
      <c r="AR21" s="37">
        <f t="shared" si="10"/>
        <v>0</v>
      </c>
      <c r="AS21" s="37">
        <f t="shared" si="11"/>
        <v>0</v>
      </c>
      <c r="AT21" s="37">
        <f t="shared" si="12"/>
        <v>0</v>
      </c>
      <c r="AU21" s="37">
        <f t="shared" si="13"/>
        <v>0</v>
      </c>
      <c r="AV21" s="37">
        <f t="shared" si="14"/>
        <v>0</v>
      </c>
      <c r="AW21" s="37">
        <f t="shared" si="15"/>
        <v>0</v>
      </c>
      <c r="AX21" s="43">
        <f t="shared" si="16"/>
        <v>0</v>
      </c>
      <c r="AY21" s="44">
        <f t="shared" si="17"/>
        <v>0</v>
      </c>
      <c r="AZ21" s="49"/>
      <c r="BA21" s="49"/>
      <c r="BB21" s="49"/>
      <c r="BC21" s="49"/>
      <c r="BD21" s="49"/>
      <c r="BE21" s="49"/>
    </row>
    <row r="22" spans="1:57" ht="13.5" customHeight="1">
      <c r="A22" s="63" t="s">
        <v>55</v>
      </c>
      <c r="B22" s="64" t="s">
        <v>56</v>
      </c>
      <c r="C22" s="35" t="s">
        <v>19</v>
      </c>
      <c r="D22" s="48" t="s">
        <v>15</v>
      </c>
      <c r="E22" s="65" t="s">
        <v>15</v>
      </c>
      <c r="F22" s="65" t="s">
        <v>24</v>
      </c>
      <c r="G22" s="65" t="s">
        <v>11</v>
      </c>
      <c r="H22" s="65" t="s">
        <v>19</v>
      </c>
      <c r="I22" s="65" t="s">
        <v>13</v>
      </c>
      <c r="J22" s="65" t="s">
        <v>17</v>
      </c>
      <c r="K22" s="65" t="s">
        <v>11</v>
      </c>
      <c r="L22" s="35" t="s">
        <v>15</v>
      </c>
      <c r="M22" s="65" t="s">
        <v>17</v>
      </c>
      <c r="N22" s="65" t="s">
        <v>19</v>
      </c>
      <c r="O22" s="65" t="s">
        <v>13</v>
      </c>
      <c r="P22" s="65" t="s">
        <v>19</v>
      </c>
      <c r="Q22" s="65" t="s">
        <v>13</v>
      </c>
      <c r="R22" s="65" t="s">
        <v>15</v>
      </c>
      <c r="S22" s="65" t="s">
        <v>24</v>
      </c>
      <c r="T22" s="35" t="s">
        <v>19</v>
      </c>
      <c r="U22" s="65" t="s">
        <v>19</v>
      </c>
      <c r="V22" s="65" t="s">
        <v>15</v>
      </c>
      <c r="W22" s="65" t="s">
        <v>15</v>
      </c>
      <c r="X22" s="65" t="s">
        <v>11</v>
      </c>
      <c r="Y22" s="65" t="s">
        <v>19</v>
      </c>
      <c r="Z22" s="65" t="s">
        <v>15</v>
      </c>
      <c r="AA22" s="65" t="s">
        <v>19</v>
      </c>
      <c r="AB22" s="35" t="s">
        <v>13</v>
      </c>
      <c r="AC22" s="65" t="s">
        <v>17</v>
      </c>
      <c r="AD22" s="48" t="s">
        <v>11</v>
      </c>
      <c r="AE22" s="48" t="s">
        <v>19</v>
      </c>
      <c r="AF22" s="42" t="s">
        <v>15</v>
      </c>
      <c r="AG22" s="48" t="s">
        <v>19</v>
      </c>
      <c r="AH22" s="36">
        <f t="shared" si="0"/>
        <v>4</v>
      </c>
      <c r="AI22" s="37">
        <f t="shared" si="1"/>
        <v>3</v>
      </c>
      <c r="AJ22" s="38">
        <f t="shared" si="2"/>
        <v>0</v>
      </c>
      <c r="AK22" s="39">
        <f t="shared" si="3"/>
        <v>4</v>
      </c>
      <c r="AL22" s="39">
        <f t="shared" si="4"/>
        <v>10</v>
      </c>
      <c r="AM22" s="39">
        <f t="shared" si="5"/>
        <v>0</v>
      </c>
      <c r="AN22" s="40">
        <f t="shared" si="6"/>
        <v>21</v>
      </c>
      <c r="AO22" s="41">
        <f t="shared" si="7"/>
        <v>132</v>
      </c>
      <c r="AP22" s="42">
        <f t="shared" si="8"/>
        <v>9</v>
      </c>
      <c r="AQ22" s="42">
        <f t="shared" si="9"/>
        <v>12</v>
      </c>
      <c r="AR22" s="37">
        <f t="shared" si="10"/>
        <v>4</v>
      </c>
      <c r="AS22" s="37">
        <f t="shared" si="11"/>
        <v>3</v>
      </c>
      <c r="AT22" s="37">
        <f t="shared" si="12"/>
        <v>0</v>
      </c>
      <c r="AU22" s="37">
        <f t="shared" si="13"/>
        <v>4</v>
      </c>
      <c r="AV22" s="37">
        <f t="shared" si="14"/>
        <v>10</v>
      </c>
      <c r="AW22" s="37">
        <f t="shared" si="15"/>
        <v>0</v>
      </c>
      <c r="AX22" s="43">
        <f t="shared" si="16"/>
        <v>21</v>
      </c>
      <c r="AY22" s="44">
        <f t="shared" si="17"/>
        <v>139</v>
      </c>
      <c r="AZ22" s="49"/>
      <c r="BA22" s="49"/>
      <c r="BB22" s="49"/>
      <c r="BC22" s="49"/>
      <c r="BD22" s="49"/>
      <c r="BE22" s="49"/>
    </row>
    <row r="23" spans="1:57" ht="13.5" customHeight="1">
      <c r="A23" s="66" t="s">
        <v>57</v>
      </c>
      <c r="B23" s="67" t="s">
        <v>58</v>
      </c>
      <c r="C23" s="188" t="s">
        <v>40</v>
      </c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89"/>
      <c r="AA23" s="35" t="s">
        <v>9</v>
      </c>
      <c r="AB23" s="48" t="s">
        <v>11</v>
      </c>
      <c r="AC23" s="65" t="s">
        <v>15</v>
      </c>
      <c r="AD23" s="65" t="s">
        <v>15</v>
      </c>
      <c r="AE23" s="48" t="s">
        <v>11</v>
      </c>
      <c r="AF23" s="35" t="s">
        <v>9</v>
      </c>
      <c r="AG23" s="35" t="s">
        <v>9</v>
      </c>
      <c r="AH23" s="68">
        <f t="shared" si="0"/>
        <v>2</v>
      </c>
      <c r="AI23" s="37">
        <f t="shared" si="1"/>
        <v>0</v>
      </c>
      <c r="AJ23" s="38">
        <f t="shared" si="2"/>
        <v>0</v>
      </c>
      <c r="AK23" s="39">
        <f t="shared" si="3"/>
        <v>0</v>
      </c>
      <c r="AL23" s="39">
        <f t="shared" si="4"/>
        <v>0</v>
      </c>
      <c r="AM23" s="39">
        <f t="shared" si="5"/>
        <v>3</v>
      </c>
      <c r="AN23" s="40">
        <f t="shared" si="6"/>
        <v>5</v>
      </c>
      <c r="AO23" s="41">
        <f t="shared" si="7"/>
        <v>36</v>
      </c>
      <c r="AP23" s="42">
        <f t="shared" si="8"/>
        <v>0</v>
      </c>
      <c r="AQ23" s="42">
        <f t="shared" si="9"/>
        <v>0</v>
      </c>
      <c r="AR23" s="37">
        <f t="shared" si="10"/>
        <v>2</v>
      </c>
      <c r="AS23" s="37">
        <f t="shared" si="11"/>
        <v>0</v>
      </c>
      <c r="AT23" s="37">
        <f t="shared" si="12"/>
        <v>0</v>
      </c>
      <c r="AU23" s="37">
        <f t="shared" si="13"/>
        <v>0</v>
      </c>
      <c r="AV23" s="37">
        <f t="shared" si="14"/>
        <v>0</v>
      </c>
      <c r="AW23" s="37">
        <f t="shared" si="15"/>
        <v>3</v>
      </c>
      <c r="AX23" s="43">
        <f>SUM(AR23:AW23)</f>
        <v>5</v>
      </c>
      <c r="AY23" s="44">
        <f t="shared" si="17"/>
        <v>12</v>
      </c>
      <c r="AZ23" s="45"/>
      <c r="BA23" s="45"/>
      <c r="BB23" s="45"/>
      <c r="BC23" s="45"/>
      <c r="BD23" s="45"/>
      <c r="BE23" s="45"/>
    </row>
    <row r="24" spans="1:57" ht="13.5" customHeight="1">
      <c r="A24" s="69"/>
      <c r="B24" s="70"/>
      <c r="C24" s="71"/>
      <c r="D24" s="72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73"/>
      <c r="AH24" s="74"/>
      <c r="AI24" s="75"/>
      <c r="AJ24" s="76"/>
      <c r="AK24" s="77"/>
      <c r="AL24" s="77"/>
      <c r="AM24" s="77"/>
      <c r="AN24" s="78"/>
      <c r="AO24" s="79"/>
      <c r="AP24" s="80"/>
      <c r="AQ24" s="80"/>
      <c r="AR24" s="81"/>
      <c r="AS24" s="81"/>
      <c r="AT24" s="81"/>
      <c r="AU24" s="81"/>
      <c r="AV24" s="81"/>
      <c r="AW24" s="81"/>
      <c r="AX24" s="82"/>
      <c r="AY24" s="83"/>
      <c r="AZ24" s="45"/>
      <c r="BA24" s="45"/>
      <c r="BB24" s="45"/>
      <c r="BC24" s="45"/>
      <c r="BD24" s="45"/>
      <c r="BE24" s="45"/>
    </row>
    <row r="25" spans="1:57" ht="13.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5"/>
      <c r="AI25" s="85"/>
      <c r="AJ25" s="85"/>
      <c r="AK25" s="85"/>
      <c r="AL25" s="85"/>
      <c r="AM25" s="85"/>
      <c r="AN25" s="86"/>
      <c r="AO25" s="87"/>
      <c r="AP25" s="88"/>
      <c r="AQ25" s="88"/>
      <c r="AR25" s="85"/>
      <c r="AS25" s="85"/>
      <c r="AT25" s="85"/>
      <c r="AU25" s="85"/>
      <c r="AV25" s="85"/>
      <c r="AW25" s="85"/>
      <c r="AX25" s="86"/>
      <c r="AY25" s="87"/>
      <c r="AZ25" s="5"/>
      <c r="BA25" s="5"/>
      <c r="BB25" s="5"/>
      <c r="BC25" s="5"/>
      <c r="BD25" s="5"/>
      <c r="BE25" s="5"/>
    </row>
    <row r="26" spans="1:57" ht="13.5" customHeight="1">
      <c r="A26" s="87"/>
      <c r="B26" s="87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7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5"/>
      <c r="AI26" s="85"/>
      <c r="AJ26" s="85"/>
      <c r="AK26" s="85"/>
      <c r="AL26" s="85"/>
      <c r="AM26" s="85"/>
      <c r="AN26" s="86"/>
      <c r="AO26" s="87"/>
      <c r="AP26" s="88"/>
      <c r="AQ26" s="88"/>
      <c r="AR26" s="85"/>
      <c r="AS26" s="85"/>
      <c r="AT26" s="85"/>
      <c r="AU26" s="85"/>
      <c r="AV26" s="85"/>
      <c r="AW26" s="85"/>
      <c r="AX26" s="86"/>
      <c r="AY26" s="87"/>
      <c r="AZ26" s="5"/>
      <c r="BA26" s="5"/>
      <c r="BB26" s="5"/>
      <c r="BC26" s="5"/>
      <c r="BD26" s="5"/>
      <c r="BE26" s="5"/>
    </row>
    <row r="27" spans="1:57" ht="13.5" customHeight="1">
      <c r="A27" s="89"/>
      <c r="B27" s="90"/>
      <c r="C27" s="91"/>
      <c r="D27" s="91"/>
      <c r="E27" s="91"/>
      <c r="F27" s="91"/>
      <c r="G27" s="91"/>
      <c r="H27" s="92"/>
      <c r="I27" s="92"/>
      <c r="J27" s="92"/>
      <c r="K27" s="84"/>
      <c r="L27" s="84"/>
      <c r="M27" s="84"/>
      <c r="N27" s="84"/>
      <c r="O27" s="93"/>
      <c r="P27" s="93"/>
      <c r="Q27" s="93"/>
      <c r="R27" s="93"/>
      <c r="S27" s="94"/>
      <c r="T27" s="190"/>
      <c r="U27" s="129"/>
      <c r="V27" s="129"/>
      <c r="W27" s="190"/>
      <c r="X27" s="129"/>
      <c r="Y27" s="129"/>
      <c r="Z27" s="93"/>
      <c r="AA27" s="93"/>
      <c r="AB27" s="91"/>
      <c r="AC27" s="91"/>
      <c r="AD27" s="91"/>
      <c r="AE27" s="88"/>
      <c r="AF27" s="88"/>
      <c r="AG27" s="88"/>
      <c r="AH27" s="85"/>
      <c r="AI27" s="85"/>
      <c r="AJ27" s="85"/>
      <c r="AK27" s="85"/>
      <c r="AL27" s="85"/>
      <c r="AM27" s="85"/>
      <c r="AN27" s="86"/>
      <c r="AO27" s="87"/>
      <c r="AP27" s="88"/>
      <c r="AQ27" s="88"/>
      <c r="AR27" s="85"/>
      <c r="AS27" s="85"/>
      <c r="AT27" s="85"/>
      <c r="AU27" s="85"/>
      <c r="AV27" s="85"/>
      <c r="AW27" s="85"/>
      <c r="AX27" s="86"/>
      <c r="AY27" s="87"/>
      <c r="AZ27" s="5"/>
      <c r="BA27" s="5"/>
      <c r="BB27" s="5"/>
      <c r="BC27" s="5"/>
      <c r="BD27" s="5"/>
      <c r="BE27" s="5"/>
    </row>
    <row r="28" spans="1:57" ht="13.5" customHeight="1">
      <c r="A28" s="5"/>
      <c r="B28" s="5"/>
      <c r="C28" s="95"/>
      <c r="D28" s="96"/>
      <c r="E28" s="96">
        <v>6</v>
      </c>
      <c r="F28" s="96">
        <v>7</v>
      </c>
      <c r="G28" s="96">
        <v>7</v>
      </c>
      <c r="H28" s="96">
        <v>8</v>
      </c>
      <c r="I28" s="96">
        <v>8</v>
      </c>
      <c r="J28" s="96">
        <v>9</v>
      </c>
      <c r="K28" s="96">
        <v>9</v>
      </c>
      <c r="L28" s="96">
        <v>10</v>
      </c>
      <c r="M28" s="97">
        <v>10</v>
      </c>
      <c r="N28" s="97">
        <v>11</v>
      </c>
      <c r="O28" s="96">
        <v>11</v>
      </c>
      <c r="P28" s="96">
        <v>12</v>
      </c>
      <c r="Q28" s="96">
        <v>12</v>
      </c>
      <c r="R28" s="96">
        <v>13</v>
      </c>
      <c r="S28" s="96">
        <v>13</v>
      </c>
      <c r="T28" s="96">
        <v>14</v>
      </c>
      <c r="U28" s="96">
        <v>14</v>
      </c>
      <c r="V28" s="96">
        <v>15</v>
      </c>
      <c r="W28" s="97">
        <v>15</v>
      </c>
      <c r="X28" s="97">
        <v>16</v>
      </c>
      <c r="Y28" s="97">
        <v>16</v>
      </c>
      <c r="Z28" s="97">
        <v>17</v>
      </c>
      <c r="AA28" s="97">
        <v>17</v>
      </c>
      <c r="AB28" s="97">
        <v>18</v>
      </c>
      <c r="AC28" s="96">
        <v>18</v>
      </c>
      <c r="AD28" s="96">
        <v>19</v>
      </c>
      <c r="AE28" s="96">
        <v>19</v>
      </c>
      <c r="AF28" s="96"/>
      <c r="AG28" s="96">
        <v>20</v>
      </c>
      <c r="AH28" s="97">
        <v>21</v>
      </c>
      <c r="AI28" s="97">
        <v>21</v>
      </c>
      <c r="AJ28" s="97">
        <v>22</v>
      </c>
      <c r="AK28" s="96">
        <v>22</v>
      </c>
      <c r="AL28" s="96">
        <v>23</v>
      </c>
      <c r="AM28" s="98"/>
      <c r="AN28" s="98"/>
      <c r="AO28" s="98"/>
      <c r="AP28" s="98"/>
      <c r="AQ28" s="98"/>
      <c r="AR28" s="98"/>
      <c r="AS28" s="99"/>
      <c r="AT28" s="99"/>
      <c r="AU28" s="99"/>
      <c r="AV28" s="100"/>
      <c r="AW28" s="100"/>
      <c r="AX28" s="5"/>
      <c r="AY28" s="5"/>
      <c r="AZ28" s="5"/>
      <c r="BA28" s="5"/>
      <c r="BB28" s="5"/>
      <c r="BC28" s="5"/>
      <c r="BD28" s="5"/>
      <c r="BE28" s="5"/>
    </row>
    <row r="29" spans="1:57" ht="13.5" customHeight="1">
      <c r="A29" s="5"/>
      <c r="B29" s="5"/>
      <c r="C29" s="95"/>
      <c r="D29" s="101" t="s">
        <v>11</v>
      </c>
      <c r="E29" s="181"/>
      <c r="F29" s="120"/>
      <c r="G29" s="181"/>
      <c r="H29" s="120"/>
      <c r="I29" s="181"/>
      <c r="J29" s="120"/>
      <c r="K29" s="182" t="s">
        <v>59</v>
      </c>
      <c r="L29" s="120"/>
      <c r="M29" s="181"/>
      <c r="N29" s="120"/>
      <c r="O29" s="181"/>
      <c r="P29" s="120"/>
      <c r="Q29" s="179"/>
      <c r="R29" s="120"/>
      <c r="S29" s="179"/>
      <c r="T29" s="120"/>
      <c r="U29" s="179"/>
      <c r="V29" s="120"/>
      <c r="W29" s="179"/>
      <c r="X29" s="120"/>
      <c r="Y29" s="179"/>
      <c r="Z29" s="120"/>
      <c r="AA29" s="179"/>
      <c r="AB29" s="120"/>
      <c r="AC29" s="179"/>
      <c r="AD29" s="120"/>
      <c r="AE29" s="179"/>
      <c r="AF29" s="119"/>
      <c r="AG29" s="120"/>
      <c r="AH29" s="102"/>
      <c r="AI29" s="179"/>
      <c r="AJ29" s="120"/>
      <c r="AK29" s="179"/>
      <c r="AL29" s="120"/>
      <c r="AM29" s="98"/>
      <c r="AN29" s="98"/>
      <c r="AO29" s="98"/>
      <c r="AP29" s="98"/>
      <c r="AQ29" s="98"/>
      <c r="AR29" s="98"/>
      <c r="AS29" s="99"/>
      <c r="AT29" s="99"/>
      <c r="AU29" s="99"/>
      <c r="AV29" s="100"/>
      <c r="AW29" s="100"/>
      <c r="AX29" s="5"/>
      <c r="AY29" s="5"/>
      <c r="AZ29" s="5"/>
      <c r="BA29" s="5"/>
      <c r="BB29" s="5"/>
      <c r="BC29" s="5"/>
      <c r="BD29" s="5"/>
      <c r="BE29" s="5"/>
    </row>
    <row r="30" spans="1:57" ht="13.5" customHeight="1">
      <c r="A30" s="89"/>
      <c r="B30" s="103"/>
      <c r="C30" s="104"/>
      <c r="D30" s="105" t="s">
        <v>17</v>
      </c>
      <c r="E30" s="180"/>
      <c r="F30" s="120"/>
      <c r="G30" s="180"/>
      <c r="H30" s="120"/>
      <c r="I30" s="166"/>
      <c r="J30" s="120"/>
      <c r="K30" s="166"/>
      <c r="L30" s="120"/>
      <c r="M30" s="166"/>
      <c r="N30" s="120"/>
      <c r="O30" s="195" t="s">
        <v>60</v>
      </c>
      <c r="P30" s="120"/>
      <c r="Q30" s="166"/>
      <c r="R30" s="120"/>
      <c r="S30" s="166"/>
      <c r="T30" s="120"/>
      <c r="U30" s="182" t="s">
        <v>61</v>
      </c>
      <c r="V30" s="120"/>
      <c r="W30" s="166"/>
      <c r="X30" s="120"/>
      <c r="Y30" s="166"/>
      <c r="Z30" s="120"/>
      <c r="AA30" s="180"/>
      <c r="AB30" s="120"/>
      <c r="AC30" s="180"/>
      <c r="AD30" s="120"/>
      <c r="AE30" s="180"/>
      <c r="AF30" s="119"/>
      <c r="AG30" s="120"/>
      <c r="AH30" s="106"/>
      <c r="AI30" s="180"/>
      <c r="AJ30" s="120"/>
      <c r="AK30" s="180"/>
      <c r="AL30" s="120"/>
      <c r="AM30" s="98"/>
      <c r="AN30" s="98"/>
      <c r="AO30" s="98"/>
      <c r="AP30" s="98"/>
      <c r="AQ30" s="98"/>
      <c r="AR30" s="98"/>
      <c r="AS30" s="99"/>
      <c r="AT30" s="99"/>
      <c r="AU30" s="99"/>
      <c r="AV30" s="100"/>
      <c r="AW30" s="100"/>
      <c r="AX30" s="5"/>
      <c r="AY30" s="5"/>
      <c r="AZ30" s="5"/>
      <c r="BA30" s="5"/>
      <c r="BB30" s="5"/>
      <c r="BC30" s="5"/>
      <c r="BD30" s="5"/>
      <c r="BE30" s="5"/>
    </row>
    <row r="31" spans="1:57" ht="13.5" customHeight="1">
      <c r="A31" s="5"/>
      <c r="B31" s="5"/>
      <c r="C31" s="95"/>
      <c r="D31" s="105" t="s">
        <v>22</v>
      </c>
      <c r="E31" s="192"/>
      <c r="F31" s="120"/>
      <c r="G31" s="192"/>
      <c r="H31" s="120"/>
      <c r="I31" s="192"/>
      <c r="J31" s="120"/>
      <c r="K31" s="191"/>
      <c r="L31" s="120"/>
      <c r="M31" s="191"/>
      <c r="N31" s="120"/>
      <c r="O31" s="193"/>
      <c r="P31" s="120"/>
      <c r="Q31" s="192"/>
      <c r="R31" s="120"/>
      <c r="S31" s="191"/>
      <c r="T31" s="120"/>
      <c r="U31" s="194"/>
      <c r="V31" s="120"/>
      <c r="W31" s="191"/>
      <c r="X31" s="120"/>
      <c r="Y31" s="191"/>
      <c r="Z31" s="120"/>
      <c r="AA31" s="192"/>
      <c r="AB31" s="120"/>
      <c r="AC31" s="192"/>
      <c r="AD31" s="120"/>
      <c r="AE31" s="192"/>
      <c r="AF31" s="119"/>
      <c r="AG31" s="120"/>
      <c r="AH31" s="107"/>
      <c r="AI31" s="192"/>
      <c r="AJ31" s="120"/>
      <c r="AK31" s="192"/>
      <c r="AL31" s="120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9"/>
      <c r="AX31" s="5"/>
      <c r="AY31" s="5"/>
      <c r="AZ31" s="5"/>
      <c r="BA31" s="5"/>
      <c r="BB31" s="5"/>
      <c r="BC31" s="5"/>
      <c r="BD31" s="5"/>
      <c r="BE31" s="5"/>
    </row>
    <row r="32" spans="1:57" ht="13.5" customHeight="1">
      <c r="A32" s="5"/>
      <c r="B32" s="5"/>
      <c r="C32" s="95"/>
      <c r="D32" s="105" t="s">
        <v>13</v>
      </c>
      <c r="E32" s="179"/>
      <c r="F32" s="120"/>
      <c r="G32" s="179"/>
      <c r="H32" s="120"/>
      <c r="I32" s="179"/>
      <c r="J32" s="120"/>
      <c r="K32" s="179"/>
      <c r="L32" s="120"/>
      <c r="M32" s="179"/>
      <c r="N32" s="120"/>
      <c r="O32" s="179"/>
      <c r="P32" s="120"/>
      <c r="Q32" s="181"/>
      <c r="R32" s="120"/>
      <c r="S32" s="181"/>
      <c r="T32" s="120"/>
      <c r="U32" s="181"/>
      <c r="V32" s="120"/>
      <c r="W32" s="182" t="s">
        <v>62</v>
      </c>
      <c r="X32" s="120"/>
      <c r="Y32" s="181"/>
      <c r="Z32" s="120"/>
      <c r="AA32" s="181"/>
      <c r="AB32" s="120"/>
      <c r="AC32" s="181"/>
      <c r="AD32" s="120"/>
      <c r="AE32" s="179"/>
      <c r="AF32" s="119"/>
      <c r="AG32" s="120"/>
      <c r="AH32" s="106"/>
      <c r="AI32" s="180"/>
      <c r="AJ32" s="120"/>
      <c r="AK32" s="180"/>
      <c r="AL32" s="120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110"/>
      <c r="AX32" s="5"/>
      <c r="AY32" s="5"/>
      <c r="AZ32" s="5"/>
      <c r="BA32" s="5"/>
      <c r="BB32" s="5"/>
      <c r="BC32" s="5"/>
      <c r="BD32" s="5"/>
      <c r="BE32" s="5"/>
    </row>
    <row r="33" spans="1:57" ht="13.5" customHeight="1">
      <c r="A33" s="5"/>
      <c r="B33" s="5"/>
      <c r="C33" s="95"/>
      <c r="D33" s="105" t="s">
        <v>19</v>
      </c>
      <c r="E33" s="179"/>
      <c r="F33" s="120"/>
      <c r="G33" s="179"/>
      <c r="H33" s="120"/>
      <c r="I33" s="179"/>
      <c r="J33" s="120"/>
      <c r="K33" s="179"/>
      <c r="L33" s="120"/>
      <c r="M33" s="179"/>
      <c r="N33" s="120"/>
      <c r="O33" s="179"/>
      <c r="P33" s="120"/>
      <c r="Q33" s="179"/>
      <c r="R33" s="120"/>
      <c r="S33" s="179"/>
      <c r="T33" s="120"/>
      <c r="U33" s="184"/>
      <c r="V33" s="120"/>
      <c r="W33" s="184"/>
      <c r="X33" s="120"/>
      <c r="Y33" s="184"/>
      <c r="Z33" s="120"/>
      <c r="AA33" s="183"/>
      <c r="AB33" s="120"/>
      <c r="AC33" s="182" t="s">
        <v>63</v>
      </c>
      <c r="AD33" s="120"/>
      <c r="AE33" s="183"/>
      <c r="AF33" s="119"/>
      <c r="AG33" s="120"/>
      <c r="AH33" s="111"/>
      <c r="AI33" s="183"/>
      <c r="AJ33" s="120"/>
      <c r="AK33" s="183"/>
      <c r="AL33" s="120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110"/>
      <c r="AX33" s="5"/>
      <c r="AY33" s="5"/>
      <c r="AZ33" s="5"/>
      <c r="BA33" s="5"/>
      <c r="BB33" s="5"/>
      <c r="BC33" s="5"/>
      <c r="BD33" s="5"/>
      <c r="BE33" s="5"/>
    </row>
    <row r="34" spans="1:57" ht="19.5" customHeight="1">
      <c r="A34" s="5"/>
      <c r="B34" s="5"/>
      <c r="C34" s="95"/>
      <c r="D34" s="108"/>
      <c r="E34" s="108"/>
      <c r="F34" s="108"/>
      <c r="G34" s="108"/>
      <c r="H34" s="108"/>
      <c r="I34" s="108"/>
      <c r="J34" s="108"/>
      <c r="K34" s="108"/>
      <c r="L34" s="108"/>
      <c r="M34" s="112"/>
      <c r="N34" s="112"/>
      <c r="O34" s="112"/>
      <c r="P34" s="112"/>
      <c r="Q34" s="112"/>
      <c r="R34" s="112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110"/>
      <c r="AX34" s="5"/>
      <c r="AY34" s="5"/>
      <c r="AZ34" s="5"/>
      <c r="BA34" s="5"/>
      <c r="BB34" s="5"/>
      <c r="BC34" s="5"/>
      <c r="BD34" s="5"/>
      <c r="BE34" s="5"/>
    </row>
    <row r="35" spans="1:57" ht="19.5" customHeight="1">
      <c r="A35" s="5"/>
      <c r="B35" s="5"/>
      <c r="C35" s="95"/>
      <c r="D35" s="108"/>
      <c r="E35" s="87"/>
      <c r="F35" s="88"/>
      <c r="G35" s="87"/>
      <c r="H35" s="87"/>
      <c r="I35" s="88"/>
      <c r="J35" s="87"/>
      <c r="K35" s="87"/>
      <c r="L35" s="87"/>
      <c r="M35" s="87"/>
      <c r="N35" s="88"/>
      <c r="O35" s="87"/>
      <c r="P35" s="87"/>
      <c r="Q35" s="87"/>
      <c r="R35" s="88"/>
      <c r="S35" s="108"/>
      <c r="T35" s="108"/>
      <c r="U35" s="87"/>
      <c r="V35" s="88"/>
      <c r="W35" s="87"/>
      <c r="X35" s="87"/>
      <c r="Y35" s="87"/>
      <c r="Z35" s="88"/>
      <c r="AA35" s="87"/>
      <c r="AB35" s="87"/>
      <c r="AC35" s="87"/>
      <c r="AD35" s="88"/>
      <c r="AE35" s="87"/>
      <c r="AF35" s="87"/>
      <c r="AG35" s="87"/>
      <c r="AH35" s="88"/>
      <c r="AI35" s="108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110"/>
      <c r="AX35" s="5"/>
      <c r="AY35" s="5"/>
      <c r="AZ35" s="5"/>
      <c r="BA35" s="5"/>
      <c r="BB35" s="5"/>
      <c r="BC35" s="5"/>
      <c r="BD35" s="5"/>
      <c r="BE35" s="5"/>
    </row>
    <row r="36" spans="1:57" ht="19.5" customHeight="1">
      <c r="A36" s="5"/>
      <c r="B36" s="5"/>
      <c r="C36" s="95"/>
      <c r="D36" s="108"/>
      <c r="E36" s="87"/>
      <c r="F36" s="87"/>
      <c r="G36" s="88"/>
      <c r="H36" s="87"/>
      <c r="I36" s="87"/>
      <c r="J36" s="87"/>
      <c r="K36" s="88"/>
      <c r="L36" s="87"/>
      <c r="M36" s="87"/>
      <c r="N36" s="87"/>
      <c r="O36" s="88"/>
      <c r="P36" s="87"/>
      <c r="Q36" s="87"/>
      <c r="R36" s="87"/>
      <c r="S36" s="108"/>
      <c r="T36" s="108"/>
      <c r="U36" s="87"/>
      <c r="V36" s="87"/>
      <c r="W36" s="88"/>
      <c r="X36" s="87"/>
      <c r="Y36" s="87"/>
      <c r="Z36" s="87"/>
      <c r="AA36" s="88"/>
      <c r="AB36" s="87"/>
      <c r="AC36" s="87"/>
      <c r="AD36" s="87"/>
      <c r="AE36" s="88"/>
      <c r="AF36" s="88"/>
      <c r="AG36" s="87"/>
      <c r="AH36" s="87"/>
      <c r="AI36" s="108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110"/>
      <c r="AX36" s="5"/>
      <c r="AY36" s="5"/>
      <c r="AZ36" s="5"/>
      <c r="BA36" s="5"/>
      <c r="BB36" s="5"/>
      <c r="BC36" s="5"/>
      <c r="BD36" s="5"/>
      <c r="BE36" s="5"/>
    </row>
    <row r="37" spans="1:57" ht="19.5" customHeight="1">
      <c r="A37" s="5"/>
      <c r="B37" s="5"/>
      <c r="C37" s="95"/>
      <c r="D37" s="108"/>
      <c r="E37" s="87"/>
      <c r="F37" s="87"/>
      <c r="G37" s="87"/>
      <c r="H37" s="88"/>
      <c r="I37" s="87"/>
      <c r="J37" s="87"/>
      <c r="K37" s="87"/>
      <c r="L37" s="88"/>
      <c r="M37" s="87"/>
      <c r="N37" s="87"/>
      <c r="O37" s="87"/>
      <c r="P37" s="88"/>
      <c r="Q37" s="87"/>
      <c r="R37" s="87"/>
      <c r="S37" s="108"/>
      <c r="T37" s="108"/>
      <c r="U37" s="87"/>
      <c r="V37" s="87"/>
      <c r="W37" s="87"/>
      <c r="X37" s="88"/>
      <c r="Y37" s="87"/>
      <c r="Z37" s="87"/>
      <c r="AA37" s="87"/>
      <c r="AB37" s="88"/>
      <c r="AC37" s="87"/>
      <c r="AD37" s="87"/>
      <c r="AE37" s="87"/>
      <c r="AF37" s="87"/>
      <c r="AG37" s="88"/>
      <c r="AH37" s="87"/>
      <c r="AI37" s="108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110"/>
      <c r="AX37" s="5"/>
      <c r="AY37" s="5"/>
      <c r="AZ37" s="5"/>
      <c r="BA37" s="5"/>
      <c r="BB37" s="5"/>
      <c r="BC37" s="5"/>
      <c r="BD37" s="5"/>
      <c r="BE37" s="5"/>
    </row>
    <row r="38" spans="1:57" ht="19.5" customHeight="1">
      <c r="A38" s="5"/>
      <c r="B38" s="5"/>
      <c r="C38" s="95"/>
      <c r="D38" s="108"/>
      <c r="E38" s="88"/>
      <c r="F38" s="87"/>
      <c r="G38" s="87"/>
      <c r="H38" s="87"/>
      <c r="I38" s="88"/>
      <c r="J38" s="87"/>
      <c r="K38" s="87"/>
      <c r="L38" s="87"/>
      <c r="M38" s="87"/>
      <c r="N38" s="87"/>
      <c r="O38" s="87"/>
      <c r="P38" s="88"/>
      <c r="Q38" s="87"/>
      <c r="R38" s="87"/>
      <c r="S38" s="108"/>
      <c r="T38" s="108"/>
      <c r="U38" s="88"/>
      <c r="V38" s="87"/>
      <c r="W38" s="87"/>
      <c r="X38" s="87"/>
      <c r="Y38" s="88"/>
      <c r="Z38" s="87"/>
      <c r="AA38" s="87"/>
      <c r="AB38" s="87"/>
      <c r="AC38" s="87"/>
      <c r="AD38" s="87"/>
      <c r="AE38" s="87"/>
      <c r="AF38" s="87"/>
      <c r="AG38" s="87"/>
      <c r="AH38" s="87"/>
      <c r="AI38" s="108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110"/>
      <c r="AX38" s="5"/>
      <c r="AY38" s="5"/>
      <c r="AZ38" s="5"/>
      <c r="BA38" s="5"/>
      <c r="BB38" s="5"/>
      <c r="BC38" s="5"/>
      <c r="BD38" s="5"/>
      <c r="BE38" s="5"/>
    </row>
    <row r="39" spans="1:57" ht="19.5" customHeight="1">
      <c r="A39" s="5"/>
      <c r="B39" s="5"/>
      <c r="C39" s="95"/>
      <c r="D39" s="108"/>
      <c r="E39" s="87"/>
      <c r="F39" s="88"/>
      <c r="G39" s="87"/>
      <c r="H39" s="87"/>
      <c r="I39" s="87"/>
      <c r="J39" s="88"/>
      <c r="K39" s="87"/>
      <c r="L39" s="87"/>
      <c r="M39" s="87"/>
      <c r="N39" s="87"/>
      <c r="O39" s="87"/>
      <c r="P39" s="87"/>
      <c r="Q39" s="88"/>
      <c r="R39" s="87"/>
      <c r="S39" s="108"/>
      <c r="T39" s="108"/>
      <c r="U39" s="87"/>
      <c r="V39" s="88"/>
      <c r="W39" s="87"/>
      <c r="X39" s="87"/>
      <c r="Y39" s="87"/>
      <c r="Z39" s="88"/>
      <c r="AA39" s="87"/>
      <c r="AB39" s="87"/>
      <c r="AC39" s="88"/>
      <c r="AD39" s="88"/>
      <c r="AE39" s="87"/>
      <c r="AF39" s="87"/>
      <c r="AG39" s="87"/>
      <c r="AH39" s="88"/>
      <c r="AI39" s="108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110"/>
      <c r="AX39" s="5"/>
      <c r="AY39" s="5"/>
      <c r="AZ39" s="5"/>
      <c r="BA39" s="5"/>
      <c r="BB39" s="5"/>
      <c r="BC39" s="5"/>
      <c r="BD39" s="5"/>
      <c r="BE39" s="5"/>
    </row>
    <row r="40" spans="1:57" ht="19.5" customHeight="1">
      <c r="A40" s="5"/>
      <c r="B40" s="5"/>
      <c r="C40" s="95"/>
      <c r="D40" s="108"/>
      <c r="E40" s="87"/>
      <c r="F40" s="87"/>
      <c r="G40" s="88"/>
      <c r="H40" s="87"/>
      <c r="I40" s="87"/>
      <c r="J40" s="87"/>
      <c r="K40" s="88"/>
      <c r="L40" s="87"/>
      <c r="M40" s="87"/>
      <c r="N40" s="87"/>
      <c r="O40" s="87"/>
      <c r="P40" s="87"/>
      <c r="Q40" s="87"/>
      <c r="R40" s="87"/>
      <c r="S40" s="108"/>
      <c r="T40" s="108"/>
      <c r="U40" s="87"/>
      <c r="V40" s="87"/>
      <c r="W40" s="88"/>
      <c r="X40" s="87"/>
      <c r="Y40" s="87"/>
      <c r="Z40" s="87"/>
      <c r="AA40" s="88"/>
      <c r="AB40" s="87"/>
      <c r="AC40" s="87"/>
      <c r="AD40" s="87"/>
      <c r="AE40" s="88"/>
      <c r="AF40" s="88"/>
      <c r="AG40" s="87"/>
      <c r="AH40" s="87"/>
      <c r="AI40" s="108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110"/>
      <c r="AX40" s="5"/>
      <c r="AY40" s="5"/>
      <c r="AZ40" s="5"/>
      <c r="BA40" s="5"/>
      <c r="BB40" s="5"/>
      <c r="BC40" s="5"/>
      <c r="BD40" s="5"/>
      <c r="BE40" s="5"/>
    </row>
    <row r="41" spans="1:57" ht="19.5" customHeight="1">
      <c r="A41" s="5"/>
      <c r="B41" s="5"/>
      <c r="C41" s="95"/>
      <c r="D41" s="108"/>
      <c r="E41" s="87"/>
      <c r="F41" s="87"/>
      <c r="G41" s="87"/>
      <c r="H41" s="88"/>
      <c r="I41" s="87"/>
      <c r="J41" s="87"/>
      <c r="K41" s="87"/>
      <c r="L41" s="88"/>
      <c r="M41" s="87"/>
      <c r="N41" s="87"/>
      <c r="O41" s="87"/>
      <c r="P41" s="88"/>
      <c r="Q41" s="87"/>
      <c r="R41" s="87"/>
      <c r="S41" s="108"/>
      <c r="T41" s="108"/>
      <c r="U41" s="87"/>
      <c r="V41" s="87"/>
      <c r="W41" s="87"/>
      <c r="X41" s="88"/>
      <c r="Y41" s="87"/>
      <c r="Z41" s="87"/>
      <c r="AA41" s="87"/>
      <c r="AB41" s="88"/>
      <c r="AC41" s="87"/>
      <c r="AD41" s="87"/>
      <c r="AE41" s="87"/>
      <c r="AF41" s="87"/>
      <c r="AG41" s="88"/>
      <c r="AH41" s="87"/>
      <c r="AI41" s="108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110"/>
      <c r="AX41" s="5"/>
      <c r="AY41" s="5"/>
      <c r="AZ41" s="5"/>
      <c r="BA41" s="5"/>
      <c r="BB41" s="5"/>
      <c r="BC41" s="5"/>
      <c r="BD41" s="5"/>
      <c r="BE41" s="5"/>
    </row>
    <row r="42" spans="1:57" ht="19.5" customHeight="1">
      <c r="A42" s="5"/>
      <c r="B42" s="5"/>
      <c r="C42" s="95"/>
      <c r="D42" s="108"/>
      <c r="E42" s="88"/>
      <c r="F42" s="87"/>
      <c r="G42" s="87"/>
      <c r="H42" s="87"/>
      <c r="I42" s="88"/>
      <c r="J42" s="87"/>
      <c r="K42" s="87"/>
      <c r="L42" s="87"/>
      <c r="M42" s="88"/>
      <c r="N42" s="87"/>
      <c r="O42" s="87"/>
      <c r="P42" s="87"/>
      <c r="Q42" s="88"/>
      <c r="R42" s="87"/>
      <c r="S42" s="108"/>
      <c r="T42" s="108"/>
      <c r="U42" s="88"/>
      <c r="V42" s="87"/>
      <c r="W42" s="87"/>
      <c r="X42" s="87"/>
      <c r="Y42" s="88"/>
      <c r="Z42" s="87"/>
      <c r="AA42" s="87"/>
      <c r="AB42" s="87"/>
      <c r="AC42" s="88"/>
      <c r="AD42" s="87"/>
      <c r="AE42" s="87"/>
      <c r="AF42" s="87"/>
      <c r="AG42" s="87"/>
      <c r="AH42" s="87"/>
      <c r="AI42" s="108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110"/>
      <c r="AX42" s="5"/>
      <c r="AY42" s="5"/>
      <c r="AZ42" s="5"/>
      <c r="BA42" s="5"/>
      <c r="BB42" s="5"/>
      <c r="BC42" s="5"/>
      <c r="BD42" s="5"/>
      <c r="BE42" s="5"/>
    </row>
    <row r="43" spans="1:57" ht="19.5" customHeight="1">
      <c r="A43" s="5"/>
      <c r="B43" s="5"/>
      <c r="C43" s="95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110"/>
      <c r="AX43" s="5"/>
      <c r="AY43" s="5"/>
      <c r="AZ43" s="5"/>
      <c r="BA43" s="5"/>
      <c r="BB43" s="5"/>
      <c r="BC43" s="5"/>
      <c r="BD43" s="5"/>
      <c r="BE43" s="5"/>
    </row>
    <row r="44" spans="1:57" ht="19.5" customHeight="1">
      <c r="A44" s="5"/>
      <c r="B44" s="5"/>
      <c r="C44" s="9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110"/>
      <c r="AX44" s="5"/>
      <c r="AY44" s="5"/>
      <c r="AZ44" s="5"/>
      <c r="BA44" s="5"/>
      <c r="BB44" s="5"/>
      <c r="BC44" s="5"/>
      <c r="BD44" s="5"/>
      <c r="BE44" s="5"/>
    </row>
    <row r="45" spans="1:57" ht="19.5" customHeight="1">
      <c r="A45" s="5"/>
      <c r="B45" s="5"/>
      <c r="C45" s="9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110"/>
      <c r="AX45" s="5"/>
      <c r="AY45" s="5"/>
      <c r="AZ45" s="5"/>
      <c r="BA45" s="5"/>
      <c r="BB45" s="5"/>
      <c r="BC45" s="5"/>
      <c r="BD45" s="5"/>
      <c r="BE45" s="5"/>
    </row>
    <row r="46" spans="1:57" ht="19.5" customHeight="1">
      <c r="A46" s="5"/>
      <c r="B46" s="5"/>
      <c r="C46" s="9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110"/>
      <c r="AX46" s="5"/>
      <c r="AY46" s="5"/>
      <c r="AZ46" s="5"/>
      <c r="BA46" s="5"/>
      <c r="BB46" s="5"/>
      <c r="BC46" s="5"/>
      <c r="BD46" s="5"/>
      <c r="BE46" s="5"/>
    </row>
    <row r="47" spans="1:57" ht="19.5" customHeight="1">
      <c r="A47" s="5"/>
      <c r="B47" s="5"/>
      <c r="C47" s="9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110"/>
      <c r="AX47" s="5"/>
      <c r="AY47" s="5"/>
      <c r="AZ47" s="5"/>
      <c r="BA47" s="5"/>
      <c r="BB47" s="5"/>
      <c r="BC47" s="5"/>
      <c r="BD47" s="5"/>
      <c r="BE47" s="5"/>
    </row>
    <row r="48" spans="1:57" ht="19.5" customHeight="1">
      <c r="A48" s="5"/>
      <c r="B48" s="5"/>
      <c r="C48" s="9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110"/>
      <c r="AX48" s="5"/>
      <c r="AY48" s="5"/>
      <c r="AZ48" s="5"/>
      <c r="BA48" s="5"/>
      <c r="BB48" s="5"/>
      <c r="BC48" s="5"/>
      <c r="BD48" s="5"/>
      <c r="BE48" s="5"/>
    </row>
    <row r="49" spans="1:57" ht="19.5" customHeight="1">
      <c r="A49" s="5"/>
      <c r="B49" s="5"/>
      <c r="C49" s="9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110"/>
      <c r="AX49" s="5"/>
      <c r="AY49" s="5"/>
      <c r="AZ49" s="5"/>
      <c r="BA49" s="5"/>
      <c r="BB49" s="5"/>
      <c r="BC49" s="5"/>
      <c r="BD49" s="5"/>
      <c r="BE49" s="5"/>
    </row>
    <row r="50" spans="1:57" ht="19.5" customHeight="1">
      <c r="A50" s="5"/>
      <c r="B50" s="5"/>
      <c r="C50" s="9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110"/>
      <c r="AX50" s="5"/>
      <c r="AY50" s="5"/>
      <c r="AZ50" s="5"/>
      <c r="BA50" s="5"/>
      <c r="BB50" s="5"/>
      <c r="BC50" s="5"/>
      <c r="BD50" s="5"/>
      <c r="BE50" s="5"/>
    </row>
    <row r="51" spans="1:57" ht="19.5" customHeight="1">
      <c r="A51" s="5"/>
      <c r="B51" s="5"/>
      <c r="C51" s="9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110"/>
      <c r="AX51" s="5"/>
      <c r="AY51" s="5"/>
      <c r="AZ51" s="5"/>
      <c r="BA51" s="5"/>
      <c r="BB51" s="5"/>
      <c r="BC51" s="5"/>
      <c r="BD51" s="5"/>
      <c r="BE51" s="5"/>
    </row>
    <row r="52" spans="1:57" ht="19.5" customHeight="1">
      <c r="A52" s="5"/>
      <c r="B52" s="5"/>
      <c r="C52" s="9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110"/>
      <c r="AX52" s="5"/>
      <c r="AY52" s="5"/>
      <c r="AZ52" s="5"/>
      <c r="BA52" s="5"/>
      <c r="BB52" s="5"/>
      <c r="BC52" s="5"/>
      <c r="BD52" s="5"/>
      <c r="BE52" s="5"/>
    </row>
    <row r="53" spans="1:57" ht="19.5" customHeight="1">
      <c r="A53" s="5"/>
      <c r="B53" s="5"/>
      <c r="C53" s="9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110"/>
      <c r="AX53" s="5"/>
      <c r="AY53" s="5"/>
      <c r="AZ53" s="5"/>
      <c r="BA53" s="5"/>
      <c r="BB53" s="5"/>
      <c r="BC53" s="5"/>
      <c r="BD53" s="5"/>
      <c r="BE53" s="5"/>
    </row>
    <row r="54" spans="1:57" ht="19.5" customHeight="1">
      <c r="A54" s="5"/>
      <c r="B54" s="5"/>
      <c r="C54" s="9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110"/>
      <c r="AX54" s="5"/>
      <c r="AY54" s="5"/>
      <c r="AZ54" s="5"/>
      <c r="BA54" s="5"/>
      <c r="BB54" s="5"/>
      <c r="BC54" s="5"/>
      <c r="BD54" s="5"/>
      <c r="BE54" s="5"/>
    </row>
    <row r="55" spans="1:57" ht="19.5" customHeight="1">
      <c r="A55" s="5"/>
      <c r="B55" s="5"/>
      <c r="C55" s="9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110"/>
      <c r="AX55" s="5"/>
      <c r="AY55" s="5"/>
      <c r="AZ55" s="5"/>
      <c r="BA55" s="5"/>
      <c r="BB55" s="5"/>
      <c r="BC55" s="5"/>
      <c r="BD55" s="5"/>
      <c r="BE55" s="5"/>
    </row>
    <row r="56" spans="1:57" ht="19.5" customHeight="1">
      <c r="A56" s="5"/>
      <c r="B56" s="5"/>
      <c r="C56" s="9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110"/>
      <c r="AX56" s="5"/>
      <c r="AY56" s="5"/>
      <c r="AZ56" s="5"/>
      <c r="BA56" s="5"/>
      <c r="BB56" s="5"/>
      <c r="BC56" s="5"/>
      <c r="BD56" s="5"/>
      <c r="BE56" s="5"/>
    </row>
    <row r="57" spans="1:57" ht="19.5" customHeight="1">
      <c r="A57" s="5"/>
      <c r="B57" s="5"/>
      <c r="C57" s="9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110"/>
      <c r="AX57" s="5"/>
      <c r="AY57" s="5"/>
      <c r="AZ57" s="5"/>
      <c r="BA57" s="5"/>
      <c r="BB57" s="5"/>
      <c r="BC57" s="5"/>
      <c r="BD57" s="5"/>
      <c r="BE57" s="5"/>
    </row>
    <row r="58" spans="1:57" ht="19.5" customHeight="1">
      <c r="A58" s="5"/>
      <c r="B58" s="5"/>
      <c r="C58" s="9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110"/>
      <c r="AX58" s="5"/>
      <c r="AY58" s="5"/>
      <c r="AZ58" s="5"/>
      <c r="BA58" s="5"/>
      <c r="BB58" s="5"/>
      <c r="BC58" s="5"/>
      <c r="BD58" s="5"/>
      <c r="BE58" s="5"/>
    </row>
    <row r="59" spans="1:57" ht="19.5" customHeight="1">
      <c r="A59" s="5"/>
      <c r="B59" s="5"/>
      <c r="C59" s="9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110"/>
      <c r="AX59" s="5"/>
      <c r="AY59" s="5"/>
      <c r="AZ59" s="5"/>
      <c r="BA59" s="5"/>
      <c r="BB59" s="5"/>
      <c r="BC59" s="5"/>
      <c r="BD59" s="5"/>
      <c r="BE59" s="5"/>
    </row>
    <row r="60" spans="1:57" ht="19.5" customHeight="1">
      <c r="A60" s="5"/>
      <c r="B60" s="5"/>
      <c r="C60" s="9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110"/>
      <c r="AX60" s="5"/>
      <c r="AY60" s="5"/>
      <c r="AZ60" s="5"/>
      <c r="BA60" s="5"/>
      <c r="BB60" s="5"/>
      <c r="BC60" s="5"/>
      <c r="BD60" s="5"/>
      <c r="BE60" s="5"/>
    </row>
    <row r="61" spans="1:57" ht="19.5" customHeight="1">
      <c r="A61" s="5"/>
      <c r="B61" s="5"/>
      <c r="C61" s="9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110"/>
      <c r="AX61" s="5"/>
      <c r="AY61" s="5"/>
      <c r="AZ61" s="5"/>
      <c r="BA61" s="5"/>
      <c r="BB61" s="5"/>
      <c r="BC61" s="5"/>
      <c r="BD61" s="5"/>
      <c r="BE61" s="5"/>
    </row>
    <row r="62" spans="1:57" ht="19.5" customHeight="1">
      <c r="A62" s="5"/>
      <c r="B62" s="5"/>
      <c r="C62" s="9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110"/>
      <c r="AX62" s="5"/>
      <c r="AY62" s="5"/>
      <c r="AZ62" s="5"/>
      <c r="BA62" s="5"/>
      <c r="BB62" s="5"/>
      <c r="BC62" s="5"/>
      <c r="BD62" s="5"/>
      <c r="BE62" s="5"/>
    </row>
    <row r="63" spans="1:57" ht="19.5" customHeight="1">
      <c r="A63" s="5"/>
      <c r="B63" s="5"/>
      <c r="C63" s="9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110"/>
      <c r="AX63" s="5"/>
      <c r="AY63" s="5"/>
      <c r="AZ63" s="5"/>
      <c r="BA63" s="5"/>
      <c r="BB63" s="5"/>
      <c r="BC63" s="5"/>
      <c r="BD63" s="5"/>
      <c r="BE63" s="5"/>
    </row>
    <row r="64" spans="1:57" ht="19.5" customHeight="1">
      <c r="A64" s="5"/>
      <c r="B64" s="5"/>
      <c r="C64" s="9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110"/>
      <c r="AX64" s="5"/>
      <c r="AY64" s="5"/>
      <c r="AZ64" s="5"/>
      <c r="BA64" s="5"/>
      <c r="BB64" s="5"/>
      <c r="BC64" s="5"/>
      <c r="BD64" s="5"/>
      <c r="BE64" s="5"/>
    </row>
    <row r="65" spans="1:57" ht="19.5" customHeight="1">
      <c r="A65" s="5"/>
      <c r="B65" s="5"/>
      <c r="C65" s="9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110"/>
      <c r="AX65" s="5"/>
      <c r="AY65" s="5"/>
      <c r="AZ65" s="5"/>
      <c r="BA65" s="5"/>
      <c r="BB65" s="5"/>
      <c r="BC65" s="5"/>
      <c r="BD65" s="5"/>
      <c r="BE65" s="5"/>
    </row>
    <row r="66" spans="1:57" ht="19.5" customHeight="1">
      <c r="A66" s="5"/>
      <c r="B66" s="5"/>
      <c r="C66" s="9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110"/>
      <c r="AX66" s="5"/>
      <c r="AY66" s="5"/>
      <c r="AZ66" s="5"/>
      <c r="BA66" s="5"/>
      <c r="BB66" s="5"/>
      <c r="BC66" s="5"/>
      <c r="BD66" s="5"/>
      <c r="BE66" s="5"/>
    </row>
    <row r="67" spans="1:57" ht="19.5" customHeight="1">
      <c r="A67" s="5"/>
      <c r="B67" s="5"/>
      <c r="C67" s="9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110"/>
      <c r="AX67" s="5"/>
      <c r="AY67" s="5"/>
      <c r="AZ67" s="5"/>
      <c r="BA67" s="5"/>
      <c r="BB67" s="5"/>
      <c r="BC67" s="5"/>
      <c r="BD67" s="5"/>
      <c r="BE67" s="5"/>
    </row>
    <row r="68" spans="1:57" ht="19.5" customHeight="1">
      <c r="A68" s="5"/>
      <c r="B68" s="5"/>
      <c r="C68" s="9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110"/>
      <c r="AX68" s="5"/>
      <c r="AY68" s="5"/>
      <c r="AZ68" s="5"/>
      <c r="BA68" s="5"/>
      <c r="BB68" s="5"/>
      <c r="BC68" s="5"/>
      <c r="BD68" s="5"/>
      <c r="BE68" s="5"/>
    </row>
    <row r="69" spans="1:57" ht="19.5" customHeight="1">
      <c r="A69" s="5"/>
      <c r="B69" s="5"/>
      <c r="C69" s="9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110"/>
      <c r="AX69" s="5"/>
      <c r="AY69" s="5"/>
      <c r="AZ69" s="5"/>
      <c r="BA69" s="5"/>
      <c r="BB69" s="5"/>
      <c r="BC69" s="5"/>
      <c r="BD69" s="5"/>
      <c r="BE69" s="5"/>
    </row>
    <row r="70" spans="1:57" ht="19.5" customHeight="1">
      <c r="A70" s="5"/>
      <c r="B70" s="5"/>
      <c r="C70" s="9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110"/>
      <c r="AX70" s="5"/>
      <c r="AY70" s="5"/>
      <c r="AZ70" s="5"/>
      <c r="BA70" s="5"/>
      <c r="BB70" s="5"/>
      <c r="BC70" s="5"/>
      <c r="BD70" s="5"/>
      <c r="BE70" s="5"/>
    </row>
    <row r="71" spans="1:57" ht="19.5" customHeight="1">
      <c r="A71" s="5"/>
      <c r="B71" s="5"/>
      <c r="C71" s="9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110"/>
      <c r="AX71" s="5"/>
      <c r="AY71" s="5"/>
      <c r="AZ71" s="5"/>
      <c r="BA71" s="5"/>
      <c r="BB71" s="5"/>
      <c r="BC71" s="5"/>
      <c r="BD71" s="5"/>
      <c r="BE71" s="5"/>
    </row>
    <row r="72" spans="1:57" ht="19.5" customHeight="1">
      <c r="A72" s="5"/>
      <c r="B72" s="5"/>
      <c r="C72" s="9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110"/>
      <c r="AX72" s="5"/>
      <c r="AY72" s="5"/>
      <c r="AZ72" s="5"/>
      <c r="BA72" s="5"/>
      <c r="BB72" s="5"/>
      <c r="BC72" s="5"/>
      <c r="BD72" s="5"/>
      <c r="BE72" s="5"/>
    </row>
    <row r="73" spans="1:57" ht="19.5" customHeight="1">
      <c r="A73" s="5"/>
      <c r="B73" s="5"/>
      <c r="C73" s="9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110"/>
      <c r="AX73" s="5"/>
      <c r="AY73" s="5"/>
      <c r="AZ73" s="5"/>
      <c r="BA73" s="5"/>
      <c r="BB73" s="5"/>
      <c r="BC73" s="5"/>
      <c r="BD73" s="5"/>
      <c r="BE73" s="5"/>
    </row>
    <row r="74" spans="1:57" ht="19.5" customHeight="1">
      <c r="A74" s="5"/>
      <c r="B74" s="5"/>
      <c r="C74" s="9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110"/>
      <c r="AX74" s="5"/>
      <c r="AY74" s="5"/>
      <c r="AZ74" s="5"/>
      <c r="BA74" s="5"/>
      <c r="BB74" s="5"/>
      <c r="BC74" s="5"/>
      <c r="BD74" s="5"/>
      <c r="BE74" s="5"/>
    </row>
    <row r="75" spans="1:57" ht="19.5" customHeight="1">
      <c r="A75" s="5"/>
      <c r="B75" s="5"/>
      <c r="C75" s="9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110"/>
      <c r="AX75" s="5"/>
      <c r="AY75" s="5"/>
      <c r="AZ75" s="5"/>
      <c r="BA75" s="5"/>
      <c r="BB75" s="5"/>
      <c r="BC75" s="5"/>
      <c r="BD75" s="5"/>
      <c r="BE75" s="5"/>
    </row>
    <row r="76" spans="1:57" ht="19.5" customHeight="1">
      <c r="A76" s="5"/>
      <c r="B76" s="5"/>
      <c r="C76" s="9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110"/>
      <c r="AX76" s="5"/>
      <c r="AY76" s="5"/>
      <c r="AZ76" s="5"/>
      <c r="BA76" s="5"/>
      <c r="BB76" s="5"/>
      <c r="BC76" s="5"/>
      <c r="BD76" s="5"/>
      <c r="BE76" s="5"/>
    </row>
    <row r="77" spans="1:57" ht="19.5" customHeight="1">
      <c r="A77" s="5"/>
      <c r="B77" s="5"/>
      <c r="C77" s="9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110"/>
      <c r="AX77" s="5"/>
      <c r="AY77" s="5"/>
      <c r="AZ77" s="5"/>
      <c r="BA77" s="5"/>
      <c r="BB77" s="5"/>
      <c r="BC77" s="5"/>
      <c r="BD77" s="5"/>
      <c r="BE77" s="5"/>
    </row>
    <row r="78" spans="1:57" ht="19.5" customHeight="1">
      <c r="A78" s="5"/>
      <c r="B78" s="5"/>
      <c r="C78" s="9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110"/>
      <c r="AX78" s="5"/>
      <c r="AY78" s="5"/>
      <c r="AZ78" s="5"/>
      <c r="BA78" s="5"/>
      <c r="BB78" s="5"/>
      <c r="BC78" s="5"/>
      <c r="BD78" s="5"/>
      <c r="BE78" s="5"/>
    </row>
    <row r="79" spans="1:57" ht="19.5" customHeight="1">
      <c r="A79" s="5"/>
      <c r="B79" s="5"/>
      <c r="C79" s="9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110"/>
      <c r="AX79" s="5"/>
      <c r="AY79" s="5"/>
      <c r="AZ79" s="5"/>
      <c r="BA79" s="5"/>
      <c r="BB79" s="5"/>
      <c r="BC79" s="5"/>
      <c r="BD79" s="5"/>
      <c r="BE79" s="5"/>
    </row>
    <row r="80" spans="1:57" ht="19.5" customHeight="1">
      <c r="A80" s="5"/>
      <c r="B80" s="5"/>
      <c r="C80" s="9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110"/>
      <c r="AX80" s="5"/>
      <c r="AY80" s="5"/>
      <c r="AZ80" s="5"/>
      <c r="BA80" s="5"/>
      <c r="BB80" s="5"/>
      <c r="BC80" s="5"/>
      <c r="BD80" s="5"/>
      <c r="BE80" s="5"/>
    </row>
    <row r="81" spans="1:57" ht="19.5" customHeight="1">
      <c r="A81" s="5"/>
      <c r="B81" s="5"/>
      <c r="C81" s="9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110"/>
      <c r="AX81" s="5"/>
      <c r="AY81" s="5"/>
      <c r="AZ81" s="5"/>
      <c r="BA81" s="5"/>
      <c r="BB81" s="5"/>
      <c r="BC81" s="5"/>
      <c r="BD81" s="5"/>
      <c r="BE81" s="5"/>
    </row>
    <row r="82" spans="1:57" ht="19.5" customHeight="1">
      <c r="A82" s="5"/>
      <c r="B82" s="5"/>
      <c r="C82" s="9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110"/>
      <c r="AX82" s="5"/>
      <c r="AY82" s="5"/>
      <c r="AZ82" s="5"/>
      <c r="BA82" s="5"/>
      <c r="BB82" s="5"/>
      <c r="BC82" s="5"/>
      <c r="BD82" s="5"/>
      <c r="BE82" s="5"/>
    </row>
    <row r="83" spans="1:57" ht="19.5" customHeight="1">
      <c r="A83" s="5"/>
      <c r="B83" s="5"/>
      <c r="C83" s="9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110"/>
      <c r="AX83" s="5"/>
      <c r="AY83" s="5"/>
      <c r="AZ83" s="5"/>
      <c r="BA83" s="5"/>
      <c r="BB83" s="5"/>
      <c r="BC83" s="5"/>
      <c r="BD83" s="5"/>
      <c r="BE83" s="5"/>
    </row>
    <row r="84" spans="1:57" ht="19.5" customHeight="1">
      <c r="A84" s="5"/>
      <c r="B84" s="5"/>
      <c r="C84" s="9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110"/>
      <c r="AX84" s="5"/>
      <c r="AY84" s="5"/>
      <c r="AZ84" s="5"/>
      <c r="BA84" s="5"/>
      <c r="BB84" s="5"/>
      <c r="BC84" s="5"/>
      <c r="BD84" s="5"/>
      <c r="BE84" s="5"/>
    </row>
    <row r="85" spans="1:57" ht="19.5" customHeight="1">
      <c r="A85" s="5"/>
      <c r="B85" s="5"/>
      <c r="C85" s="9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110"/>
      <c r="AX85" s="5"/>
      <c r="AY85" s="5"/>
      <c r="AZ85" s="5"/>
      <c r="BA85" s="5"/>
      <c r="BB85" s="5"/>
      <c r="BC85" s="5"/>
      <c r="BD85" s="5"/>
      <c r="BE85" s="5"/>
    </row>
    <row r="86" spans="1:57" ht="19.5" customHeight="1">
      <c r="A86" s="5"/>
      <c r="B86" s="5"/>
      <c r="C86" s="9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110"/>
      <c r="AX86" s="5"/>
      <c r="AY86" s="5"/>
      <c r="AZ86" s="5"/>
      <c r="BA86" s="5"/>
      <c r="BB86" s="5"/>
      <c r="BC86" s="5"/>
      <c r="BD86" s="5"/>
      <c r="BE86" s="5"/>
    </row>
    <row r="87" spans="1:57" ht="19.5" customHeight="1">
      <c r="A87" s="5"/>
      <c r="B87" s="5"/>
      <c r="C87" s="9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110"/>
      <c r="AX87" s="5"/>
      <c r="AY87" s="5"/>
      <c r="AZ87" s="5"/>
      <c r="BA87" s="5"/>
      <c r="BB87" s="5"/>
      <c r="BC87" s="5"/>
      <c r="BD87" s="5"/>
      <c r="BE87" s="5"/>
    </row>
    <row r="88" spans="1:57" ht="19.5" customHeight="1">
      <c r="A88" s="5"/>
      <c r="B88" s="5"/>
      <c r="C88" s="9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110"/>
      <c r="AX88" s="5"/>
      <c r="AY88" s="5"/>
      <c r="AZ88" s="5"/>
      <c r="BA88" s="5"/>
      <c r="BB88" s="5"/>
      <c r="BC88" s="5"/>
      <c r="BD88" s="5"/>
      <c r="BE88" s="5"/>
    </row>
    <row r="89" spans="1:57" ht="19.5" customHeight="1">
      <c r="A89" s="5"/>
      <c r="B89" s="5"/>
      <c r="C89" s="9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110"/>
      <c r="AX89" s="5"/>
      <c r="AY89" s="5"/>
      <c r="AZ89" s="5"/>
      <c r="BA89" s="5"/>
      <c r="BB89" s="5"/>
      <c r="BC89" s="5"/>
      <c r="BD89" s="5"/>
      <c r="BE89" s="5"/>
    </row>
    <row r="90" spans="1:57" ht="19.5" customHeight="1">
      <c r="A90" s="5"/>
      <c r="B90" s="5"/>
      <c r="C90" s="9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110"/>
      <c r="AX90" s="5"/>
      <c r="AY90" s="5"/>
      <c r="AZ90" s="5"/>
      <c r="BA90" s="5"/>
      <c r="BB90" s="5"/>
      <c r="BC90" s="5"/>
      <c r="BD90" s="5"/>
      <c r="BE90" s="5"/>
    </row>
    <row r="91" spans="1:57" ht="19.5" customHeight="1">
      <c r="A91" s="5"/>
      <c r="B91" s="5"/>
      <c r="C91" s="9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110"/>
      <c r="AX91" s="5"/>
      <c r="AY91" s="5"/>
      <c r="AZ91" s="5"/>
      <c r="BA91" s="5"/>
      <c r="BB91" s="5"/>
      <c r="BC91" s="5"/>
      <c r="BD91" s="5"/>
      <c r="BE91" s="5"/>
    </row>
    <row r="92" spans="1:57" ht="19.5" customHeight="1">
      <c r="A92" s="5"/>
      <c r="B92" s="5"/>
      <c r="C92" s="9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110"/>
      <c r="AX92" s="5"/>
      <c r="AY92" s="5"/>
      <c r="AZ92" s="5"/>
      <c r="BA92" s="5"/>
      <c r="BB92" s="5"/>
      <c r="BC92" s="5"/>
      <c r="BD92" s="5"/>
      <c r="BE92" s="5"/>
    </row>
    <row r="93" spans="1:57" ht="19.5" customHeight="1">
      <c r="A93" s="5"/>
      <c r="B93" s="5"/>
      <c r="C93" s="9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110"/>
      <c r="AX93" s="5"/>
      <c r="AY93" s="5"/>
      <c r="AZ93" s="5"/>
      <c r="BA93" s="5"/>
      <c r="BB93" s="5"/>
      <c r="BC93" s="5"/>
      <c r="BD93" s="5"/>
      <c r="BE93" s="5"/>
    </row>
    <row r="94" spans="1:57" ht="19.5" customHeight="1">
      <c r="A94" s="5"/>
      <c r="B94" s="5"/>
      <c r="C94" s="9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110"/>
      <c r="AX94" s="5"/>
      <c r="AY94" s="5"/>
      <c r="AZ94" s="5"/>
      <c r="BA94" s="5"/>
      <c r="BB94" s="5"/>
      <c r="BC94" s="5"/>
      <c r="BD94" s="5"/>
      <c r="BE94" s="5"/>
    </row>
    <row r="95" spans="1:57" ht="19.5" customHeight="1">
      <c r="A95" s="5"/>
      <c r="B95" s="5"/>
      <c r="C95" s="9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110"/>
      <c r="AX95" s="5"/>
      <c r="AY95" s="5"/>
      <c r="AZ95" s="5"/>
      <c r="BA95" s="5"/>
      <c r="BB95" s="5"/>
      <c r="BC95" s="5"/>
      <c r="BD95" s="5"/>
      <c r="BE95" s="5"/>
    </row>
    <row r="96" spans="1:57" ht="19.5" customHeight="1">
      <c r="A96" s="5"/>
      <c r="B96" s="5"/>
      <c r="C96" s="9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110"/>
      <c r="AX96" s="5"/>
      <c r="AY96" s="5"/>
      <c r="AZ96" s="5"/>
      <c r="BA96" s="5"/>
      <c r="BB96" s="5"/>
      <c r="BC96" s="5"/>
      <c r="BD96" s="5"/>
      <c r="BE96" s="5"/>
    </row>
    <row r="97" spans="1:57" ht="19.5" customHeight="1">
      <c r="A97" s="5"/>
      <c r="B97" s="5"/>
      <c r="C97" s="9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110"/>
      <c r="AX97" s="5"/>
      <c r="AY97" s="5"/>
      <c r="AZ97" s="5"/>
      <c r="BA97" s="5"/>
      <c r="BB97" s="5"/>
      <c r="BC97" s="5"/>
      <c r="BD97" s="5"/>
      <c r="BE97" s="5"/>
    </row>
    <row r="98" spans="1:57" ht="19.5" customHeight="1">
      <c r="A98" s="5"/>
      <c r="B98" s="5"/>
      <c r="C98" s="9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110"/>
      <c r="AX98" s="5"/>
      <c r="AY98" s="5"/>
      <c r="AZ98" s="5"/>
      <c r="BA98" s="5"/>
      <c r="BB98" s="5"/>
      <c r="BC98" s="5"/>
      <c r="BD98" s="5"/>
      <c r="BE98" s="5"/>
    </row>
    <row r="99" spans="1:57" ht="19.5" customHeight="1">
      <c r="A99" s="5"/>
      <c r="B99" s="5"/>
      <c r="C99" s="9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110"/>
      <c r="AX99" s="5"/>
      <c r="AY99" s="5"/>
      <c r="AZ99" s="5"/>
      <c r="BA99" s="5"/>
      <c r="BB99" s="5"/>
      <c r="BC99" s="5"/>
      <c r="BD99" s="5"/>
      <c r="BE99" s="5"/>
    </row>
    <row r="100" spans="1:57" ht="19.5" customHeight="1">
      <c r="A100" s="5"/>
      <c r="B100" s="5"/>
      <c r="C100" s="9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110"/>
      <c r="AX100" s="5"/>
      <c r="AY100" s="5"/>
      <c r="AZ100" s="5"/>
      <c r="BA100" s="5"/>
      <c r="BB100" s="5"/>
      <c r="BC100" s="5"/>
      <c r="BD100" s="5"/>
      <c r="BE100" s="5"/>
    </row>
    <row r="101" spans="1:57" ht="19.5" customHeight="1">
      <c r="A101" s="5"/>
      <c r="B101" s="5"/>
      <c r="C101" s="9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110"/>
      <c r="AX101" s="5"/>
      <c r="AY101" s="5"/>
      <c r="AZ101" s="5"/>
      <c r="BA101" s="5"/>
      <c r="BB101" s="5"/>
      <c r="BC101" s="5"/>
      <c r="BD101" s="5"/>
      <c r="BE101" s="5"/>
    </row>
    <row r="102" spans="1:57" ht="19.5" customHeight="1">
      <c r="A102" s="5"/>
      <c r="B102" s="5"/>
      <c r="C102" s="9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110"/>
      <c r="AX102" s="5"/>
      <c r="AY102" s="5"/>
      <c r="AZ102" s="5"/>
      <c r="BA102" s="5"/>
      <c r="BB102" s="5"/>
      <c r="BC102" s="5"/>
      <c r="BD102" s="5"/>
      <c r="BE102" s="5"/>
    </row>
    <row r="103" spans="1:57" ht="19.5" customHeight="1">
      <c r="A103" s="5"/>
      <c r="B103" s="5"/>
      <c r="C103" s="9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110"/>
      <c r="AX103" s="5"/>
      <c r="AY103" s="5"/>
      <c r="AZ103" s="5"/>
      <c r="BA103" s="5"/>
      <c r="BB103" s="5"/>
      <c r="BC103" s="5"/>
      <c r="BD103" s="5"/>
      <c r="BE103" s="5"/>
    </row>
    <row r="104" spans="1:57" ht="19.5" customHeight="1">
      <c r="A104" s="5"/>
      <c r="B104" s="5"/>
      <c r="C104" s="9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110"/>
      <c r="AX104" s="5"/>
      <c r="AY104" s="5"/>
      <c r="AZ104" s="5"/>
      <c r="BA104" s="5"/>
      <c r="BB104" s="5"/>
      <c r="BC104" s="5"/>
      <c r="BD104" s="5"/>
      <c r="BE104" s="5"/>
    </row>
    <row r="105" spans="1:57" ht="19.5" customHeight="1">
      <c r="A105" s="5"/>
      <c r="B105" s="5"/>
      <c r="C105" s="9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110"/>
      <c r="AX105" s="5"/>
      <c r="AY105" s="5"/>
      <c r="AZ105" s="5"/>
      <c r="BA105" s="5"/>
      <c r="BB105" s="5"/>
      <c r="BC105" s="5"/>
      <c r="BD105" s="5"/>
      <c r="BE105" s="5"/>
    </row>
    <row r="106" spans="1:57" ht="19.5" customHeight="1">
      <c r="A106" s="5"/>
      <c r="B106" s="5"/>
      <c r="C106" s="9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110"/>
      <c r="AX106" s="5"/>
      <c r="AY106" s="5"/>
      <c r="AZ106" s="5"/>
      <c r="BA106" s="5"/>
      <c r="BB106" s="5"/>
      <c r="BC106" s="5"/>
      <c r="BD106" s="5"/>
      <c r="BE106" s="5"/>
    </row>
    <row r="107" spans="1:57" ht="19.5" customHeight="1">
      <c r="A107" s="5"/>
      <c r="B107" s="5"/>
      <c r="C107" s="9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110"/>
      <c r="AX107" s="5"/>
      <c r="AY107" s="5"/>
      <c r="AZ107" s="5"/>
      <c r="BA107" s="5"/>
      <c r="BB107" s="5"/>
      <c r="BC107" s="5"/>
      <c r="BD107" s="5"/>
      <c r="BE107" s="5"/>
    </row>
    <row r="108" spans="1:57" ht="19.5" customHeight="1">
      <c r="A108" s="5"/>
      <c r="B108" s="5"/>
      <c r="C108" s="9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110"/>
      <c r="AX108" s="5"/>
      <c r="AY108" s="5"/>
      <c r="AZ108" s="5"/>
      <c r="BA108" s="5"/>
      <c r="BB108" s="5"/>
      <c r="BC108" s="5"/>
      <c r="BD108" s="5"/>
      <c r="BE108" s="5"/>
    </row>
    <row r="109" spans="1:57" ht="19.5" customHeight="1">
      <c r="A109" s="5"/>
      <c r="B109" s="5"/>
      <c r="C109" s="9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110"/>
      <c r="AX109" s="5"/>
      <c r="AY109" s="5"/>
      <c r="AZ109" s="5"/>
      <c r="BA109" s="5"/>
      <c r="BB109" s="5"/>
      <c r="BC109" s="5"/>
      <c r="BD109" s="5"/>
      <c r="BE109" s="5"/>
    </row>
    <row r="110" spans="1:57" ht="19.5" customHeight="1">
      <c r="A110" s="5"/>
      <c r="B110" s="5"/>
      <c r="C110" s="9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110"/>
      <c r="AX110" s="5"/>
      <c r="AY110" s="5"/>
      <c r="AZ110" s="5"/>
      <c r="BA110" s="5"/>
      <c r="BB110" s="5"/>
      <c r="BC110" s="5"/>
      <c r="BD110" s="5"/>
      <c r="BE110" s="5"/>
    </row>
    <row r="111" spans="1:57" ht="19.5" customHeight="1">
      <c r="A111" s="5"/>
      <c r="B111" s="5"/>
      <c r="C111" s="9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110"/>
      <c r="AX111" s="5"/>
      <c r="AY111" s="5"/>
      <c r="AZ111" s="5"/>
      <c r="BA111" s="5"/>
      <c r="BB111" s="5"/>
      <c r="BC111" s="5"/>
      <c r="BD111" s="5"/>
      <c r="BE111" s="5"/>
    </row>
    <row r="112" spans="1:57" ht="19.5" customHeight="1">
      <c r="A112" s="5"/>
      <c r="B112" s="5"/>
      <c r="C112" s="9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110"/>
      <c r="AX112" s="5"/>
      <c r="AY112" s="5"/>
      <c r="AZ112" s="5"/>
      <c r="BA112" s="5"/>
      <c r="BB112" s="5"/>
      <c r="BC112" s="5"/>
      <c r="BD112" s="5"/>
      <c r="BE112" s="5"/>
    </row>
    <row r="113" spans="1:57" ht="19.5" customHeight="1">
      <c r="A113" s="5"/>
      <c r="B113" s="5"/>
      <c r="C113" s="9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110"/>
      <c r="AX113" s="5"/>
      <c r="AY113" s="5"/>
      <c r="AZ113" s="5"/>
      <c r="BA113" s="5"/>
      <c r="BB113" s="5"/>
      <c r="BC113" s="5"/>
      <c r="BD113" s="5"/>
      <c r="BE113" s="5"/>
    </row>
    <row r="114" spans="1:57" ht="19.5" customHeight="1">
      <c r="A114" s="5"/>
      <c r="B114" s="5"/>
      <c r="C114" s="9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110"/>
      <c r="AX114" s="5"/>
      <c r="AY114" s="5"/>
      <c r="AZ114" s="5"/>
      <c r="BA114" s="5"/>
      <c r="BB114" s="5"/>
      <c r="BC114" s="5"/>
      <c r="BD114" s="5"/>
      <c r="BE114" s="5"/>
    </row>
    <row r="115" spans="1:57" ht="19.5" customHeight="1">
      <c r="A115" s="5"/>
      <c r="B115" s="5"/>
      <c r="C115" s="9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110"/>
      <c r="AX115" s="5"/>
      <c r="AY115" s="5"/>
      <c r="AZ115" s="5"/>
      <c r="BA115" s="5"/>
      <c r="BB115" s="5"/>
      <c r="BC115" s="5"/>
      <c r="BD115" s="5"/>
      <c r="BE115" s="5"/>
    </row>
    <row r="116" spans="1:57" ht="19.5" customHeight="1">
      <c r="A116" s="5"/>
      <c r="B116" s="5"/>
      <c r="C116" s="9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110"/>
      <c r="AX116" s="5"/>
      <c r="AY116" s="5"/>
      <c r="AZ116" s="5"/>
      <c r="BA116" s="5"/>
      <c r="BB116" s="5"/>
      <c r="BC116" s="5"/>
      <c r="BD116" s="5"/>
      <c r="BE116" s="5"/>
    </row>
    <row r="117" spans="1:57" ht="19.5" customHeight="1">
      <c r="A117" s="5"/>
      <c r="B117" s="5"/>
      <c r="C117" s="9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110"/>
      <c r="AX117" s="5"/>
      <c r="AY117" s="5"/>
      <c r="AZ117" s="5"/>
      <c r="BA117" s="5"/>
      <c r="BB117" s="5"/>
      <c r="BC117" s="5"/>
      <c r="BD117" s="5"/>
      <c r="BE117" s="5"/>
    </row>
    <row r="118" spans="1:57" ht="19.5" customHeight="1">
      <c r="A118" s="5"/>
      <c r="B118" s="5"/>
      <c r="C118" s="9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110"/>
      <c r="AX118" s="5"/>
      <c r="AY118" s="5"/>
      <c r="AZ118" s="5"/>
      <c r="BA118" s="5"/>
      <c r="BB118" s="5"/>
      <c r="BC118" s="5"/>
      <c r="BD118" s="5"/>
      <c r="BE118" s="5"/>
    </row>
    <row r="119" spans="1:57" ht="19.5" customHeight="1">
      <c r="A119" s="5"/>
      <c r="B119" s="5"/>
      <c r="C119" s="9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110"/>
      <c r="AX119" s="5"/>
      <c r="AY119" s="5"/>
      <c r="AZ119" s="5"/>
      <c r="BA119" s="5"/>
      <c r="BB119" s="5"/>
      <c r="BC119" s="5"/>
      <c r="BD119" s="5"/>
      <c r="BE119" s="5"/>
    </row>
    <row r="120" spans="1:57" ht="19.5" customHeight="1">
      <c r="A120" s="5"/>
      <c r="B120" s="5"/>
      <c r="C120" s="9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110"/>
      <c r="AX120" s="5"/>
      <c r="AY120" s="5"/>
      <c r="AZ120" s="5"/>
      <c r="BA120" s="5"/>
      <c r="BB120" s="5"/>
      <c r="BC120" s="5"/>
      <c r="BD120" s="5"/>
      <c r="BE120" s="5"/>
    </row>
    <row r="121" spans="1:57" ht="19.5" customHeight="1">
      <c r="A121" s="5"/>
      <c r="B121" s="5"/>
      <c r="C121" s="9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110"/>
      <c r="AX121" s="5"/>
      <c r="AY121" s="5"/>
      <c r="AZ121" s="5"/>
      <c r="BA121" s="5"/>
      <c r="BB121" s="5"/>
      <c r="BC121" s="5"/>
      <c r="BD121" s="5"/>
      <c r="BE121" s="5"/>
    </row>
    <row r="122" spans="1:57" ht="19.5" customHeight="1">
      <c r="A122" s="5"/>
      <c r="B122" s="5"/>
      <c r="C122" s="9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110"/>
      <c r="AX122" s="5"/>
      <c r="AY122" s="5"/>
      <c r="AZ122" s="5"/>
      <c r="BA122" s="5"/>
      <c r="BB122" s="5"/>
      <c r="BC122" s="5"/>
      <c r="BD122" s="5"/>
      <c r="BE122" s="5"/>
    </row>
    <row r="123" spans="1:57" ht="19.5" customHeight="1">
      <c r="A123" s="5"/>
      <c r="B123" s="5"/>
      <c r="C123" s="9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110"/>
      <c r="AX123" s="5"/>
      <c r="AY123" s="5"/>
      <c r="AZ123" s="5"/>
      <c r="BA123" s="5"/>
      <c r="BB123" s="5"/>
      <c r="BC123" s="5"/>
      <c r="BD123" s="5"/>
      <c r="BE123" s="5"/>
    </row>
    <row r="124" spans="1:57" ht="19.5" customHeight="1">
      <c r="A124" s="5"/>
      <c r="B124" s="5"/>
      <c r="C124" s="9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110"/>
      <c r="AX124" s="5"/>
      <c r="AY124" s="5"/>
      <c r="AZ124" s="5"/>
      <c r="BA124" s="5"/>
      <c r="BB124" s="5"/>
      <c r="BC124" s="5"/>
      <c r="BD124" s="5"/>
      <c r="BE124" s="5"/>
    </row>
    <row r="125" spans="1:57" ht="19.5" customHeight="1">
      <c r="A125" s="5"/>
      <c r="B125" s="5"/>
      <c r="C125" s="9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110"/>
      <c r="AX125" s="5"/>
      <c r="AY125" s="5"/>
      <c r="AZ125" s="5"/>
      <c r="BA125" s="5"/>
      <c r="BB125" s="5"/>
      <c r="BC125" s="5"/>
      <c r="BD125" s="5"/>
      <c r="BE125" s="5"/>
    </row>
    <row r="126" spans="1:57" ht="19.5" customHeight="1">
      <c r="A126" s="5"/>
      <c r="B126" s="5"/>
      <c r="C126" s="9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110"/>
      <c r="AX126" s="5"/>
      <c r="AY126" s="5"/>
      <c r="AZ126" s="5"/>
      <c r="BA126" s="5"/>
      <c r="BB126" s="5"/>
      <c r="BC126" s="5"/>
      <c r="BD126" s="5"/>
      <c r="BE126" s="5"/>
    </row>
    <row r="127" spans="1:57" ht="19.5" customHeight="1">
      <c r="A127" s="5"/>
      <c r="B127" s="5"/>
      <c r="C127" s="9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110"/>
      <c r="AX127" s="5"/>
      <c r="AY127" s="5"/>
      <c r="AZ127" s="5"/>
      <c r="BA127" s="5"/>
      <c r="BB127" s="5"/>
      <c r="BC127" s="5"/>
      <c r="BD127" s="5"/>
      <c r="BE127" s="5"/>
    </row>
    <row r="128" spans="1:57" ht="19.5" customHeight="1">
      <c r="A128" s="5"/>
      <c r="B128" s="5"/>
      <c r="C128" s="9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110"/>
      <c r="AX128" s="5"/>
      <c r="AY128" s="5"/>
      <c r="AZ128" s="5"/>
      <c r="BA128" s="5"/>
      <c r="BB128" s="5"/>
      <c r="BC128" s="5"/>
      <c r="BD128" s="5"/>
      <c r="BE128" s="5"/>
    </row>
    <row r="129" spans="1:57" ht="19.5" customHeight="1">
      <c r="A129" s="5"/>
      <c r="B129" s="5"/>
      <c r="C129" s="9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110"/>
      <c r="AX129" s="5"/>
      <c r="AY129" s="5"/>
      <c r="AZ129" s="5"/>
      <c r="BA129" s="5"/>
      <c r="BB129" s="5"/>
      <c r="BC129" s="5"/>
      <c r="BD129" s="5"/>
      <c r="BE129" s="5"/>
    </row>
    <row r="130" spans="1:57" ht="19.5" customHeight="1">
      <c r="A130" s="5"/>
      <c r="B130" s="5"/>
      <c r="C130" s="9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110"/>
      <c r="AX130" s="5"/>
      <c r="AY130" s="5"/>
      <c r="AZ130" s="5"/>
      <c r="BA130" s="5"/>
      <c r="BB130" s="5"/>
      <c r="BC130" s="5"/>
      <c r="BD130" s="5"/>
      <c r="BE130" s="5"/>
    </row>
    <row r="131" spans="1:57" ht="19.5" customHeight="1">
      <c r="A131" s="5"/>
      <c r="B131" s="5"/>
      <c r="C131" s="9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110"/>
      <c r="AX131" s="5"/>
      <c r="AY131" s="5"/>
      <c r="AZ131" s="5"/>
      <c r="BA131" s="5"/>
      <c r="BB131" s="5"/>
      <c r="BC131" s="5"/>
      <c r="BD131" s="5"/>
      <c r="BE131" s="5"/>
    </row>
    <row r="132" spans="1:57" ht="19.5" customHeight="1">
      <c r="A132" s="5"/>
      <c r="B132" s="5"/>
      <c r="C132" s="9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110"/>
      <c r="AX132" s="5"/>
      <c r="AY132" s="5"/>
      <c r="AZ132" s="5"/>
      <c r="BA132" s="5"/>
      <c r="BB132" s="5"/>
      <c r="BC132" s="5"/>
      <c r="BD132" s="5"/>
      <c r="BE132" s="5"/>
    </row>
    <row r="133" spans="1:57" ht="19.5" customHeight="1">
      <c r="A133" s="5"/>
      <c r="B133" s="5"/>
      <c r="C133" s="9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110"/>
      <c r="AX133" s="5"/>
      <c r="AY133" s="5"/>
      <c r="AZ133" s="5"/>
      <c r="BA133" s="5"/>
      <c r="BB133" s="5"/>
      <c r="BC133" s="5"/>
      <c r="BD133" s="5"/>
      <c r="BE133" s="5"/>
    </row>
    <row r="134" spans="1:57" ht="19.5" customHeight="1">
      <c r="A134" s="5"/>
      <c r="B134" s="5"/>
      <c r="C134" s="9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110"/>
      <c r="AX134" s="5"/>
      <c r="AY134" s="5"/>
      <c r="AZ134" s="5"/>
      <c r="BA134" s="5"/>
      <c r="BB134" s="5"/>
      <c r="BC134" s="5"/>
      <c r="BD134" s="5"/>
      <c r="BE134" s="5"/>
    </row>
    <row r="135" spans="1:57" ht="19.5" customHeight="1">
      <c r="A135" s="5"/>
      <c r="B135" s="5"/>
      <c r="C135" s="9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110"/>
      <c r="AX135" s="5"/>
      <c r="AY135" s="5"/>
      <c r="AZ135" s="5"/>
      <c r="BA135" s="5"/>
      <c r="BB135" s="5"/>
      <c r="BC135" s="5"/>
      <c r="BD135" s="5"/>
      <c r="BE135" s="5"/>
    </row>
    <row r="136" spans="1:57" ht="19.5" customHeight="1">
      <c r="A136" s="5"/>
      <c r="B136" s="5"/>
      <c r="C136" s="9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110"/>
      <c r="AX136" s="5"/>
      <c r="AY136" s="5"/>
      <c r="AZ136" s="5"/>
      <c r="BA136" s="5"/>
      <c r="BB136" s="5"/>
      <c r="BC136" s="5"/>
      <c r="BD136" s="5"/>
      <c r="BE136" s="5"/>
    </row>
    <row r="137" spans="1:57" ht="19.5" customHeight="1">
      <c r="A137" s="5"/>
      <c r="B137" s="5"/>
      <c r="C137" s="9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110"/>
      <c r="AX137" s="5"/>
      <c r="AY137" s="5"/>
      <c r="AZ137" s="5"/>
      <c r="BA137" s="5"/>
      <c r="BB137" s="5"/>
      <c r="BC137" s="5"/>
      <c r="BD137" s="5"/>
      <c r="BE137" s="5"/>
    </row>
    <row r="138" spans="1:57" ht="19.5" customHeight="1">
      <c r="A138" s="5"/>
      <c r="B138" s="5"/>
      <c r="C138" s="9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110"/>
      <c r="AX138" s="5"/>
      <c r="AY138" s="5"/>
      <c r="AZ138" s="5"/>
      <c r="BA138" s="5"/>
      <c r="BB138" s="5"/>
      <c r="BC138" s="5"/>
      <c r="BD138" s="5"/>
      <c r="BE138" s="5"/>
    </row>
    <row r="139" spans="1:57" ht="19.5" customHeight="1">
      <c r="A139" s="5"/>
      <c r="B139" s="5"/>
      <c r="C139" s="9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110"/>
      <c r="AX139" s="5"/>
      <c r="AY139" s="5"/>
      <c r="AZ139" s="5"/>
      <c r="BA139" s="5"/>
      <c r="BB139" s="5"/>
      <c r="BC139" s="5"/>
      <c r="BD139" s="5"/>
      <c r="BE139" s="5"/>
    </row>
    <row r="140" spans="1:57" ht="19.5" customHeight="1">
      <c r="A140" s="5"/>
      <c r="B140" s="5"/>
      <c r="C140" s="9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110"/>
      <c r="AX140" s="5"/>
      <c r="AY140" s="5"/>
      <c r="AZ140" s="5"/>
      <c r="BA140" s="5"/>
      <c r="BB140" s="5"/>
      <c r="BC140" s="5"/>
      <c r="BD140" s="5"/>
      <c r="BE140" s="5"/>
    </row>
    <row r="141" spans="1:57" ht="19.5" customHeight="1">
      <c r="A141" s="5"/>
      <c r="B141" s="5"/>
      <c r="C141" s="9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110"/>
      <c r="AX141" s="5"/>
      <c r="AY141" s="5"/>
      <c r="AZ141" s="5"/>
      <c r="BA141" s="5"/>
      <c r="BB141" s="5"/>
      <c r="BC141" s="5"/>
      <c r="BD141" s="5"/>
      <c r="BE141" s="5"/>
    </row>
    <row r="142" spans="1:57" ht="19.5" customHeight="1">
      <c r="A142" s="5"/>
      <c r="B142" s="5"/>
      <c r="C142" s="9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110"/>
      <c r="AX142" s="5"/>
      <c r="AY142" s="5"/>
      <c r="AZ142" s="5"/>
      <c r="BA142" s="5"/>
      <c r="BB142" s="5"/>
      <c r="BC142" s="5"/>
      <c r="BD142" s="5"/>
      <c r="BE142" s="5"/>
    </row>
    <row r="143" spans="1:57" ht="19.5" customHeight="1">
      <c r="A143" s="5"/>
      <c r="B143" s="5"/>
      <c r="C143" s="9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110"/>
      <c r="AX143" s="5"/>
      <c r="AY143" s="5"/>
      <c r="AZ143" s="5"/>
      <c r="BA143" s="5"/>
      <c r="BB143" s="5"/>
      <c r="BC143" s="5"/>
      <c r="BD143" s="5"/>
      <c r="BE143" s="5"/>
    </row>
    <row r="144" spans="1:57" ht="19.5" customHeight="1">
      <c r="A144" s="5"/>
      <c r="B144" s="5"/>
      <c r="C144" s="9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110"/>
      <c r="AX144" s="5"/>
      <c r="AY144" s="5"/>
      <c r="AZ144" s="5"/>
      <c r="BA144" s="5"/>
      <c r="BB144" s="5"/>
      <c r="BC144" s="5"/>
      <c r="BD144" s="5"/>
      <c r="BE144" s="5"/>
    </row>
    <row r="145" spans="1:57" ht="19.5" customHeight="1">
      <c r="A145" s="5"/>
      <c r="B145" s="5"/>
      <c r="C145" s="9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110"/>
      <c r="AX145" s="5"/>
      <c r="AY145" s="5"/>
      <c r="AZ145" s="5"/>
      <c r="BA145" s="5"/>
      <c r="BB145" s="5"/>
      <c r="BC145" s="5"/>
      <c r="BD145" s="5"/>
      <c r="BE145" s="5"/>
    </row>
    <row r="146" spans="1:57" ht="19.5" customHeight="1">
      <c r="A146" s="5"/>
      <c r="B146" s="5"/>
      <c r="C146" s="9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110"/>
      <c r="AX146" s="5"/>
      <c r="AY146" s="5"/>
      <c r="AZ146" s="5"/>
      <c r="BA146" s="5"/>
      <c r="BB146" s="5"/>
      <c r="BC146" s="5"/>
      <c r="BD146" s="5"/>
      <c r="BE146" s="5"/>
    </row>
    <row r="147" spans="1:57" ht="19.5" customHeight="1">
      <c r="A147" s="5"/>
      <c r="B147" s="5"/>
      <c r="C147" s="9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110"/>
      <c r="AX147" s="5"/>
      <c r="AY147" s="5"/>
      <c r="AZ147" s="5"/>
      <c r="BA147" s="5"/>
      <c r="BB147" s="5"/>
      <c r="BC147" s="5"/>
      <c r="BD147" s="5"/>
      <c r="BE147" s="5"/>
    </row>
    <row r="148" spans="1:57" ht="19.5" customHeight="1">
      <c r="A148" s="5"/>
      <c r="B148" s="5"/>
      <c r="C148" s="9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110"/>
      <c r="AX148" s="5"/>
      <c r="AY148" s="5"/>
      <c r="AZ148" s="5"/>
      <c r="BA148" s="5"/>
      <c r="BB148" s="5"/>
      <c r="BC148" s="5"/>
      <c r="BD148" s="5"/>
      <c r="BE148" s="5"/>
    </row>
    <row r="149" spans="1:57" ht="19.5" customHeight="1">
      <c r="A149" s="5"/>
      <c r="B149" s="5"/>
      <c r="C149" s="9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110"/>
      <c r="AX149" s="5"/>
      <c r="AY149" s="5"/>
      <c r="AZ149" s="5"/>
      <c r="BA149" s="5"/>
      <c r="BB149" s="5"/>
      <c r="BC149" s="5"/>
      <c r="BD149" s="5"/>
      <c r="BE149" s="5"/>
    </row>
    <row r="150" spans="1:57" ht="19.5" customHeight="1">
      <c r="A150" s="5"/>
      <c r="B150" s="5"/>
      <c r="C150" s="9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110"/>
      <c r="AX150" s="5"/>
      <c r="AY150" s="5"/>
      <c r="AZ150" s="5"/>
      <c r="BA150" s="5"/>
      <c r="BB150" s="5"/>
      <c r="BC150" s="5"/>
      <c r="BD150" s="5"/>
      <c r="BE150" s="5"/>
    </row>
    <row r="151" spans="1:57" ht="19.5" customHeight="1">
      <c r="A151" s="5"/>
      <c r="B151" s="5"/>
      <c r="C151" s="9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110"/>
      <c r="AX151" s="5"/>
      <c r="AY151" s="5"/>
      <c r="AZ151" s="5"/>
      <c r="BA151" s="5"/>
      <c r="BB151" s="5"/>
      <c r="BC151" s="5"/>
      <c r="BD151" s="5"/>
      <c r="BE151" s="5"/>
    </row>
    <row r="152" spans="1:57" ht="19.5" customHeight="1">
      <c r="A152" s="5"/>
      <c r="B152" s="5"/>
      <c r="C152" s="9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110"/>
      <c r="AX152" s="5"/>
      <c r="AY152" s="5"/>
      <c r="AZ152" s="5"/>
      <c r="BA152" s="5"/>
      <c r="BB152" s="5"/>
      <c r="BC152" s="5"/>
      <c r="BD152" s="5"/>
      <c r="BE152" s="5"/>
    </row>
    <row r="153" spans="1:57" ht="19.5" customHeight="1">
      <c r="A153" s="5"/>
      <c r="B153" s="5"/>
      <c r="C153" s="9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110"/>
      <c r="AX153" s="5"/>
      <c r="AY153" s="5"/>
      <c r="AZ153" s="5"/>
      <c r="BA153" s="5"/>
      <c r="BB153" s="5"/>
      <c r="BC153" s="5"/>
      <c r="BD153" s="5"/>
      <c r="BE153" s="5"/>
    </row>
    <row r="154" spans="1:57" ht="19.5" customHeight="1">
      <c r="A154" s="5"/>
      <c r="B154" s="5"/>
      <c r="C154" s="9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110"/>
      <c r="AX154" s="5"/>
      <c r="AY154" s="5"/>
      <c r="AZ154" s="5"/>
      <c r="BA154" s="5"/>
      <c r="BB154" s="5"/>
      <c r="BC154" s="5"/>
      <c r="BD154" s="5"/>
      <c r="BE154" s="5"/>
    </row>
    <row r="155" spans="1:57" ht="19.5" customHeight="1">
      <c r="A155" s="5"/>
      <c r="B155" s="5"/>
      <c r="C155" s="9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110"/>
      <c r="AX155" s="5"/>
      <c r="AY155" s="5"/>
      <c r="AZ155" s="5"/>
      <c r="BA155" s="5"/>
      <c r="BB155" s="5"/>
      <c r="BC155" s="5"/>
      <c r="BD155" s="5"/>
      <c r="BE155" s="5"/>
    </row>
    <row r="156" spans="1:57" ht="19.5" customHeight="1">
      <c r="A156" s="5"/>
      <c r="B156" s="5"/>
      <c r="C156" s="9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110"/>
      <c r="AX156" s="5"/>
      <c r="AY156" s="5"/>
      <c r="AZ156" s="5"/>
      <c r="BA156" s="5"/>
      <c r="BB156" s="5"/>
      <c r="BC156" s="5"/>
      <c r="BD156" s="5"/>
      <c r="BE156" s="5"/>
    </row>
    <row r="157" spans="1:57" ht="19.5" customHeight="1">
      <c r="A157" s="5"/>
      <c r="B157" s="5"/>
      <c r="C157" s="9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110"/>
      <c r="AX157" s="5"/>
      <c r="AY157" s="5"/>
      <c r="AZ157" s="5"/>
      <c r="BA157" s="5"/>
      <c r="BB157" s="5"/>
      <c r="BC157" s="5"/>
      <c r="BD157" s="5"/>
      <c r="BE157" s="5"/>
    </row>
    <row r="158" spans="1:57" ht="19.5" customHeight="1">
      <c r="A158" s="5"/>
      <c r="B158" s="5"/>
      <c r="C158" s="9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110"/>
      <c r="AX158" s="5"/>
      <c r="AY158" s="5"/>
      <c r="AZ158" s="5"/>
      <c r="BA158" s="5"/>
      <c r="BB158" s="5"/>
      <c r="BC158" s="5"/>
      <c r="BD158" s="5"/>
      <c r="BE158" s="5"/>
    </row>
    <row r="159" spans="1:57" ht="19.5" customHeight="1">
      <c r="A159" s="5"/>
      <c r="B159" s="5"/>
      <c r="C159" s="9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110"/>
      <c r="AX159" s="5"/>
      <c r="AY159" s="5"/>
      <c r="AZ159" s="5"/>
      <c r="BA159" s="5"/>
      <c r="BB159" s="5"/>
      <c r="BC159" s="5"/>
      <c r="BD159" s="5"/>
      <c r="BE159" s="5"/>
    </row>
    <row r="160" spans="1:57" ht="19.5" customHeight="1">
      <c r="A160" s="5"/>
      <c r="B160" s="5"/>
      <c r="C160" s="9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110"/>
      <c r="AX160" s="5"/>
      <c r="AY160" s="5"/>
      <c r="AZ160" s="5"/>
      <c r="BA160" s="5"/>
      <c r="BB160" s="5"/>
      <c r="BC160" s="5"/>
      <c r="BD160" s="5"/>
      <c r="BE160" s="5"/>
    </row>
    <row r="161" spans="1:57" ht="19.5" customHeight="1">
      <c r="A161" s="5"/>
      <c r="B161" s="5"/>
      <c r="C161" s="9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110"/>
      <c r="AX161" s="5"/>
      <c r="AY161" s="5"/>
      <c r="AZ161" s="5"/>
      <c r="BA161" s="5"/>
      <c r="BB161" s="5"/>
      <c r="BC161" s="5"/>
      <c r="BD161" s="5"/>
      <c r="BE161" s="5"/>
    </row>
    <row r="162" spans="1:57" ht="19.5" customHeight="1">
      <c r="A162" s="5"/>
      <c r="B162" s="5"/>
      <c r="C162" s="9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110"/>
      <c r="AX162" s="5"/>
      <c r="AY162" s="5"/>
      <c r="AZ162" s="5"/>
      <c r="BA162" s="5"/>
      <c r="BB162" s="5"/>
      <c r="BC162" s="5"/>
      <c r="BD162" s="5"/>
      <c r="BE162" s="5"/>
    </row>
    <row r="163" spans="1:57" ht="19.5" customHeight="1">
      <c r="A163" s="5"/>
      <c r="B163" s="5"/>
      <c r="C163" s="9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110"/>
      <c r="AX163" s="5"/>
      <c r="AY163" s="5"/>
      <c r="AZ163" s="5"/>
      <c r="BA163" s="5"/>
      <c r="BB163" s="5"/>
      <c r="BC163" s="5"/>
      <c r="BD163" s="5"/>
      <c r="BE163" s="5"/>
    </row>
    <row r="164" spans="1:57" ht="19.5" customHeight="1">
      <c r="A164" s="5"/>
      <c r="B164" s="5"/>
      <c r="C164" s="9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110"/>
      <c r="AX164" s="5"/>
      <c r="AY164" s="5"/>
      <c r="AZ164" s="5"/>
      <c r="BA164" s="5"/>
      <c r="BB164" s="5"/>
      <c r="BC164" s="5"/>
      <c r="BD164" s="5"/>
      <c r="BE164" s="5"/>
    </row>
    <row r="165" spans="1:57" ht="19.5" customHeight="1">
      <c r="A165" s="5"/>
      <c r="B165" s="5"/>
      <c r="C165" s="9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110"/>
      <c r="AX165" s="5"/>
      <c r="AY165" s="5"/>
      <c r="AZ165" s="5"/>
      <c r="BA165" s="5"/>
      <c r="BB165" s="5"/>
      <c r="BC165" s="5"/>
      <c r="BD165" s="5"/>
      <c r="BE165" s="5"/>
    </row>
    <row r="166" spans="1:57" ht="19.5" customHeight="1">
      <c r="A166" s="5"/>
      <c r="B166" s="5"/>
      <c r="C166" s="9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110"/>
      <c r="AX166" s="5"/>
      <c r="AY166" s="5"/>
      <c r="AZ166" s="5"/>
      <c r="BA166" s="5"/>
      <c r="BB166" s="5"/>
      <c r="BC166" s="5"/>
      <c r="BD166" s="5"/>
      <c r="BE166" s="5"/>
    </row>
    <row r="167" spans="1:57" ht="19.5" customHeight="1">
      <c r="A167" s="5"/>
      <c r="B167" s="5"/>
      <c r="C167" s="9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110"/>
      <c r="AX167" s="5"/>
      <c r="AY167" s="5"/>
      <c r="AZ167" s="5"/>
      <c r="BA167" s="5"/>
      <c r="BB167" s="5"/>
      <c r="BC167" s="5"/>
      <c r="BD167" s="5"/>
      <c r="BE167" s="5"/>
    </row>
    <row r="168" spans="1:57" ht="19.5" customHeight="1">
      <c r="A168" s="5"/>
      <c r="B168" s="5"/>
      <c r="C168" s="9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110"/>
      <c r="AX168" s="5"/>
      <c r="AY168" s="5"/>
      <c r="AZ168" s="5"/>
      <c r="BA168" s="5"/>
      <c r="BB168" s="5"/>
      <c r="BC168" s="5"/>
      <c r="BD168" s="5"/>
      <c r="BE168" s="5"/>
    </row>
    <row r="169" spans="1:57" ht="19.5" customHeight="1">
      <c r="A169" s="5"/>
      <c r="B169" s="5"/>
      <c r="C169" s="9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110"/>
      <c r="AX169" s="5"/>
      <c r="AY169" s="5"/>
      <c r="AZ169" s="5"/>
      <c r="BA169" s="5"/>
      <c r="BB169" s="5"/>
      <c r="BC169" s="5"/>
      <c r="BD169" s="5"/>
      <c r="BE169" s="5"/>
    </row>
    <row r="170" spans="1:57" ht="19.5" customHeight="1">
      <c r="A170" s="5"/>
      <c r="B170" s="5"/>
      <c r="C170" s="9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110"/>
      <c r="AX170" s="5"/>
      <c r="AY170" s="5"/>
      <c r="AZ170" s="5"/>
      <c r="BA170" s="5"/>
      <c r="BB170" s="5"/>
      <c r="BC170" s="5"/>
      <c r="BD170" s="5"/>
      <c r="BE170" s="5"/>
    </row>
    <row r="171" spans="1:57" ht="19.5" customHeight="1">
      <c r="A171" s="5"/>
      <c r="B171" s="5"/>
      <c r="C171" s="9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110"/>
      <c r="AX171" s="5"/>
      <c r="AY171" s="5"/>
      <c r="AZ171" s="5"/>
      <c r="BA171" s="5"/>
      <c r="BB171" s="5"/>
      <c r="BC171" s="5"/>
      <c r="BD171" s="5"/>
      <c r="BE171" s="5"/>
    </row>
    <row r="172" spans="1:57" ht="19.5" customHeight="1">
      <c r="A172" s="5"/>
      <c r="B172" s="5"/>
      <c r="C172" s="9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110"/>
      <c r="AX172" s="5"/>
      <c r="AY172" s="5"/>
      <c r="AZ172" s="5"/>
      <c r="BA172" s="5"/>
      <c r="BB172" s="5"/>
      <c r="BC172" s="5"/>
      <c r="BD172" s="5"/>
      <c r="BE172" s="5"/>
    </row>
    <row r="173" spans="1:57" ht="19.5" customHeight="1">
      <c r="A173" s="5"/>
      <c r="B173" s="5"/>
      <c r="C173" s="9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110"/>
      <c r="AX173" s="5"/>
      <c r="AY173" s="5"/>
      <c r="AZ173" s="5"/>
      <c r="BA173" s="5"/>
      <c r="BB173" s="5"/>
      <c r="BC173" s="5"/>
      <c r="BD173" s="5"/>
      <c r="BE173" s="5"/>
    </row>
    <row r="174" spans="1:57" ht="19.5" customHeight="1">
      <c r="A174" s="5"/>
      <c r="B174" s="5"/>
      <c r="C174" s="9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110"/>
      <c r="AX174" s="5"/>
      <c r="AY174" s="5"/>
      <c r="AZ174" s="5"/>
      <c r="BA174" s="5"/>
      <c r="BB174" s="5"/>
      <c r="BC174" s="5"/>
      <c r="BD174" s="5"/>
      <c r="BE174" s="5"/>
    </row>
    <row r="175" spans="1:57" ht="19.5" customHeight="1">
      <c r="A175" s="5"/>
      <c r="B175" s="5"/>
      <c r="C175" s="9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110"/>
      <c r="AX175" s="5"/>
      <c r="AY175" s="5"/>
      <c r="AZ175" s="5"/>
      <c r="BA175" s="5"/>
      <c r="BB175" s="5"/>
      <c r="BC175" s="5"/>
      <c r="BD175" s="5"/>
      <c r="BE175" s="5"/>
    </row>
    <row r="176" spans="1:57" ht="19.5" customHeight="1">
      <c r="A176" s="5"/>
      <c r="B176" s="5"/>
      <c r="C176" s="9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110"/>
      <c r="AX176" s="5"/>
      <c r="AY176" s="5"/>
      <c r="AZ176" s="5"/>
      <c r="BA176" s="5"/>
      <c r="BB176" s="5"/>
      <c r="BC176" s="5"/>
      <c r="BD176" s="5"/>
      <c r="BE176" s="5"/>
    </row>
    <row r="177" spans="1:57" ht="19.5" customHeight="1">
      <c r="A177" s="5"/>
      <c r="B177" s="5"/>
      <c r="C177" s="9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110"/>
      <c r="AX177" s="5"/>
      <c r="AY177" s="5"/>
      <c r="AZ177" s="5"/>
      <c r="BA177" s="5"/>
      <c r="BB177" s="5"/>
      <c r="BC177" s="5"/>
      <c r="BD177" s="5"/>
      <c r="BE177" s="5"/>
    </row>
    <row r="178" spans="1:57" ht="19.5" customHeight="1">
      <c r="A178" s="5"/>
      <c r="B178" s="5"/>
      <c r="C178" s="9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110"/>
      <c r="AX178" s="5"/>
      <c r="AY178" s="5"/>
      <c r="AZ178" s="5"/>
      <c r="BA178" s="5"/>
      <c r="BB178" s="5"/>
      <c r="BC178" s="5"/>
      <c r="BD178" s="5"/>
      <c r="BE178" s="5"/>
    </row>
    <row r="179" spans="1:57" ht="19.5" customHeight="1">
      <c r="A179" s="5"/>
      <c r="B179" s="5"/>
      <c r="C179" s="9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110"/>
      <c r="AX179" s="5"/>
      <c r="AY179" s="5"/>
      <c r="AZ179" s="5"/>
      <c r="BA179" s="5"/>
      <c r="BB179" s="5"/>
      <c r="BC179" s="5"/>
      <c r="BD179" s="5"/>
      <c r="BE179" s="5"/>
    </row>
    <row r="180" spans="1:57" ht="19.5" customHeight="1">
      <c r="A180" s="5"/>
      <c r="B180" s="5"/>
      <c r="C180" s="9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110"/>
      <c r="AX180" s="5"/>
      <c r="AY180" s="5"/>
      <c r="AZ180" s="5"/>
      <c r="BA180" s="5"/>
      <c r="BB180" s="5"/>
      <c r="BC180" s="5"/>
      <c r="BD180" s="5"/>
      <c r="BE180" s="5"/>
    </row>
    <row r="181" spans="1:57" ht="19.5" customHeight="1">
      <c r="A181" s="5"/>
      <c r="B181" s="5"/>
      <c r="C181" s="9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110"/>
      <c r="AX181" s="5"/>
      <c r="AY181" s="5"/>
      <c r="AZ181" s="5"/>
      <c r="BA181" s="5"/>
      <c r="BB181" s="5"/>
      <c r="BC181" s="5"/>
      <c r="BD181" s="5"/>
      <c r="BE181" s="5"/>
    </row>
    <row r="182" spans="1:57" ht="19.5" customHeight="1">
      <c r="A182" s="5"/>
      <c r="B182" s="5"/>
      <c r="C182" s="9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110"/>
      <c r="AX182" s="5"/>
      <c r="AY182" s="5"/>
      <c r="AZ182" s="5"/>
      <c r="BA182" s="5"/>
      <c r="BB182" s="5"/>
      <c r="BC182" s="5"/>
      <c r="BD182" s="5"/>
      <c r="BE182" s="5"/>
    </row>
    <row r="183" spans="1:57" ht="19.5" customHeight="1">
      <c r="A183" s="5"/>
      <c r="B183" s="5"/>
      <c r="C183" s="9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110"/>
      <c r="AX183" s="5"/>
      <c r="AY183" s="5"/>
      <c r="AZ183" s="5"/>
      <c r="BA183" s="5"/>
      <c r="BB183" s="5"/>
      <c r="BC183" s="5"/>
      <c r="BD183" s="5"/>
      <c r="BE183" s="5"/>
    </row>
    <row r="184" spans="1:57" ht="19.5" customHeight="1">
      <c r="A184" s="5"/>
      <c r="B184" s="5"/>
      <c r="C184" s="9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110"/>
      <c r="AX184" s="5"/>
      <c r="AY184" s="5"/>
      <c r="AZ184" s="5"/>
      <c r="BA184" s="5"/>
      <c r="BB184" s="5"/>
      <c r="BC184" s="5"/>
      <c r="BD184" s="5"/>
      <c r="BE184" s="5"/>
    </row>
    <row r="185" spans="1:57" ht="19.5" customHeight="1">
      <c r="A185" s="5"/>
      <c r="B185" s="5"/>
      <c r="C185" s="9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110"/>
      <c r="AX185" s="5"/>
      <c r="AY185" s="5"/>
      <c r="AZ185" s="5"/>
      <c r="BA185" s="5"/>
      <c r="BB185" s="5"/>
      <c r="BC185" s="5"/>
      <c r="BD185" s="5"/>
      <c r="BE185" s="5"/>
    </row>
    <row r="186" spans="1:57" ht="19.5" customHeight="1">
      <c r="A186" s="5"/>
      <c r="B186" s="5"/>
      <c r="C186" s="9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110"/>
      <c r="AX186" s="5"/>
      <c r="AY186" s="5"/>
      <c r="AZ186" s="5"/>
      <c r="BA186" s="5"/>
      <c r="BB186" s="5"/>
      <c r="BC186" s="5"/>
      <c r="BD186" s="5"/>
      <c r="BE186" s="5"/>
    </row>
    <row r="187" spans="1:57" ht="19.5" customHeight="1">
      <c r="A187" s="5"/>
      <c r="B187" s="5"/>
      <c r="C187" s="9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110"/>
      <c r="AX187" s="5"/>
      <c r="AY187" s="5"/>
      <c r="AZ187" s="5"/>
      <c r="BA187" s="5"/>
      <c r="BB187" s="5"/>
      <c r="BC187" s="5"/>
      <c r="BD187" s="5"/>
      <c r="BE187" s="5"/>
    </row>
    <row r="188" spans="1:57" ht="19.5" customHeight="1">
      <c r="A188" s="5"/>
      <c r="B188" s="5"/>
      <c r="C188" s="9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110"/>
      <c r="AX188" s="5"/>
      <c r="AY188" s="5"/>
      <c r="AZ188" s="5"/>
      <c r="BA188" s="5"/>
      <c r="BB188" s="5"/>
      <c r="BC188" s="5"/>
      <c r="BD188" s="5"/>
      <c r="BE188" s="5"/>
    </row>
    <row r="189" spans="1:57" ht="19.5" customHeight="1">
      <c r="A189" s="5"/>
      <c r="B189" s="5"/>
      <c r="C189" s="9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110"/>
      <c r="AX189" s="5"/>
      <c r="AY189" s="5"/>
      <c r="AZ189" s="5"/>
      <c r="BA189" s="5"/>
      <c r="BB189" s="5"/>
      <c r="BC189" s="5"/>
      <c r="BD189" s="5"/>
      <c r="BE189" s="5"/>
    </row>
    <row r="190" spans="1:57" ht="19.5" customHeight="1">
      <c r="A190" s="5"/>
      <c r="B190" s="5"/>
      <c r="C190" s="9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110"/>
      <c r="AX190" s="5"/>
      <c r="AY190" s="5"/>
      <c r="AZ190" s="5"/>
      <c r="BA190" s="5"/>
      <c r="BB190" s="5"/>
      <c r="BC190" s="5"/>
      <c r="BD190" s="5"/>
      <c r="BE190" s="5"/>
    </row>
    <row r="191" spans="1:57" ht="19.5" customHeight="1">
      <c r="A191" s="5"/>
      <c r="B191" s="5"/>
      <c r="C191" s="9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110"/>
      <c r="AX191" s="5"/>
      <c r="AY191" s="5"/>
      <c r="AZ191" s="5"/>
      <c r="BA191" s="5"/>
      <c r="BB191" s="5"/>
      <c r="BC191" s="5"/>
      <c r="BD191" s="5"/>
      <c r="BE191" s="5"/>
    </row>
    <row r="192" spans="1:57" ht="19.5" customHeight="1">
      <c r="A192" s="5"/>
      <c r="B192" s="5"/>
      <c r="C192" s="9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110"/>
      <c r="AX192" s="5"/>
      <c r="AY192" s="5"/>
      <c r="AZ192" s="5"/>
      <c r="BA192" s="5"/>
      <c r="BB192" s="5"/>
      <c r="BC192" s="5"/>
      <c r="BD192" s="5"/>
      <c r="BE192" s="5"/>
    </row>
    <row r="193" spans="1:57" ht="19.5" customHeight="1">
      <c r="A193" s="5"/>
      <c r="B193" s="5"/>
      <c r="C193" s="9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110"/>
      <c r="AX193" s="5"/>
      <c r="AY193" s="5"/>
      <c r="AZ193" s="5"/>
      <c r="BA193" s="5"/>
      <c r="BB193" s="5"/>
      <c r="BC193" s="5"/>
      <c r="BD193" s="5"/>
      <c r="BE193" s="5"/>
    </row>
    <row r="194" spans="1:57" ht="19.5" customHeight="1">
      <c r="A194" s="5"/>
      <c r="B194" s="5"/>
      <c r="C194" s="9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110"/>
      <c r="AX194" s="5"/>
      <c r="AY194" s="5"/>
      <c r="AZ194" s="5"/>
      <c r="BA194" s="5"/>
      <c r="BB194" s="5"/>
      <c r="BC194" s="5"/>
      <c r="BD194" s="5"/>
      <c r="BE194" s="5"/>
    </row>
    <row r="195" spans="1:57" ht="19.5" customHeight="1">
      <c r="A195" s="5"/>
      <c r="B195" s="5"/>
      <c r="C195" s="9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110"/>
      <c r="AX195" s="5"/>
      <c r="AY195" s="5"/>
      <c r="AZ195" s="5"/>
      <c r="BA195" s="5"/>
      <c r="BB195" s="5"/>
      <c r="BC195" s="5"/>
      <c r="BD195" s="5"/>
      <c r="BE195" s="5"/>
    </row>
    <row r="196" spans="1:57" ht="19.5" customHeight="1">
      <c r="A196" s="5"/>
      <c r="B196" s="5"/>
      <c r="C196" s="9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110"/>
      <c r="AX196" s="5"/>
      <c r="AY196" s="5"/>
      <c r="AZ196" s="5"/>
      <c r="BA196" s="5"/>
      <c r="BB196" s="5"/>
      <c r="BC196" s="5"/>
      <c r="BD196" s="5"/>
      <c r="BE196" s="5"/>
    </row>
    <row r="197" spans="1:57" ht="19.5" customHeight="1">
      <c r="A197" s="5"/>
      <c r="B197" s="5"/>
      <c r="C197" s="9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110"/>
      <c r="AX197" s="5"/>
      <c r="AY197" s="5"/>
      <c r="AZ197" s="5"/>
      <c r="BA197" s="5"/>
      <c r="BB197" s="5"/>
      <c r="BC197" s="5"/>
      <c r="BD197" s="5"/>
      <c r="BE197" s="5"/>
    </row>
    <row r="198" spans="1:57" ht="19.5" customHeight="1">
      <c r="A198" s="5"/>
      <c r="B198" s="5"/>
      <c r="C198" s="9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110"/>
      <c r="AX198" s="5"/>
      <c r="AY198" s="5"/>
      <c r="AZ198" s="5"/>
      <c r="BA198" s="5"/>
      <c r="BB198" s="5"/>
      <c r="BC198" s="5"/>
      <c r="BD198" s="5"/>
      <c r="BE198" s="5"/>
    </row>
    <row r="199" spans="1:57" ht="19.5" customHeight="1">
      <c r="A199" s="5"/>
      <c r="B199" s="5"/>
      <c r="C199" s="9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110"/>
      <c r="AX199" s="5"/>
      <c r="AY199" s="5"/>
      <c r="AZ199" s="5"/>
      <c r="BA199" s="5"/>
      <c r="BB199" s="5"/>
      <c r="BC199" s="5"/>
      <c r="BD199" s="5"/>
      <c r="BE199" s="5"/>
    </row>
    <row r="200" spans="1:57" ht="19.5" customHeight="1">
      <c r="A200" s="5"/>
      <c r="B200" s="5"/>
      <c r="C200" s="9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110"/>
      <c r="AX200" s="5"/>
      <c r="AY200" s="5"/>
      <c r="AZ200" s="5"/>
      <c r="BA200" s="5"/>
      <c r="BB200" s="5"/>
      <c r="BC200" s="5"/>
      <c r="BD200" s="5"/>
      <c r="BE200" s="5"/>
    </row>
    <row r="201" spans="1:57" ht="19.5" customHeight="1">
      <c r="A201" s="5"/>
      <c r="B201" s="5"/>
      <c r="C201" s="9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110"/>
      <c r="AX201" s="5"/>
      <c r="AY201" s="5"/>
      <c r="AZ201" s="5"/>
      <c r="BA201" s="5"/>
      <c r="BB201" s="5"/>
      <c r="BC201" s="5"/>
      <c r="BD201" s="5"/>
      <c r="BE201" s="5"/>
    </row>
    <row r="202" spans="1:57" ht="19.5" customHeight="1">
      <c r="A202" s="5"/>
      <c r="B202" s="5"/>
      <c r="C202" s="9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110"/>
      <c r="AX202" s="5"/>
      <c r="AY202" s="5"/>
      <c r="AZ202" s="5"/>
      <c r="BA202" s="5"/>
      <c r="BB202" s="5"/>
      <c r="BC202" s="5"/>
      <c r="BD202" s="5"/>
      <c r="BE202" s="5"/>
    </row>
    <row r="203" spans="1:57" ht="19.5" customHeight="1">
      <c r="A203" s="5"/>
      <c r="B203" s="5"/>
      <c r="C203" s="9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110"/>
      <c r="AX203" s="5"/>
      <c r="AY203" s="5"/>
      <c r="AZ203" s="5"/>
      <c r="BA203" s="5"/>
      <c r="BB203" s="5"/>
      <c r="BC203" s="5"/>
      <c r="BD203" s="5"/>
      <c r="BE203" s="5"/>
    </row>
    <row r="204" spans="1:57" ht="19.5" customHeight="1">
      <c r="A204" s="5"/>
      <c r="B204" s="5"/>
      <c r="C204" s="9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110"/>
      <c r="AX204" s="5"/>
      <c r="AY204" s="5"/>
      <c r="AZ204" s="5"/>
      <c r="BA204" s="5"/>
      <c r="BB204" s="5"/>
      <c r="BC204" s="5"/>
      <c r="BD204" s="5"/>
      <c r="BE204" s="5"/>
    </row>
    <row r="205" spans="1:57" ht="19.5" customHeight="1">
      <c r="A205" s="5"/>
      <c r="B205" s="5"/>
      <c r="C205" s="9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110"/>
      <c r="AX205" s="5"/>
      <c r="AY205" s="5"/>
      <c r="AZ205" s="5"/>
      <c r="BA205" s="5"/>
      <c r="BB205" s="5"/>
      <c r="BC205" s="5"/>
      <c r="BD205" s="5"/>
      <c r="BE205" s="5"/>
    </row>
    <row r="206" spans="1:57" ht="19.5" customHeight="1">
      <c r="A206" s="5"/>
      <c r="B206" s="5"/>
      <c r="C206" s="9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110"/>
      <c r="AX206" s="5"/>
      <c r="AY206" s="5"/>
      <c r="AZ206" s="5"/>
      <c r="BA206" s="5"/>
      <c r="BB206" s="5"/>
      <c r="BC206" s="5"/>
      <c r="BD206" s="5"/>
      <c r="BE206" s="5"/>
    </row>
    <row r="207" spans="1:57" ht="19.5" customHeight="1">
      <c r="A207" s="5"/>
      <c r="B207" s="5"/>
      <c r="C207" s="9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110"/>
      <c r="AX207" s="5"/>
      <c r="AY207" s="5"/>
      <c r="AZ207" s="5"/>
      <c r="BA207" s="5"/>
      <c r="BB207" s="5"/>
      <c r="BC207" s="5"/>
      <c r="BD207" s="5"/>
      <c r="BE207" s="5"/>
    </row>
    <row r="208" spans="1:57" ht="19.5" customHeight="1">
      <c r="A208" s="5"/>
      <c r="B208" s="5"/>
      <c r="C208" s="9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110"/>
      <c r="AX208" s="5"/>
      <c r="AY208" s="5"/>
      <c r="AZ208" s="5"/>
      <c r="BA208" s="5"/>
      <c r="BB208" s="5"/>
      <c r="BC208" s="5"/>
      <c r="BD208" s="5"/>
      <c r="BE208" s="5"/>
    </row>
    <row r="209" spans="1:57" ht="19.5" customHeight="1">
      <c r="A209" s="5"/>
      <c r="B209" s="5"/>
      <c r="C209" s="9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110"/>
      <c r="AX209" s="5"/>
      <c r="AY209" s="5"/>
      <c r="AZ209" s="5"/>
      <c r="BA209" s="5"/>
      <c r="BB209" s="5"/>
      <c r="BC209" s="5"/>
      <c r="BD209" s="5"/>
      <c r="BE209" s="5"/>
    </row>
    <row r="210" spans="1:57" ht="19.5" customHeight="1">
      <c r="A210" s="5"/>
      <c r="B210" s="5"/>
      <c r="C210" s="9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110"/>
      <c r="AX210" s="5"/>
      <c r="AY210" s="5"/>
      <c r="AZ210" s="5"/>
      <c r="BA210" s="5"/>
      <c r="BB210" s="5"/>
      <c r="BC210" s="5"/>
      <c r="BD210" s="5"/>
      <c r="BE210" s="5"/>
    </row>
    <row r="211" spans="1:57" ht="19.5" customHeight="1">
      <c r="A211" s="5"/>
      <c r="B211" s="5"/>
      <c r="C211" s="9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110"/>
      <c r="AX211" s="5"/>
      <c r="AY211" s="5"/>
      <c r="AZ211" s="5"/>
      <c r="BA211" s="5"/>
      <c r="BB211" s="5"/>
      <c r="BC211" s="5"/>
      <c r="BD211" s="5"/>
      <c r="BE211" s="5"/>
    </row>
    <row r="212" spans="1:57" ht="19.5" customHeight="1">
      <c r="A212" s="5"/>
      <c r="B212" s="5"/>
      <c r="C212" s="9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110"/>
      <c r="AX212" s="5"/>
      <c r="AY212" s="5"/>
      <c r="AZ212" s="5"/>
      <c r="BA212" s="5"/>
      <c r="BB212" s="5"/>
      <c r="BC212" s="5"/>
      <c r="BD212" s="5"/>
      <c r="BE212" s="5"/>
    </row>
    <row r="213" spans="1:57" ht="19.5" customHeight="1">
      <c r="A213" s="5"/>
      <c r="B213" s="5"/>
      <c r="C213" s="9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110"/>
      <c r="AX213" s="5"/>
      <c r="AY213" s="5"/>
      <c r="AZ213" s="5"/>
      <c r="BA213" s="5"/>
      <c r="BB213" s="5"/>
      <c r="BC213" s="5"/>
      <c r="BD213" s="5"/>
      <c r="BE213" s="5"/>
    </row>
    <row r="214" spans="1:57" ht="19.5" customHeight="1">
      <c r="A214" s="5"/>
      <c r="B214" s="5"/>
      <c r="C214" s="9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110"/>
      <c r="AX214" s="5"/>
      <c r="AY214" s="5"/>
      <c r="AZ214" s="5"/>
      <c r="BA214" s="5"/>
      <c r="BB214" s="5"/>
      <c r="BC214" s="5"/>
      <c r="BD214" s="5"/>
      <c r="BE214" s="5"/>
    </row>
    <row r="215" spans="1:57" ht="19.5" customHeight="1">
      <c r="A215" s="5"/>
      <c r="B215" s="5"/>
      <c r="C215" s="9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110"/>
      <c r="AX215" s="5"/>
      <c r="AY215" s="5"/>
      <c r="AZ215" s="5"/>
      <c r="BA215" s="5"/>
      <c r="BB215" s="5"/>
      <c r="BC215" s="5"/>
      <c r="BD215" s="5"/>
      <c r="BE215" s="5"/>
    </row>
    <row r="216" spans="1:57" ht="19.5" customHeight="1">
      <c r="A216" s="5"/>
      <c r="B216" s="5"/>
      <c r="C216" s="9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110"/>
      <c r="AX216" s="5"/>
      <c r="AY216" s="5"/>
      <c r="AZ216" s="5"/>
      <c r="BA216" s="5"/>
      <c r="BB216" s="5"/>
      <c r="BC216" s="5"/>
      <c r="BD216" s="5"/>
      <c r="BE216" s="5"/>
    </row>
    <row r="217" spans="1:57" ht="19.5" customHeight="1">
      <c r="A217" s="5"/>
      <c r="B217" s="5"/>
      <c r="C217" s="9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110"/>
      <c r="AX217" s="5"/>
      <c r="AY217" s="5"/>
      <c r="AZ217" s="5"/>
      <c r="BA217" s="5"/>
      <c r="BB217" s="5"/>
      <c r="BC217" s="5"/>
      <c r="BD217" s="5"/>
      <c r="BE217" s="5"/>
    </row>
    <row r="218" spans="1:57" ht="19.5" customHeight="1">
      <c r="A218" s="5"/>
      <c r="B218" s="5"/>
      <c r="C218" s="9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110"/>
      <c r="AX218" s="5"/>
      <c r="AY218" s="5"/>
      <c r="AZ218" s="5"/>
      <c r="BA218" s="5"/>
      <c r="BB218" s="5"/>
      <c r="BC218" s="5"/>
      <c r="BD218" s="5"/>
      <c r="BE218" s="5"/>
    </row>
    <row r="219" spans="1:57" ht="19.5" customHeight="1">
      <c r="A219" s="5"/>
      <c r="B219" s="5"/>
      <c r="C219" s="9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110"/>
      <c r="AX219" s="5"/>
      <c r="AY219" s="5"/>
      <c r="AZ219" s="5"/>
      <c r="BA219" s="5"/>
      <c r="BB219" s="5"/>
      <c r="BC219" s="5"/>
      <c r="BD219" s="5"/>
      <c r="BE219" s="5"/>
    </row>
    <row r="220" spans="1:57" ht="19.5" customHeight="1">
      <c r="A220" s="5"/>
      <c r="B220" s="5"/>
      <c r="C220" s="9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110"/>
      <c r="AX220" s="5"/>
      <c r="AY220" s="5"/>
      <c r="AZ220" s="5"/>
      <c r="BA220" s="5"/>
      <c r="BB220" s="5"/>
      <c r="BC220" s="5"/>
      <c r="BD220" s="5"/>
      <c r="BE220" s="5"/>
    </row>
    <row r="221" spans="1:57" ht="19.5" customHeight="1">
      <c r="A221" s="5"/>
      <c r="B221" s="5"/>
      <c r="C221" s="9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110"/>
      <c r="AX221" s="5"/>
      <c r="AY221" s="5"/>
      <c r="AZ221" s="5"/>
      <c r="BA221" s="5"/>
      <c r="BB221" s="5"/>
      <c r="BC221" s="5"/>
      <c r="BD221" s="5"/>
      <c r="BE221" s="5"/>
    </row>
    <row r="222" spans="1:57" ht="19.5" customHeight="1">
      <c r="A222" s="5"/>
      <c r="B222" s="5"/>
      <c r="C222" s="9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110"/>
      <c r="AX222" s="5"/>
      <c r="AY222" s="5"/>
      <c r="AZ222" s="5"/>
      <c r="BA222" s="5"/>
      <c r="BB222" s="5"/>
      <c r="BC222" s="5"/>
      <c r="BD222" s="5"/>
      <c r="BE222" s="5"/>
    </row>
    <row r="223" spans="1:57" ht="19.5" customHeight="1">
      <c r="A223" s="5"/>
      <c r="B223" s="5"/>
      <c r="C223" s="9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110"/>
      <c r="AX223" s="5"/>
      <c r="AY223" s="5"/>
      <c r="AZ223" s="5"/>
      <c r="BA223" s="5"/>
      <c r="BB223" s="5"/>
      <c r="BC223" s="5"/>
      <c r="BD223" s="5"/>
      <c r="BE223" s="5"/>
    </row>
    <row r="224" spans="1:57" ht="19.5" customHeight="1">
      <c r="A224" s="5"/>
      <c r="B224" s="5"/>
      <c r="C224" s="9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110"/>
      <c r="AX224" s="5"/>
      <c r="AY224" s="5"/>
      <c r="AZ224" s="5"/>
      <c r="BA224" s="5"/>
      <c r="BB224" s="5"/>
      <c r="BC224" s="5"/>
      <c r="BD224" s="5"/>
      <c r="BE224" s="5"/>
    </row>
    <row r="225" spans="1:57" ht="19.5" customHeight="1">
      <c r="A225" s="5"/>
      <c r="B225" s="5"/>
      <c r="C225" s="9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110"/>
      <c r="AX225" s="5"/>
      <c r="AY225" s="5"/>
      <c r="AZ225" s="5"/>
      <c r="BA225" s="5"/>
      <c r="BB225" s="5"/>
      <c r="BC225" s="5"/>
      <c r="BD225" s="5"/>
      <c r="BE225" s="5"/>
    </row>
    <row r="226" spans="1:57" ht="19.5" customHeight="1">
      <c r="A226" s="5"/>
      <c r="B226" s="5"/>
      <c r="C226" s="9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110"/>
      <c r="AX226" s="5"/>
      <c r="AY226" s="5"/>
      <c r="AZ226" s="5"/>
      <c r="BA226" s="5"/>
      <c r="BB226" s="5"/>
      <c r="BC226" s="5"/>
      <c r="BD226" s="5"/>
      <c r="BE226" s="5"/>
    </row>
    <row r="227" spans="1:57" ht="19.5" customHeight="1">
      <c r="A227" s="5"/>
      <c r="B227" s="5"/>
      <c r="C227" s="9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110"/>
      <c r="AX227" s="5"/>
      <c r="AY227" s="5"/>
      <c r="AZ227" s="5"/>
      <c r="BA227" s="5"/>
      <c r="BB227" s="5"/>
      <c r="BC227" s="5"/>
      <c r="BD227" s="5"/>
      <c r="BE227" s="5"/>
    </row>
    <row r="228" spans="1:57" ht="19.5" customHeight="1">
      <c r="A228" s="5"/>
      <c r="B228" s="5"/>
      <c r="C228" s="9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10"/>
      <c r="AX228" s="5"/>
      <c r="AY228" s="5"/>
      <c r="AZ228" s="5"/>
      <c r="BA228" s="5"/>
      <c r="BB228" s="5"/>
      <c r="BC228" s="5"/>
      <c r="BD228" s="5"/>
      <c r="BE228" s="5"/>
    </row>
    <row r="229" spans="1:57" ht="19.5" customHeight="1">
      <c r="A229" s="5"/>
      <c r="B229" s="5"/>
      <c r="C229" s="9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110"/>
      <c r="AX229" s="5"/>
      <c r="AY229" s="5"/>
      <c r="AZ229" s="5"/>
      <c r="BA229" s="5"/>
      <c r="BB229" s="5"/>
      <c r="BC229" s="5"/>
      <c r="BD229" s="5"/>
      <c r="BE229" s="5"/>
    </row>
    <row r="230" spans="1:57" ht="19.5" customHeight="1">
      <c r="A230" s="5"/>
      <c r="B230" s="5"/>
      <c r="C230" s="9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110"/>
      <c r="AX230" s="5"/>
      <c r="AY230" s="5"/>
      <c r="AZ230" s="5"/>
      <c r="BA230" s="5"/>
      <c r="BB230" s="5"/>
      <c r="BC230" s="5"/>
      <c r="BD230" s="5"/>
      <c r="BE230" s="5"/>
    </row>
    <row r="231" spans="1:57" ht="19.5" customHeight="1">
      <c r="A231" s="5"/>
      <c r="B231" s="5"/>
      <c r="C231" s="9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110"/>
      <c r="AX231" s="5"/>
      <c r="AY231" s="5"/>
      <c r="AZ231" s="5"/>
      <c r="BA231" s="5"/>
      <c r="BB231" s="5"/>
      <c r="BC231" s="5"/>
      <c r="BD231" s="5"/>
      <c r="BE231" s="5"/>
    </row>
    <row r="232" spans="1:57" ht="19.5" customHeight="1">
      <c r="A232" s="5"/>
      <c r="B232" s="5"/>
      <c r="C232" s="9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110"/>
      <c r="AX232" s="5"/>
      <c r="AY232" s="5"/>
      <c r="AZ232" s="5"/>
      <c r="BA232" s="5"/>
      <c r="BB232" s="5"/>
      <c r="BC232" s="5"/>
      <c r="BD232" s="5"/>
      <c r="BE232" s="5"/>
    </row>
    <row r="233" spans="1:57" ht="19.5" customHeight="1">
      <c r="A233" s="5"/>
      <c r="B233" s="5"/>
      <c r="C233" s="9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110"/>
      <c r="AX233" s="5"/>
      <c r="AY233" s="5"/>
      <c r="AZ233" s="5"/>
      <c r="BA233" s="5"/>
      <c r="BB233" s="5"/>
      <c r="BC233" s="5"/>
      <c r="BD233" s="5"/>
      <c r="BE233" s="5"/>
    </row>
    <row r="234" spans="1:57" ht="15.75" customHeight="1"/>
    <row r="235" spans="1:57" ht="15.75" customHeight="1"/>
    <row r="236" spans="1:57" ht="15.75" customHeight="1"/>
    <row r="237" spans="1:57" ht="15.75" customHeight="1"/>
    <row r="238" spans="1:57" ht="15.75" customHeight="1"/>
    <row r="239" spans="1:57" ht="15.75" customHeight="1"/>
    <row r="240" spans="1:5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algorithmName="SHA-512" hashValue="sSlNO/3IGi1bSSf5q9L+gOQQHHt02rqRi93jr1HvELWw+9ygd4R+myIGc6LMFnGzJdKmtdpbLnxe3VpShLDrKg==" saltValue="+NuOEuYjCuDretC2H7koCw==" spinCount="100000" sheet="1" objects="1" scenarios="1"/>
  <mergeCells count="150">
    <mergeCell ref="AI29:AJ29"/>
    <mergeCell ref="AK29:AL29"/>
    <mergeCell ref="AA31:AB31"/>
    <mergeCell ref="AC31:AD31"/>
    <mergeCell ref="AE31:AG31"/>
    <mergeCell ref="AE29:AG29"/>
    <mergeCell ref="O30:P30"/>
    <mergeCell ref="Q30:R30"/>
    <mergeCell ref="E30:F30"/>
    <mergeCell ref="G30:H30"/>
    <mergeCell ref="I30:J30"/>
    <mergeCell ref="K30:L30"/>
    <mergeCell ref="AI31:AJ31"/>
    <mergeCell ref="AK31:AL31"/>
    <mergeCell ref="AC30:AD30"/>
    <mergeCell ref="AE30:AG30"/>
    <mergeCell ref="AI30:AJ30"/>
    <mergeCell ref="AK30:AL30"/>
    <mergeCell ref="S30:T30"/>
    <mergeCell ref="U30:V30"/>
    <mergeCell ref="W30:X30"/>
    <mergeCell ref="Y30:Z30"/>
    <mergeCell ref="AA30:AB30"/>
    <mergeCell ref="W31:X31"/>
    <mergeCell ref="Y31:Z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O29:P29"/>
    <mergeCell ref="Q29:R29"/>
    <mergeCell ref="K29:L29"/>
    <mergeCell ref="M29:N29"/>
    <mergeCell ref="I3:O4"/>
    <mergeCell ref="P4:Q4"/>
    <mergeCell ref="A5:B6"/>
    <mergeCell ref="E5:H5"/>
    <mergeCell ref="I5:K5"/>
    <mergeCell ref="L5:O5"/>
    <mergeCell ref="P5:Q5"/>
    <mergeCell ref="C5:D5"/>
    <mergeCell ref="C6:D6"/>
    <mergeCell ref="L6:O6"/>
    <mergeCell ref="P6:Q6"/>
    <mergeCell ref="F17:I17"/>
    <mergeCell ref="C23:Z23"/>
    <mergeCell ref="T27:V27"/>
    <mergeCell ref="W27:Y27"/>
    <mergeCell ref="E29:F29"/>
    <mergeCell ref="G29:H29"/>
    <mergeCell ref="I29:J29"/>
    <mergeCell ref="S29:T29"/>
    <mergeCell ref="U29:V29"/>
    <mergeCell ref="AI33:AJ33"/>
    <mergeCell ref="AK33:AL33"/>
    <mergeCell ref="S33:T33"/>
    <mergeCell ref="U33:V33"/>
    <mergeCell ref="W33:X33"/>
    <mergeCell ref="Y33:Z33"/>
    <mergeCell ref="AA33:AB33"/>
    <mergeCell ref="AC33:AD33"/>
    <mergeCell ref="AE33:AG33"/>
    <mergeCell ref="E32:F32"/>
    <mergeCell ref="G32:H32"/>
    <mergeCell ref="I32:J32"/>
    <mergeCell ref="K32:L32"/>
    <mergeCell ref="M32:N32"/>
    <mergeCell ref="O32:P32"/>
    <mergeCell ref="Q32:R32"/>
    <mergeCell ref="E33:F33"/>
    <mergeCell ref="G33:H33"/>
    <mergeCell ref="I33:J33"/>
    <mergeCell ref="K33:L33"/>
    <mergeCell ref="M33:N33"/>
    <mergeCell ref="O33:P33"/>
    <mergeCell ref="Q33:R33"/>
    <mergeCell ref="AI32:AJ32"/>
    <mergeCell ref="AK32:AL32"/>
    <mergeCell ref="S32:T32"/>
    <mergeCell ref="U32:V32"/>
    <mergeCell ref="W32:X32"/>
    <mergeCell ref="Y32:Z32"/>
    <mergeCell ref="AA32:AB32"/>
    <mergeCell ref="AC32:AD32"/>
    <mergeCell ref="AE32:AG32"/>
    <mergeCell ref="M30:N30"/>
    <mergeCell ref="L8:O8"/>
    <mergeCell ref="P8:Q8"/>
    <mergeCell ref="R8:W8"/>
    <mergeCell ref="X8:Y8"/>
    <mergeCell ref="Z8:AG8"/>
    <mergeCell ref="A11:A12"/>
    <mergeCell ref="B11:B12"/>
    <mergeCell ref="A9:B9"/>
    <mergeCell ref="C9:D9"/>
    <mergeCell ref="E9:H9"/>
    <mergeCell ref="I9:K9"/>
    <mergeCell ref="L9:O9"/>
    <mergeCell ref="P9:Q9"/>
    <mergeCell ref="R9:W9"/>
    <mergeCell ref="A7:B8"/>
    <mergeCell ref="C7:D7"/>
    <mergeCell ref="C8:D8"/>
    <mergeCell ref="E8:H8"/>
    <mergeCell ref="I8:K8"/>
    <mergeCell ref="W29:X29"/>
    <mergeCell ref="Y29:Z29"/>
    <mergeCell ref="AA29:AB29"/>
    <mergeCell ref="AC29:AD29"/>
    <mergeCell ref="R6:W6"/>
    <mergeCell ref="X6:Y6"/>
    <mergeCell ref="Z6:AG6"/>
    <mergeCell ref="E6:H6"/>
    <mergeCell ref="I6:K6"/>
    <mergeCell ref="E7:H7"/>
    <mergeCell ref="I7:K7"/>
    <mergeCell ref="L7:O7"/>
    <mergeCell ref="P7:Q7"/>
    <mergeCell ref="R7:W7"/>
    <mergeCell ref="R4:W4"/>
    <mergeCell ref="X4:Y4"/>
    <mergeCell ref="R5:W5"/>
    <mergeCell ref="X5:Y5"/>
    <mergeCell ref="Z5:AG5"/>
    <mergeCell ref="AR5:AU5"/>
    <mergeCell ref="A1:B2"/>
    <mergeCell ref="C1:O2"/>
    <mergeCell ref="P1:Z2"/>
    <mergeCell ref="AA1:AG2"/>
    <mergeCell ref="A3:B4"/>
    <mergeCell ref="C3:H4"/>
    <mergeCell ref="P3:AG3"/>
    <mergeCell ref="Z4:AG4"/>
    <mergeCell ref="AO11:AO12"/>
    <mergeCell ref="AP11:AP12"/>
    <mergeCell ref="AQ11:AQ12"/>
    <mergeCell ref="AY11:AY12"/>
    <mergeCell ref="AA14:AG14"/>
    <mergeCell ref="X7:Y7"/>
    <mergeCell ref="Z7:AG7"/>
    <mergeCell ref="AH8:AN11"/>
    <mergeCell ref="AO8:AQ9"/>
    <mergeCell ref="AR8:AX11"/>
    <mergeCell ref="X9:Y9"/>
    <mergeCell ref="Z9:AG9"/>
  </mergeCells>
  <conditionalFormatting sqref="C18:I18 J18:J19 K18:K20 P18:S18 X18:Z18 AA18:AA19 AG18 L19 AB19 E20">
    <cfRule type="expression" dxfId="172" priority="39">
      <formula>C18="G"</formula>
    </cfRule>
  </conditionalFormatting>
  <conditionalFormatting sqref="C14:AA14">
    <cfRule type="expression" dxfId="171" priority="40">
      <formula>C14="E"</formula>
    </cfRule>
  </conditionalFormatting>
  <conditionalFormatting sqref="C14:AA14">
    <cfRule type="expression" dxfId="170" priority="41">
      <formula>C14="D"</formula>
    </cfRule>
  </conditionalFormatting>
  <conditionalFormatting sqref="C14:AA14">
    <cfRule type="expression" dxfId="169" priority="42">
      <formula>C14="C"</formula>
    </cfRule>
  </conditionalFormatting>
  <conditionalFormatting sqref="C14:AA14">
    <cfRule type="expression" dxfId="168" priority="43">
      <formula>C14="B"</formula>
    </cfRule>
  </conditionalFormatting>
  <conditionalFormatting sqref="C14:AA14">
    <cfRule type="expression" dxfId="167" priority="44">
      <formula>C14 = "A"</formula>
    </cfRule>
  </conditionalFormatting>
  <conditionalFormatting sqref="C13:AG13 C17:E22 F17:F20 J17:P17 Q17:Q20 R17:R19 Y17:Z19 AE17:AG17 G18:H19 I19:J19 K19:L20">
    <cfRule type="expression" dxfId="166" priority="45">
      <formula>C13="D"</formula>
    </cfRule>
  </conditionalFormatting>
  <conditionalFormatting sqref="C13:AG13 C17:E22 F17:F20 J17:P17 Q17:Q20 R17:R19 Y17:Z19 AE17:AG17 G18:H19 I19:J19 K19:L20">
    <cfRule type="expression" dxfId="165" priority="46">
      <formula>C13="C"</formula>
    </cfRule>
  </conditionalFormatting>
  <conditionalFormatting sqref="C13:AG13 C17:E22 F17:F20 J17:P17 Q17:Q20 R17:R19 Y17:Z19 AE17:AG17 G18:H19 I19:J19 K19:L20">
    <cfRule type="expression" dxfId="164" priority="47">
      <formula>C13="B"</formula>
    </cfRule>
  </conditionalFormatting>
  <conditionalFormatting sqref="C13:AG13 C17:E22 F17:F20 J17:P17 Q17:Q20 R17:R19 Y17:Z19 AE17:AG17 G18:H19 I19:J19 K19:L20">
    <cfRule type="expression" dxfId="163" priority="48">
      <formula>C13 = "A"</formula>
    </cfRule>
  </conditionalFormatting>
  <conditionalFormatting sqref="C15:AG16">
    <cfRule type="expression" dxfId="162" priority="49">
      <formula>C15="E"</formula>
    </cfRule>
  </conditionalFormatting>
  <conditionalFormatting sqref="C15:AG16">
    <cfRule type="expression" dxfId="161" priority="50">
      <formula>C15="D"</formula>
    </cfRule>
  </conditionalFormatting>
  <conditionalFormatting sqref="C15:AG16">
    <cfRule type="expression" dxfId="160" priority="51">
      <formula>C15="C"</formula>
    </cfRule>
  </conditionalFormatting>
  <conditionalFormatting sqref="C15:AG16">
    <cfRule type="expression" dxfId="159" priority="52">
      <formula>C15="B"</formula>
    </cfRule>
  </conditionalFormatting>
  <conditionalFormatting sqref="C15:AG16">
    <cfRule type="expression" dxfId="158" priority="53">
      <formula>C15 = "A"</formula>
    </cfRule>
  </conditionalFormatting>
  <conditionalFormatting sqref="E22">
    <cfRule type="expression" dxfId="157" priority="54">
      <formula>E22="E"</formula>
    </cfRule>
  </conditionalFormatting>
  <conditionalFormatting sqref="E22">
    <cfRule type="expression" dxfId="156" priority="55">
      <formula>E22="D"</formula>
    </cfRule>
  </conditionalFormatting>
  <conditionalFormatting sqref="E22">
    <cfRule type="expression" dxfId="155" priority="56">
      <formula>E22="C"</formula>
    </cfRule>
  </conditionalFormatting>
  <conditionalFormatting sqref="E22">
    <cfRule type="expression" dxfId="154" priority="57">
      <formula>E22="B"</formula>
    </cfRule>
  </conditionalFormatting>
  <conditionalFormatting sqref="E22">
    <cfRule type="expression" dxfId="153" priority="58">
      <formula>E22 = "A"</formula>
    </cfRule>
  </conditionalFormatting>
  <conditionalFormatting sqref="E24:AF24">
    <cfRule type="expression" dxfId="152" priority="59">
      <formula>E24="E"</formula>
    </cfRule>
  </conditionalFormatting>
  <conditionalFormatting sqref="E24:AF24">
    <cfRule type="expression" dxfId="151" priority="60">
      <formula>E24="D"</formula>
    </cfRule>
  </conditionalFormatting>
  <conditionalFormatting sqref="E24:AF24">
    <cfRule type="expression" dxfId="150" priority="61">
      <formula>E24="C"</formula>
    </cfRule>
  </conditionalFormatting>
  <conditionalFormatting sqref="E24:AF24">
    <cfRule type="expression" dxfId="149" priority="62">
      <formula>E24="B"</formula>
    </cfRule>
  </conditionalFormatting>
  <conditionalFormatting sqref="E24:AF24">
    <cfRule type="expression" dxfId="148" priority="63">
      <formula>E24 = "A"</formula>
    </cfRule>
  </conditionalFormatting>
  <conditionalFormatting sqref="F20:G20">
    <cfRule type="expression" dxfId="147" priority="64">
      <formula>F20="E"</formula>
    </cfRule>
  </conditionalFormatting>
  <conditionalFormatting sqref="F20:G20">
    <cfRule type="expression" dxfId="146" priority="65">
      <formula>F20="D"</formula>
    </cfRule>
  </conditionalFormatting>
  <conditionalFormatting sqref="F20:G20">
    <cfRule type="expression" dxfId="145" priority="66">
      <formula>F20="C"</formula>
    </cfRule>
  </conditionalFormatting>
  <conditionalFormatting sqref="F20:G20">
    <cfRule type="expression" dxfId="144" priority="67">
      <formula>F20="B"</formula>
    </cfRule>
  </conditionalFormatting>
  <conditionalFormatting sqref="F20:G20">
    <cfRule type="expression" dxfId="143" priority="68">
      <formula>F20 = "A"</formula>
    </cfRule>
  </conditionalFormatting>
  <conditionalFormatting sqref="F21:H21">
    <cfRule type="expression" dxfId="142" priority="69">
      <formula>F21="E"</formula>
    </cfRule>
  </conditionalFormatting>
  <conditionalFormatting sqref="F21:H21">
    <cfRule type="expression" dxfId="141" priority="70">
      <formula>F21="D"</formula>
    </cfRule>
  </conditionalFormatting>
  <conditionalFormatting sqref="F21:H21">
    <cfRule type="expression" dxfId="140" priority="71">
      <formula>F21="C"</formula>
    </cfRule>
  </conditionalFormatting>
  <conditionalFormatting sqref="F21:H21">
    <cfRule type="expression" dxfId="139" priority="72">
      <formula>F21="B"</formula>
    </cfRule>
  </conditionalFormatting>
  <conditionalFormatting sqref="F21:H21">
    <cfRule type="expression" dxfId="138" priority="73">
      <formula>F21 = "A"</formula>
    </cfRule>
  </conditionalFormatting>
  <conditionalFormatting sqref="F22:K22">
    <cfRule type="expression" dxfId="137" priority="74">
      <formula>F22="E"</formula>
    </cfRule>
  </conditionalFormatting>
  <conditionalFormatting sqref="F22:K22">
    <cfRule type="expression" dxfId="136" priority="75">
      <formula>F22="D"</formula>
    </cfRule>
  </conditionalFormatting>
  <conditionalFormatting sqref="F22:K22">
    <cfRule type="expression" dxfId="135" priority="76">
      <formula>F22="C"</formula>
    </cfRule>
  </conditionalFormatting>
  <conditionalFormatting sqref="F22:K22">
    <cfRule type="expression" dxfId="134" priority="77">
      <formula>F22="B"</formula>
    </cfRule>
  </conditionalFormatting>
  <conditionalFormatting sqref="F22:K22">
    <cfRule type="expression" dxfId="133" priority="78">
      <formula>F22 = "A"</formula>
    </cfRule>
  </conditionalFormatting>
  <conditionalFormatting sqref="H20">
    <cfRule type="expression" dxfId="132" priority="79">
      <formula>AA14="E"</formula>
    </cfRule>
  </conditionalFormatting>
  <conditionalFormatting sqref="H20">
    <cfRule type="expression" dxfId="131" priority="80">
      <formula>AA14="D"</formula>
    </cfRule>
  </conditionalFormatting>
  <conditionalFormatting sqref="H20">
    <cfRule type="expression" dxfId="130" priority="81">
      <formula>AA14="C"</formula>
    </cfRule>
  </conditionalFormatting>
  <conditionalFormatting sqref="H20">
    <cfRule type="expression" dxfId="129" priority="82">
      <formula>AA14="B"</formula>
    </cfRule>
  </conditionalFormatting>
  <conditionalFormatting sqref="H20">
    <cfRule type="expression" dxfId="128" priority="83">
      <formula>AA14 = "A"</formula>
    </cfRule>
  </conditionalFormatting>
  <conditionalFormatting sqref="I18:P18">
    <cfRule type="expression" dxfId="127" priority="84">
      <formula>I18="E"</formula>
    </cfRule>
  </conditionalFormatting>
  <conditionalFormatting sqref="I18:P18">
    <cfRule type="expression" dxfId="126" priority="85">
      <formula>I18="D"</formula>
    </cfRule>
  </conditionalFormatting>
  <conditionalFormatting sqref="I18:P18">
    <cfRule type="expression" dxfId="125" priority="86">
      <formula>I18="C"</formula>
    </cfRule>
  </conditionalFormatting>
  <conditionalFormatting sqref="I18:P18">
    <cfRule type="expression" dxfId="124" priority="87">
      <formula>I18="B"</formula>
    </cfRule>
  </conditionalFormatting>
  <conditionalFormatting sqref="I18:P18">
    <cfRule type="expression" dxfId="123" priority="88">
      <formula>I18 = "A"</formula>
    </cfRule>
  </conditionalFormatting>
  <conditionalFormatting sqref="J22:S22">
    <cfRule type="expression" dxfId="122" priority="89">
      <formula>J22="E"</formula>
    </cfRule>
  </conditionalFormatting>
  <conditionalFormatting sqref="J22:S22">
    <cfRule type="expression" dxfId="121" priority="90">
      <formula>J22="D"</formula>
    </cfRule>
  </conditionalFormatting>
  <conditionalFormatting sqref="J22:S22">
    <cfRule type="expression" dxfId="120" priority="91">
      <formula>J22="C"</formula>
    </cfRule>
  </conditionalFormatting>
  <conditionalFormatting sqref="J22:S22">
    <cfRule type="expression" dxfId="119" priority="92">
      <formula>J22="B"</formula>
    </cfRule>
  </conditionalFormatting>
  <conditionalFormatting sqref="J22:S22">
    <cfRule type="expression" dxfId="118" priority="93">
      <formula>J22 = "A"</formula>
    </cfRule>
  </conditionalFormatting>
  <conditionalFormatting sqref="L21:N21">
    <cfRule type="expression" dxfId="117" priority="94">
      <formula>L21="E"</formula>
    </cfRule>
  </conditionalFormatting>
  <conditionalFormatting sqref="L21:N21">
    <cfRule type="expression" dxfId="116" priority="95">
      <formula>L21="D"</formula>
    </cfRule>
  </conditionalFormatting>
  <conditionalFormatting sqref="L21:N21">
    <cfRule type="expression" dxfId="115" priority="96">
      <formula>L21="C"</formula>
    </cfRule>
  </conditionalFormatting>
  <conditionalFormatting sqref="L21:N21">
    <cfRule type="expression" dxfId="114" priority="97">
      <formula>L21="B"</formula>
    </cfRule>
  </conditionalFormatting>
  <conditionalFormatting sqref="L21:N21">
    <cfRule type="expression" dxfId="113" priority="98">
      <formula>L21 = "A"</formula>
    </cfRule>
  </conditionalFormatting>
  <conditionalFormatting sqref="M19:P19">
    <cfRule type="expression" dxfId="112" priority="99">
      <formula>M19="E"</formula>
    </cfRule>
  </conditionalFormatting>
  <conditionalFormatting sqref="M19:P19">
    <cfRule type="expression" dxfId="111" priority="100">
      <formula>M19="D"</formula>
    </cfRule>
  </conditionalFormatting>
  <conditionalFormatting sqref="M19:P19">
    <cfRule type="expression" dxfId="110" priority="101">
      <formula>M19="C"</formula>
    </cfRule>
  </conditionalFormatting>
  <conditionalFormatting sqref="M19:P19">
    <cfRule type="expression" dxfId="109" priority="102">
      <formula>M19="B"</formula>
    </cfRule>
  </conditionalFormatting>
  <conditionalFormatting sqref="M19:P19">
    <cfRule type="expression" dxfId="108" priority="103">
      <formula>M19 = "A"</formula>
    </cfRule>
  </conditionalFormatting>
  <conditionalFormatting sqref="M20:Q20 O21:AF21 R19 U14 V15 X17 Z19 AC20:AF20 AD15">
    <cfRule type="expression" dxfId="107" priority="104">
      <formula>AF8="E"</formula>
    </cfRule>
  </conditionalFormatting>
  <conditionalFormatting sqref="R22:AA22 AC23:AD23">
    <cfRule type="expression" dxfId="106" priority="105">
      <formula>R22="E"</formula>
    </cfRule>
  </conditionalFormatting>
  <conditionalFormatting sqref="R22:AA22 AC23:AD23">
    <cfRule type="expression" dxfId="105" priority="106">
      <formula>R22="D"</formula>
    </cfRule>
  </conditionalFormatting>
  <conditionalFormatting sqref="R22:AA22 AC23:AD23">
    <cfRule type="expression" dxfId="104" priority="107">
      <formula>R22="C"</formula>
    </cfRule>
  </conditionalFormatting>
  <conditionalFormatting sqref="R22:AA22 AC23:AD23">
    <cfRule type="expression" dxfId="103" priority="108">
      <formula>R22="B"</formula>
    </cfRule>
  </conditionalFormatting>
  <conditionalFormatting sqref="R22:AA22 AC23:AD23">
    <cfRule type="expression" dxfId="102" priority="109">
      <formula>R22 = "A"</formula>
    </cfRule>
  </conditionalFormatting>
  <conditionalFormatting sqref="S19">
    <cfRule type="expression" dxfId="101" priority="110">
      <formula>S19="G"</formula>
    </cfRule>
  </conditionalFormatting>
  <conditionalFormatting sqref="S19:T20">
    <cfRule type="expression" dxfId="100" priority="111">
      <formula>S19="E"</formula>
    </cfRule>
  </conditionalFormatting>
  <conditionalFormatting sqref="S19:T20">
    <cfRule type="expression" dxfId="99" priority="112">
      <formula>S19="D"</formula>
    </cfRule>
  </conditionalFormatting>
  <conditionalFormatting sqref="S19:T20">
    <cfRule type="expression" dxfId="98" priority="113">
      <formula>S19="C"</formula>
    </cfRule>
  </conditionalFormatting>
  <conditionalFormatting sqref="S19:T20">
    <cfRule type="expression" dxfId="97" priority="114">
      <formula>S19="B"</formula>
    </cfRule>
  </conditionalFormatting>
  <conditionalFormatting sqref="S19:T20">
    <cfRule type="expression" dxfId="96" priority="115">
      <formula>S19 = "A"</formula>
    </cfRule>
  </conditionalFormatting>
  <conditionalFormatting sqref="S17:X18">
    <cfRule type="expression" dxfId="95" priority="116">
      <formula>S17="E"</formula>
    </cfRule>
  </conditionalFormatting>
  <conditionalFormatting sqref="S17:X18">
    <cfRule type="expression" dxfId="94" priority="117">
      <formula>S17="D"</formula>
    </cfRule>
  </conditionalFormatting>
  <conditionalFormatting sqref="S17:X18">
    <cfRule type="expression" dxfId="93" priority="118">
      <formula>S17="C"</formula>
    </cfRule>
  </conditionalFormatting>
  <conditionalFormatting sqref="S17:X18">
    <cfRule type="expression" dxfId="92" priority="119">
      <formula>S17="B"</formula>
    </cfRule>
  </conditionalFormatting>
  <conditionalFormatting sqref="S17:X18">
    <cfRule type="expression" dxfId="91" priority="120">
      <formula>S17 = "A"</formula>
    </cfRule>
  </conditionalFormatting>
  <conditionalFormatting sqref="T19:T20">
    <cfRule type="expression" dxfId="90" priority="121">
      <formula>T19="G"</formula>
    </cfRule>
  </conditionalFormatting>
  <conditionalFormatting sqref="M20:Q20 O21:AF21 R19 U14 V15 X17 Z19 AC20:AF20 AD15">
    <cfRule type="expression" dxfId="89" priority="122">
      <formula>AF8="D"</formula>
    </cfRule>
  </conditionalFormatting>
  <conditionalFormatting sqref="M20:Q20 O21:AF21 R19 U14 V15 X17 Z19 AC20:AF20 AD15">
    <cfRule type="expression" dxfId="88" priority="123">
      <formula>AF8="C"</formula>
    </cfRule>
  </conditionalFormatting>
  <conditionalFormatting sqref="M20:Q20 O21:AF21 R19 U14 V15 X17 Z19 AC20:AF20 AD15">
    <cfRule type="expression" dxfId="87" priority="124">
      <formula>AF8="B"</formula>
    </cfRule>
  </conditionalFormatting>
  <conditionalFormatting sqref="M20:Q20 O21:AF21 R19 U14 V15 X17 Z19 AC20:AF20 AD15">
    <cfRule type="expression" dxfId="86" priority="125">
      <formula>AF8 = "A"</formula>
    </cfRule>
  </conditionalFormatting>
  <conditionalFormatting sqref="U20:W20">
    <cfRule type="expression" dxfId="85" priority="126">
      <formula>U20="E"</formula>
    </cfRule>
  </conditionalFormatting>
  <conditionalFormatting sqref="U20:W20">
    <cfRule type="expression" dxfId="84" priority="127">
      <formula>U20="D"</formula>
    </cfRule>
  </conditionalFormatting>
  <conditionalFormatting sqref="U20:W20">
    <cfRule type="expression" dxfId="83" priority="128">
      <formula>U20="C"</formula>
    </cfRule>
  </conditionalFormatting>
  <conditionalFormatting sqref="U20:W20">
    <cfRule type="expression" dxfId="82" priority="129">
      <formula>U20="B"</formula>
    </cfRule>
  </conditionalFormatting>
  <conditionalFormatting sqref="U20:W20">
    <cfRule type="expression" dxfId="81" priority="130">
      <formula>U20 = "A"</formula>
    </cfRule>
  </conditionalFormatting>
  <conditionalFormatting sqref="U19:X19">
    <cfRule type="expression" dxfId="80" priority="131">
      <formula>U19="E"</formula>
    </cfRule>
  </conditionalFormatting>
  <conditionalFormatting sqref="U19:X19">
    <cfRule type="expression" dxfId="79" priority="132">
      <formula>U19="D"</formula>
    </cfRule>
  </conditionalFormatting>
  <conditionalFormatting sqref="U19:X19">
    <cfRule type="expression" dxfId="78" priority="133">
      <formula>U19="C"</formula>
    </cfRule>
  </conditionalFormatting>
  <conditionalFormatting sqref="U19:X19">
    <cfRule type="expression" dxfId="77" priority="134">
      <formula>U19="B"</formula>
    </cfRule>
  </conditionalFormatting>
  <conditionalFormatting sqref="U19:X19">
    <cfRule type="expression" dxfId="76" priority="135">
      <formula>U19 = "A"</formula>
    </cfRule>
  </conditionalFormatting>
  <conditionalFormatting sqref="W24 AE24:AF24">
    <cfRule type="expression" dxfId="75" priority="136">
      <formula>AP24="E"</formula>
    </cfRule>
  </conditionalFormatting>
  <conditionalFormatting sqref="W24 AE24:AF24">
    <cfRule type="expression" dxfId="74" priority="137">
      <formula>AP24="D"</formula>
    </cfRule>
  </conditionalFormatting>
  <conditionalFormatting sqref="W24 AE24:AF24">
    <cfRule type="expression" dxfId="73" priority="138">
      <formula>AP24="C"</formula>
    </cfRule>
  </conditionalFormatting>
  <conditionalFormatting sqref="W24 AE24:AF24">
    <cfRule type="expression" dxfId="72" priority="139">
      <formula>AP24="B"</formula>
    </cfRule>
  </conditionalFormatting>
  <conditionalFormatting sqref="W24 AE24:AF24">
    <cfRule type="expression" dxfId="71" priority="140">
      <formula>AP24 = "A"</formula>
    </cfRule>
  </conditionalFormatting>
  <conditionalFormatting sqref="X20">
    <cfRule type="expression" dxfId="70" priority="141">
      <formula>AQ14="E"</formula>
    </cfRule>
  </conditionalFormatting>
  <conditionalFormatting sqref="X20">
    <cfRule type="expression" dxfId="69" priority="142">
      <formula>AQ14="D"</formula>
    </cfRule>
  </conditionalFormatting>
  <conditionalFormatting sqref="X20">
    <cfRule type="expression" dxfId="68" priority="143">
      <formula>AQ14="C"</formula>
    </cfRule>
  </conditionalFormatting>
  <conditionalFormatting sqref="X20">
    <cfRule type="expression" dxfId="67" priority="144">
      <formula>AQ14="B"</formula>
    </cfRule>
  </conditionalFormatting>
  <conditionalFormatting sqref="X20">
    <cfRule type="expression" dxfId="66" priority="145">
      <formula>AQ14 = "A"</formula>
    </cfRule>
  </conditionalFormatting>
  <conditionalFormatting sqref="C22:C23 D22:E22 J22:M22 R22:T22 Z22:AB22 AC23:AD23 AA23 AF23">
    <cfRule type="expression" dxfId="65" priority="146">
      <formula>C22="G"</formula>
    </cfRule>
  </conditionalFormatting>
  <conditionalFormatting sqref="Z22:AB22 C23 AC23:AD23 AA23 AF23">
    <cfRule type="expression" dxfId="64" priority="147">
      <formula>Z21="E"</formula>
    </cfRule>
  </conditionalFormatting>
  <conditionalFormatting sqref="Z22:AB22 C23 AC23:AD23 AA23 AF23">
    <cfRule type="expression" dxfId="63" priority="148">
      <formula>Z21="D"</formula>
    </cfRule>
  </conditionalFormatting>
  <conditionalFormatting sqref="Z22:AB22 C23 AC23:AD23 AA23 AF23">
    <cfRule type="expression" dxfId="62" priority="149">
      <formula>Z21="C"</formula>
    </cfRule>
  </conditionalFormatting>
  <conditionalFormatting sqref="Z22:AB22 C23 AC23:AD23 AA23 AF23">
    <cfRule type="expression" dxfId="61" priority="150">
      <formula>Z21="B"</formula>
    </cfRule>
  </conditionalFormatting>
  <conditionalFormatting sqref="Z22:AB22 C23 AC23:AD23 AA23 AF23">
    <cfRule type="expression" dxfId="60" priority="151">
      <formula>Z21 = "A"</formula>
    </cfRule>
  </conditionalFormatting>
  <conditionalFormatting sqref="AA17:AD17 AB22">
    <cfRule type="expression" dxfId="59" priority="152">
      <formula>AA17="E"</formula>
    </cfRule>
  </conditionalFormatting>
  <conditionalFormatting sqref="AA17:AD17 AB22">
    <cfRule type="expression" dxfId="58" priority="153">
      <formula>AA17="D"</formula>
    </cfRule>
  </conditionalFormatting>
  <conditionalFormatting sqref="AA17:AD17 AB22">
    <cfRule type="expression" dxfId="57" priority="154">
      <formula>AA17="C"</formula>
    </cfRule>
  </conditionalFormatting>
  <conditionalFormatting sqref="AA17:AD17 AB22">
    <cfRule type="expression" dxfId="56" priority="155">
      <formula>AA17="B"</formula>
    </cfRule>
  </conditionalFormatting>
  <conditionalFormatting sqref="AA17:AD17 AB22">
    <cfRule type="expression" dxfId="55" priority="156">
      <formula>AA17 = "A"</formula>
    </cfRule>
  </conditionalFormatting>
  <conditionalFormatting sqref="AA18:AG19">
    <cfRule type="expression" dxfId="54" priority="157">
      <formula>AA18="E"</formula>
    </cfRule>
  </conditionalFormatting>
  <conditionalFormatting sqref="AA18:AG19">
    <cfRule type="expression" dxfId="53" priority="158">
      <formula>AA18="D"</formula>
    </cfRule>
  </conditionalFormatting>
  <conditionalFormatting sqref="AA18:AG19">
    <cfRule type="expression" dxfId="52" priority="159">
      <formula>AA18="C"</formula>
    </cfRule>
  </conditionalFormatting>
  <conditionalFormatting sqref="AA18:AG19">
    <cfRule type="expression" dxfId="51" priority="160">
      <formula>AA18="B"</formula>
    </cfRule>
  </conditionalFormatting>
  <conditionalFormatting sqref="AA18:AG19">
    <cfRule type="expression" dxfId="50" priority="161">
      <formula>AA18 = "A"</formula>
    </cfRule>
  </conditionalFormatting>
  <conditionalFormatting sqref="C13:AG13 C17:E22 F17:F20 J17:P17 Q17:Q20 R17:R19 Y17:Z19 AE17:AG17 G18:H19 I19:J19 K19:L20">
    <cfRule type="expression" dxfId="49" priority="167">
      <formula>C13="E"</formula>
    </cfRule>
  </conditionalFormatting>
  <conditionalFormatting sqref="AG17 J19 K19:K20 L19 E20 AG20:AG21">
    <cfRule type="expression" dxfId="48" priority="168">
      <formula>AY12="E"</formula>
    </cfRule>
  </conditionalFormatting>
  <conditionalFormatting sqref="AG17 J19 K19:K20 L19 E20 AG20:AG21">
    <cfRule type="expression" dxfId="47" priority="169">
      <formula>AY12="D"</formula>
    </cfRule>
  </conditionalFormatting>
  <conditionalFormatting sqref="AG17 J19 K19:K20 L19 E20 AG20:AG21">
    <cfRule type="expression" dxfId="46" priority="170">
      <formula>AY12="C"</formula>
    </cfRule>
  </conditionalFormatting>
  <conditionalFormatting sqref="AG17 J19 K19:K20 L19 E20 AG20:AG21">
    <cfRule type="expression" dxfId="45" priority="171">
      <formula>AY12="B"</formula>
    </cfRule>
  </conditionalFormatting>
  <conditionalFormatting sqref="AG17 J19 K19:K20 L19 E20 AG20:AG21">
    <cfRule type="expression" dxfId="44" priority="172">
      <formula>AY12 = "A"</formula>
    </cfRule>
  </conditionalFormatting>
  <conditionalFormatting sqref="AG23:AG24">
    <cfRule type="expression" dxfId="43" priority="173">
      <formula>AG23="E"</formula>
    </cfRule>
  </conditionalFormatting>
  <conditionalFormatting sqref="AG23:AG24">
    <cfRule type="expression" dxfId="42" priority="174">
      <formula>AG23="D"</formula>
    </cfRule>
  </conditionalFormatting>
  <conditionalFormatting sqref="AG23:AG24">
    <cfRule type="expression" dxfId="41" priority="175">
      <formula>AG23="C"</formula>
    </cfRule>
  </conditionalFormatting>
  <conditionalFormatting sqref="AG23:AG24">
    <cfRule type="expression" dxfId="40" priority="176">
      <formula>AG23="B"</formula>
    </cfRule>
  </conditionalFormatting>
  <conditionalFormatting sqref="AG23:AG24">
    <cfRule type="expression" dxfId="39" priority="177">
      <formula>AG23 = "A"</formula>
    </cfRule>
  </conditionalFormatting>
  <conditionalFormatting sqref="AG23:AG24">
    <cfRule type="expression" dxfId="38" priority="178">
      <formula>AG23="G"</formula>
    </cfRule>
  </conditionalFormatting>
  <conditionalFormatting sqref="AC22">
    <cfRule type="expression" dxfId="37" priority="34">
      <formula>AC22="E"</formula>
    </cfRule>
  </conditionalFormatting>
  <conditionalFormatting sqref="AC22">
    <cfRule type="expression" dxfId="36" priority="35">
      <formula>AC22="D"</formula>
    </cfRule>
  </conditionalFormatting>
  <conditionalFormatting sqref="AC22">
    <cfRule type="expression" dxfId="35" priority="36">
      <formula>AC22="C"</formula>
    </cfRule>
  </conditionalFormatting>
  <conditionalFormatting sqref="AC22">
    <cfRule type="expression" dxfId="34" priority="37">
      <formula>AC22="B"</formula>
    </cfRule>
  </conditionalFormatting>
  <conditionalFormatting sqref="AC22">
    <cfRule type="expression" dxfId="33" priority="38">
      <formula>AC22 = "A"</formula>
    </cfRule>
  </conditionalFormatting>
  <conditionalFormatting sqref="AD22">
    <cfRule type="expression" dxfId="32" priority="28">
      <formula>AD22="G"</formula>
    </cfRule>
  </conditionalFormatting>
  <conditionalFormatting sqref="AD22">
    <cfRule type="expression" dxfId="31" priority="29">
      <formula>AD22="E"</formula>
    </cfRule>
  </conditionalFormatting>
  <conditionalFormatting sqref="AD22">
    <cfRule type="expression" dxfId="30" priority="30">
      <formula>AD22="D"</formula>
    </cfRule>
  </conditionalFormatting>
  <conditionalFormatting sqref="AD22">
    <cfRule type="expression" dxfId="29" priority="31">
      <formula>AD22="C"</formula>
    </cfRule>
  </conditionalFormatting>
  <conditionalFormatting sqref="AD22">
    <cfRule type="expression" dxfId="28" priority="32">
      <formula>AD22="B"</formula>
    </cfRule>
  </conditionalFormatting>
  <conditionalFormatting sqref="AD22">
    <cfRule type="expression" dxfId="27" priority="33">
      <formula>AD22 = "A"</formula>
    </cfRule>
  </conditionalFormatting>
  <conditionalFormatting sqref="AB23">
    <cfRule type="expression" dxfId="26" priority="22">
      <formula>AB23="G"</formula>
    </cfRule>
  </conditionalFormatting>
  <conditionalFormatting sqref="AB23">
    <cfRule type="expression" dxfId="25" priority="23">
      <formula>AB23="E"</formula>
    </cfRule>
  </conditionalFormatting>
  <conditionalFormatting sqref="AB23">
    <cfRule type="expression" dxfId="24" priority="24">
      <formula>AB23="D"</formula>
    </cfRule>
  </conditionalFormatting>
  <conditionalFormatting sqref="AB23">
    <cfRule type="expression" dxfId="23" priority="25">
      <formula>AB23="C"</formula>
    </cfRule>
  </conditionalFormatting>
  <conditionalFormatting sqref="AB23">
    <cfRule type="expression" dxfId="22" priority="26">
      <formula>AB23="B"</formula>
    </cfRule>
  </conditionalFormatting>
  <conditionalFormatting sqref="AB23">
    <cfRule type="expression" dxfId="21" priority="27">
      <formula>AB23 = "A"</formula>
    </cfRule>
  </conditionalFormatting>
  <conditionalFormatting sqref="AE23">
    <cfRule type="expression" dxfId="20" priority="16">
      <formula>AE23="G"</formula>
    </cfRule>
  </conditionalFormatting>
  <conditionalFormatting sqref="AE23">
    <cfRule type="expression" dxfId="19" priority="17">
      <formula>AE23="E"</formula>
    </cfRule>
  </conditionalFormatting>
  <conditionalFormatting sqref="AE23">
    <cfRule type="expression" dxfId="18" priority="18">
      <formula>AE23="D"</formula>
    </cfRule>
  </conditionalFormatting>
  <conditionalFormatting sqref="AE23">
    <cfRule type="expression" dxfId="17" priority="19">
      <formula>AE23="C"</formula>
    </cfRule>
  </conditionalFormatting>
  <conditionalFormatting sqref="AE23">
    <cfRule type="expression" dxfId="16" priority="20">
      <formula>AE23="B"</formula>
    </cfRule>
  </conditionalFormatting>
  <conditionalFormatting sqref="AE23">
    <cfRule type="expression" dxfId="15" priority="21">
      <formula>AE23 = "A"</formula>
    </cfRule>
  </conditionalFormatting>
  <conditionalFormatting sqref="AE22">
    <cfRule type="expression" dxfId="14" priority="11">
      <formula>AE22="E"</formula>
    </cfRule>
  </conditionalFormatting>
  <conditionalFormatting sqref="AE22">
    <cfRule type="expression" dxfId="13" priority="12">
      <formula>AE22="D"</formula>
    </cfRule>
  </conditionalFormatting>
  <conditionalFormatting sqref="AE22">
    <cfRule type="expression" dxfId="12" priority="13">
      <formula>AE22="C"</formula>
    </cfRule>
  </conditionalFormatting>
  <conditionalFormatting sqref="AE22">
    <cfRule type="expression" dxfId="11" priority="14">
      <formula>AE22="B"</formula>
    </cfRule>
  </conditionalFormatting>
  <conditionalFormatting sqref="AE22">
    <cfRule type="expression" dxfId="10" priority="15">
      <formula>AE22 = "A"</formula>
    </cfRule>
  </conditionalFormatting>
  <conditionalFormatting sqref="AF22">
    <cfRule type="expression" dxfId="9" priority="6">
      <formula>AY16="E"</formula>
    </cfRule>
  </conditionalFormatting>
  <conditionalFormatting sqref="AF22">
    <cfRule type="expression" dxfId="8" priority="7">
      <formula>AY16="D"</formula>
    </cfRule>
  </conditionalFormatting>
  <conditionalFormatting sqref="AF22">
    <cfRule type="expression" dxfId="7" priority="8">
      <formula>AY16="C"</formula>
    </cfRule>
  </conditionalFormatting>
  <conditionalFormatting sqref="AF22">
    <cfRule type="expression" dxfId="6" priority="9">
      <formula>AY16="B"</formula>
    </cfRule>
  </conditionalFormatting>
  <conditionalFormatting sqref="AF22">
    <cfRule type="expression" dxfId="5" priority="10">
      <formula>AY16 = "A"</formula>
    </cfRule>
  </conditionalFormatting>
  <conditionalFormatting sqref="AG22">
    <cfRule type="expression" dxfId="4" priority="1">
      <formula>AG22="E"</formula>
    </cfRule>
  </conditionalFormatting>
  <conditionalFormatting sqref="AG22">
    <cfRule type="expression" dxfId="3" priority="2">
      <formula>AG22="D"</formula>
    </cfRule>
  </conditionalFormatting>
  <conditionalFormatting sqref="AG22">
    <cfRule type="expression" dxfId="2" priority="3">
      <formula>AG22="C"</formula>
    </cfRule>
  </conditionalFormatting>
  <conditionalFormatting sqref="AG22">
    <cfRule type="expression" dxfId="1" priority="4">
      <formula>AG22="B"</formula>
    </cfRule>
  </conditionalFormatting>
  <conditionalFormatting sqref="AG22">
    <cfRule type="expression" dxfId="0" priority="5">
      <formula>AG22 = "A"</formula>
    </cfRule>
  </conditionalFormatting>
  <pageMargins left="0" right="0" top="0" bottom="0" header="0" footer="0"/>
  <pageSetup paperSize="9" scale="9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da Costa Monteiro</dc:creator>
  <cp:lastModifiedBy>TWR SDCO</cp:lastModifiedBy>
  <dcterms:created xsi:type="dcterms:W3CDTF">2013-09-20T11:22:33Z</dcterms:created>
  <dcterms:modified xsi:type="dcterms:W3CDTF">2024-01-22T18:08:12Z</dcterms:modified>
</cp:coreProperties>
</file>