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is\Documents\Fac\AMP\Computo_Movil\"/>
    </mc:Choice>
  </mc:AlternateContent>
  <xr:revisionPtr revIDLastSave="0" documentId="8_{70B59DA2-F8A6-403B-86C6-6A530001D28B}" xr6:coauthVersionLast="47" xr6:coauthVersionMax="47" xr10:uidLastSave="{00000000-0000-0000-0000-000000000000}"/>
  <bookViews>
    <workbookView xWindow="-108" yWindow="-108" windowWidth="23256" windowHeight="12576" xr2:uid="{CDAED0EF-F2F6-4F47-A24D-B365A47AEC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7" i="1"/>
  <c r="Q7" i="1"/>
  <c r="R10" i="1"/>
  <c r="Q13" i="1"/>
  <c r="P5" i="1"/>
  <c r="P7" i="1"/>
  <c r="P8" i="1"/>
  <c r="Q8" i="1"/>
  <c r="R8" i="1"/>
  <c r="P10" i="1"/>
  <c r="Q10" i="1"/>
  <c r="P11" i="1"/>
  <c r="Q11" i="1"/>
  <c r="R11" i="1"/>
  <c r="P12" i="1"/>
  <c r="S12" i="1" s="1"/>
  <c r="Q12" i="1"/>
  <c r="R12" i="1"/>
  <c r="P13" i="1"/>
  <c r="R13" i="1"/>
  <c r="R6" i="1"/>
  <c r="P6" i="1"/>
  <c r="Q6" i="1"/>
  <c r="S6" i="1"/>
  <c r="Q5" i="1"/>
  <c r="R5" i="1"/>
  <c r="K6" i="1"/>
  <c r="K7" i="1"/>
  <c r="K8" i="1"/>
  <c r="K10" i="1"/>
  <c r="K11" i="1"/>
  <c r="K12" i="1"/>
  <c r="K13" i="1"/>
  <c r="K5" i="1"/>
  <c r="S8" i="1"/>
  <c r="S10" i="1"/>
  <c r="G6" i="1"/>
  <c r="G7" i="1"/>
  <c r="G8" i="1"/>
  <c r="G10" i="1"/>
  <c r="G11" i="1"/>
  <c r="G12" i="1"/>
  <c r="G13" i="1"/>
  <c r="G5" i="1"/>
  <c r="S11" i="1" l="1"/>
  <c r="S13" i="1"/>
  <c r="S15" i="1" s="1"/>
  <c r="S5" i="1"/>
  <c r="G15" i="1"/>
</calcChain>
</file>

<file path=xl/sharedStrings.xml><?xml version="1.0" encoding="utf-8"?>
<sst xmlns="http://schemas.openxmlformats.org/spreadsheetml/2006/main" count="35" uniqueCount="26">
  <si>
    <t>Tarea</t>
  </si>
  <si>
    <t>Optimista</t>
  </si>
  <si>
    <t>Pesimista</t>
  </si>
  <si>
    <t>Distribución triangular</t>
  </si>
  <si>
    <t>Reunión con el cliente</t>
  </si>
  <si>
    <t>Más Probable</t>
  </si>
  <si>
    <t>Creación de base de datos</t>
  </si>
  <si>
    <t>Creación de planeación</t>
  </si>
  <si>
    <t>Codificación de la api</t>
  </si>
  <si>
    <t>Codificación de la aplicación</t>
  </si>
  <si>
    <t xml:space="preserve">     Backend</t>
  </si>
  <si>
    <t xml:space="preserve">     Frontend</t>
  </si>
  <si>
    <t>Testing</t>
  </si>
  <si>
    <t>Entrega final</t>
  </si>
  <si>
    <t xml:space="preserve">Total </t>
  </si>
  <si>
    <t>Recursos
humanos</t>
  </si>
  <si>
    <t>Costo/Hora 
optimista (MXN)</t>
  </si>
  <si>
    <t>Costo/Hora 
pesimista (MXN)</t>
  </si>
  <si>
    <t>Esfuerzo 
(Horas)</t>
  </si>
  <si>
    <t>Costo Total optimista</t>
  </si>
  <si>
    <t>Costo Total pesimista</t>
  </si>
  <si>
    <t>Costo/Hora 
probable (MXN)</t>
  </si>
  <si>
    <t>Costo Total probable</t>
  </si>
  <si>
    <t>Distribución
triangular</t>
  </si>
  <si>
    <t>Codificación del api</t>
  </si>
  <si>
    <t>Codificación de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</si>
</sst>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1" fillId="0" borderId="2" xfId="0" applyFont="1" applyBorder="1" applyAlignment="1">
      <alignment horizontal="center" vertical="center" wrapText="1"/>
    </xf>
    <xf numFmtId="0" fontId="0" fillId="0" borderId="16" xfId="0" applyBorder="1"/>
    <xf numFmtId="0" fontId="1" fillId="0" borderId="19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4" xfId="0" applyFont="1" applyBorder="1" applyAlignment="1">
      <alignment horizontal="center" vertical="center" wrapText="1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25" xfId="0" applyNumberFormat="1" applyBorder="1"/>
    <xf numFmtId="166" fontId="0" fillId="0" borderId="3" xfId="0" applyNumberFormat="1" applyBorder="1"/>
    <xf numFmtId="166" fontId="0" fillId="0" borderId="1" xfId="0" applyNumberFormat="1" applyBorder="1"/>
    <xf numFmtId="166" fontId="0" fillId="0" borderId="4" xfId="0" applyNumberFormat="1" applyBorder="1"/>
    <xf numFmtId="166" fontId="0" fillId="0" borderId="26" xfId="0" applyNumberFormat="1" applyBorder="1"/>
    <xf numFmtId="166" fontId="0" fillId="0" borderId="23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27" xfId="0" applyNumberFormat="1" applyBorder="1"/>
    <xf numFmtId="166" fontId="0" fillId="0" borderId="30" xfId="0" applyNumberFormat="1" applyBorder="1"/>
    <xf numFmtId="166" fontId="0" fillId="0" borderId="24" xfId="0" applyNumberFormat="1" applyBorder="1"/>
    <xf numFmtId="166" fontId="0" fillId="0" borderId="32" xfId="0" applyNumberFormat="1" applyBorder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451E-D4D9-4C12-8871-E83DFC00C236}">
  <dimension ref="C3:S15"/>
  <sheetViews>
    <sheetView tabSelected="1" topLeftCell="H1" workbookViewId="0">
      <selection activeCell="T9" sqref="T9"/>
    </sheetView>
  </sheetViews>
  <sheetFormatPr baseColWidth="10" defaultRowHeight="14.4" x14ac:dyDescent="0.3"/>
  <cols>
    <col min="3" max="3" width="25.33203125" bestFit="1" customWidth="1"/>
    <col min="6" max="6" width="12.5546875" bestFit="1" customWidth="1"/>
    <col min="7" max="7" width="19.6640625" bestFit="1" customWidth="1"/>
    <col min="10" max="10" width="13.109375" style="35" customWidth="1"/>
    <col min="11" max="11" width="8.109375" bestFit="1" customWidth="1"/>
    <col min="12" max="12" width="8.88671875" bestFit="1" customWidth="1"/>
    <col min="13" max="15" width="14.6640625" customWidth="1"/>
    <col min="16" max="18" width="10.44140625" bestFit="1" customWidth="1"/>
    <col min="19" max="19" width="12" bestFit="1" customWidth="1"/>
  </cols>
  <sheetData>
    <row r="3" spans="3:19" ht="15" thickBot="1" x14ac:dyDescent="0.35"/>
    <row r="4" spans="3:19" s="1" customFormat="1" ht="43.8" thickBot="1" x14ac:dyDescent="0.35">
      <c r="C4" s="1" t="s">
        <v>0</v>
      </c>
      <c r="D4" s="1" t="s">
        <v>1</v>
      </c>
      <c r="E4" s="1" t="s">
        <v>2</v>
      </c>
      <c r="F4" s="1" t="s">
        <v>5</v>
      </c>
      <c r="G4" s="1" t="s">
        <v>3</v>
      </c>
      <c r="J4" s="8" t="s">
        <v>0</v>
      </c>
      <c r="K4" s="5" t="s">
        <v>18</v>
      </c>
      <c r="L4" s="10" t="s">
        <v>15</v>
      </c>
      <c r="M4" s="2" t="s">
        <v>16</v>
      </c>
      <c r="N4" s="3" t="s">
        <v>17</v>
      </c>
      <c r="O4" s="4" t="s">
        <v>21</v>
      </c>
      <c r="P4" s="2" t="s">
        <v>19</v>
      </c>
      <c r="Q4" s="3" t="s">
        <v>20</v>
      </c>
      <c r="R4" s="4" t="s">
        <v>22</v>
      </c>
      <c r="S4" s="14" t="s">
        <v>23</v>
      </c>
    </row>
    <row r="5" spans="3:19" ht="28.8" x14ac:dyDescent="0.3">
      <c r="C5" t="s">
        <v>4</v>
      </c>
      <c r="D5">
        <v>1</v>
      </c>
      <c r="E5">
        <v>3</v>
      </c>
      <c r="F5">
        <v>2</v>
      </c>
      <c r="G5">
        <f>AVERAGE(D5:F5)</f>
        <v>2</v>
      </c>
      <c r="J5" s="36" t="s">
        <v>4</v>
      </c>
      <c r="K5" s="6">
        <f>F5*10</f>
        <v>20</v>
      </c>
      <c r="L5" s="11">
        <v>4</v>
      </c>
      <c r="M5" s="20">
        <v>10</v>
      </c>
      <c r="N5" s="21">
        <v>5</v>
      </c>
      <c r="O5" s="22">
        <v>8</v>
      </c>
      <c r="P5" s="20">
        <f>$K5*$L$5*M5</f>
        <v>800</v>
      </c>
      <c r="Q5" s="21">
        <f t="shared" ref="Q5:R5" si="0">$K5*$L$5*N5</f>
        <v>400</v>
      </c>
      <c r="R5" s="22">
        <f t="shared" si="0"/>
        <v>640</v>
      </c>
      <c r="S5" s="23">
        <f>AVERAGE(P5:R5)</f>
        <v>613.33333333333337</v>
      </c>
    </row>
    <row r="6" spans="3:19" ht="28.8" x14ac:dyDescent="0.3">
      <c r="C6" t="s">
        <v>7</v>
      </c>
      <c r="D6">
        <v>1</v>
      </c>
      <c r="E6">
        <v>3</v>
      </c>
      <c r="F6">
        <v>2</v>
      </c>
      <c r="G6">
        <f t="shared" ref="G6:G13" si="1">AVERAGE(D6:F6)</f>
        <v>2</v>
      </c>
      <c r="J6" s="37" t="s">
        <v>7</v>
      </c>
      <c r="K6" s="7">
        <f t="shared" ref="K6:K13" si="2">F6*10</f>
        <v>20</v>
      </c>
      <c r="L6" s="12">
        <v>4</v>
      </c>
      <c r="M6" s="24">
        <v>25</v>
      </c>
      <c r="N6" s="25">
        <v>10</v>
      </c>
      <c r="O6" s="26">
        <v>20</v>
      </c>
      <c r="P6" s="24">
        <f>$K6*$L6*M6</f>
        <v>2000</v>
      </c>
      <c r="Q6" s="25">
        <f>$K6*$L6*N6</f>
        <v>800</v>
      </c>
      <c r="R6" s="26">
        <f>$K6*$L6*O6</f>
        <v>1600</v>
      </c>
      <c r="S6" s="27">
        <f t="shared" ref="S6:S13" si="3">AVERAGE(P6:R6)</f>
        <v>1466.6666666666667</v>
      </c>
    </row>
    <row r="7" spans="3:19" ht="28.8" x14ac:dyDescent="0.3">
      <c r="C7" t="s">
        <v>6</v>
      </c>
      <c r="D7">
        <v>3</v>
      </c>
      <c r="E7">
        <v>8</v>
      </c>
      <c r="F7">
        <v>5</v>
      </c>
      <c r="G7">
        <f t="shared" si="1"/>
        <v>5.333333333333333</v>
      </c>
      <c r="J7" s="37" t="s">
        <v>6</v>
      </c>
      <c r="K7" s="7">
        <f t="shared" si="2"/>
        <v>50</v>
      </c>
      <c r="L7" s="12">
        <v>2</v>
      </c>
      <c r="M7" s="24">
        <v>40</v>
      </c>
      <c r="N7" s="25">
        <v>15</v>
      </c>
      <c r="O7" s="26">
        <v>30</v>
      </c>
      <c r="P7" s="24">
        <f t="shared" ref="P7:P13" si="4">$K7*$L7*M7</f>
        <v>4000</v>
      </c>
      <c r="Q7" s="25">
        <f>$K7*$L7*N7</f>
        <v>1500</v>
      </c>
      <c r="R7" s="26">
        <f>$K7*$L7*O7</f>
        <v>3000</v>
      </c>
      <c r="S7" s="27">
        <f>AVERAGE(P7:R7)</f>
        <v>2833.3333333333335</v>
      </c>
    </row>
    <row r="8" spans="3:19" ht="29.4" thickBot="1" x14ac:dyDescent="0.35">
      <c r="C8" t="s">
        <v>8</v>
      </c>
      <c r="D8">
        <v>5</v>
      </c>
      <c r="E8">
        <v>12</v>
      </c>
      <c r="F8">
        <v>6</v>
      </c>
      <c r="G8">
        <f t="shared" si="1"/>
        <v>7.666666666666667</v>
      </c>
      <c r="J8" s="37" t="s">
        <v>24</v>
      </c>
      <c r="K8" s="9">
        <f t="shared" si="2"/>
        <v>60</v>
      </c>
      <c r="L8" s="13">
        <v>2</v>
      </c>
      <c r="M8" s="28">
        <v>40</v>
      </c>
      <c r="N8" s="29">
        <v>15</v>
      </c>
      <c r="O8" s="30">
        <v>30</v>
      </c>
      <c r="P8" s="28">
        <f t="shared" si="4"/>
        <v>4800</v>
      </c>
      <c r="Q8" s="29">
        <f t="shared" ref="Q7:Q13" si="5">$K8*$L8*N8</f>
        <v>1800</v>
      </c>
      <c r="R8" s="30">
        <f t="shared" ref="R7:R13" si="6">$K8*$L8*O8</f>
        <v>3600</v>
      </c>
      <c r="S8" s="31">
        <f t="shared" si="3"/>
        <v>3400</v>
      </c>
    </row>
    <row r="9" spans="3:19" ht="29.4" thickBot="1" x14ac:dyDescent="0.35">
      <c r="C9" t="s">
        <v>9</v>
      </c>
      <c r="J9" s="38" t="s">
        <v>25</v>
      </c>
      <c r="K9" s="16"/>
      <c r="L9" s="17"/>
      <c r="M9" s="32"/>
      <c r="N9" s="32"/>
      <c r="O9" s="32"/>
      <c r="P9" s="32"/>
      <c r="Q9" s="32"/>
      <c r="R9" s="32"/>
      <c r="S9" s="33"/>
    </row>
    <row r="10" spans="3:19" x14ac:dyDescent="0.3">
      <c r="C10" t="s">
        <v>10</v>
      </c>
      <c r="D10">
        <v>10</v>
      </c>
      <c r="E10">
        <v>15</v>
      </c>
      <c r="F10">
        <v>12</v>
      </c>
      <c r="G10">
        <f t="shared" si="1"/>
        <v>12.333333333333334</v>
      </c>
      <c r="J10" s="37" t="s">
        <v>10</v>
      </c>
      <c r="K10" s="6">
        <f t="shared" si="2"/>
        <v>120</v>
      </c>
      <c r="L10" s="11">
        <v>2</v>
      </c>
      <c r="M10" s="20">
        <v>45</v>
      </c>
      <c r="N10" s="21">
        <v>20</v>
      </c>
      <c r="O10" s="22">
        <v>35</v>
      </c>
      <c r="P10" s="20">
        <f t="shared" si="4"/>
        <v>10800</v>
      </c>
      <c r="Q10" s="21">
        <f t="shared" si="5"/>
        <v>4800</v>
      </c>
      <c r="R10" s="22">
        <f>$K10*$L10*O10</f>
        <v>8400</v>
      </c>
      <c r="S10" s="23">
        <f t="shared" si="3"/>
        <v>8000</v>
      </c>
    </row>
    <row r="11" spans="3:19" x14ac:dyDescent="0.3">
      <c r="C11" t="s">
        <v>11</v>
      </c>
      <c r="D11">
        <v>15</v>
      </c>
      <c r="E11">
        <v>20</v>
      </c>
      <c r="F11">
        <v>18</v>
      </c>
      <c r="G11">
        <f t="shared" si="1"/>
        <v>17.666666666666668</v>
      </c>
      <c r="J11" s="37" t="s">
        <v>11</v>
      </c>
      <c r="K11" s="7">
        <f t="shared" si="2"/>
        <v>180</v>
      </c>
      <c r="L11" s="12">
        <v>2</v>
      </c>
      <c r="M11" s="24">
        <v>45</v>
      </c>
      <c r="N11" s="25">
        <v>20</v>
      </c>
      <c r="O11" s="26">
        <v>35</v>
      </c>
      <c r="P11" s="24">
        <f t="shared" si="4"/>
        <v>16200</v>
      </c>
      <c r="Q11" s="25">
        <f t="shared" si="5"/>
        <v>7200</v>
      </c>
      <c r="R11" s="26">
        <f t="shared" si="6"/>
        <v>12600</v>
      </c>
      <c r="S11" s="27">
        <f t="shared" si="3"/>
        <v>12000</v>
      </c>
    </row>
    <row r="12" spans="3:19" x14ac:dyDescent="0.3">
      <c r="C12" t="s">
        <v>12</v>
      </c>
      <c r="D12">
        <v>4</v>
      </c>
      <c r="E12">
        <v>8</v>
      </c>
      <c r="F12">
        <v>6</v>
      </c>
      <c r="G12">
        <f t="shared" si="1"/>
        <v>6</v>
      </c>
      <c r="J12" s="37" t="s">
        <v>12</v>
      </c>
      <c r="K12" s="7">
        <f t="shared" si="2"/>
        <v>60</v>
      </c>
      <c r="L12" s="12">
        <v>4</v>
      </c>
      <c r="M12" s="24">
        <v>25</v>
      </c>
      <c r="N12" s="25">
        <v>20</v>
      </c>
      <c r="O12" s="26">
        <v>23</v>
      </c>
      <c r="P12" s="24">
        <f t="shared" si="4"/>
        <v>6000</v>
      </c>
      <c r="Q12" s="25">
        <f t="shared" si="5"/>
        <v>4800</v>
      </c>
      <c r="R12" s="26">
        <f t="shared" si="6"/>
        <v>5520</v>
      </c>
      <c r="S12" s="27">
        <f t="shared" si="3"/>
        <v>5440</v>
      </c>
    </row>
    <row r="13" spans="3:19" ht="15" thickBot="1" x14ac:dyDescent="0.35">
      <c r="C13" t="s">
        <v>13</v>
      </c>
      <c r="D13">
        <v>1</v>
      </c>
      <c r="E13">
        <v>5</v>
      </c>
      <c r="F13">
        <v>3</v>
      </c>
      <c r="G13">
        <f t="shared" si="1"/>
        <v>3</v>
      </c>
      <c r="J13" s="37" t="s">
        <v>13</v>
      </c>
      <c r="K13" s="9">
        <f t="shared" si="2"/>
        <v>30</v>
      </c>
      <c r="L13" s="13">
        <v>4</v>
      </c>
      <c r="M13" s="28">
        <v>15</v>
      </c>
      <c r="N13" s="29">
        <v>5</v>
      </c>
      <c r="O13" s="30">
        <v>10</v>
      </c>
      <c r="P13" s="28">
        <f t="shared" si="4"/>
        <v>1800</v>
      </c>
      <c r="Q13" s="29">
        <f>$K13*$L13*N13</f>
        <v>600</v>
      </c>
      <c r="R13" s="30">
        <f t="shared" si="6"/>
        <v>1200</v>
      </c>
      <c r="S13" s="31">
        <f t="shared" si="3"/>
        <v>1200</v>
      </c>
    </row>
    <row r="14" spans="3:19" ht="15" thickBot="1" x14ac:dyDescent="0.35">
      <c r="J14" s="39"/>
      <c r="K14" s="18"/>
      <c r="L14" s="19"/>
      <c r="M14" s="19"/>
      <c r="N14" s="19"/>
      <c r="O14" s="19"/>
      <c r="P14" s="19"/>
      <c r="Q14" s="19"/>
      <c r="R14" s="19"/>
      <c r="S14" s="15"/>
    </row>
    <row r="15" spans="3:19" ht="15" thickBot="1" x14ac:dyDescent="0.35">
      <c r="C15" t="s">
        <v>14</v>
      </c>
      <c r="G15">
        <f>SUM(G5:G13)</f>
        <v>56</v>
      </c>
      <c r="J15" s="40" t="s">
        <v>14</v>
      </c>
      <c r="K15" s="16"/>
      <c r="L15" s="17"/>
      <c r="M15" s="17"/>
      <c r="N15" s="17"/>
      <c r="O15" s="17"/>
      <c r="P15" s="17"/>
      <c r="Q15" s="17"/>
      <c r="R15" s="15"/>
      <c r="S15" s="34">
        <f>SUM(S5:S13)</f>
        <v>34953.333333333336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Alarcon Pedraza</dc:creator>
  <cp:lastModifiedBy>Juan carlos Alarcon Pedraza</cp:lastModifiedBy>
  <dcterms:created xsi:type="dcterms:W3CDTF">2023-06-14T21:44:39Z</dcterms:created>
  <dcterms:modified xsi:type="dcterms:W3CDTF">2023-06-14T22:44:29Z</dcterms:modified>
</cp:coreProperties>
</file>