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tsjredumx-my.sharepoint.com/personal/jcmartinezm_utsjr_edu_mx1/Documents/CURSOS/MATERIAL/CURSO_R_DOCENTES/"/>
    </mc:Choice>
  </mc:AlternateContent>
  <xr:revisionPtr revIDLastSave="276" documentId="11_40C9943C40672560DFA301E1764973FEA2FF8665" xr6:coauthVersionLast="47" xr6:coauthVersionMax="47" xr10:uidLastSave="{1228671E-F5B0-4714-91B0-80E638DB6A3E}"/>
  <bookViews>
    <workbookView xWindow="-108" yWindow="-108" windowWidth="23256" windowHeight="12720" xr2:uid="{00000000-000D-0000-FFFF-FFFF00000000}"/>
  </bookViews>
  <sheets>
    <sheet name="Sheet 1" sheetId="1" r:id="rId1"/>
    <sheet name="Hoja1" sheetId="2" r:id="rId2"/>
  </sheets>
  <definedNames>
    <definedName name="_xlchart.v1.0" hidden="1">'Sheet 1'!$B$1</definedName>
    <definedName name="_xlchart.v1.1" hidden="1">'Sheet 1'!$B$2:$B$32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C33" i="1"/>
  <c r="D33" i="1"/>
  <c r="C34" i="1"/>
  <c r="D34" i="1"/>
  <c r="C35" i="1"/>
  <c r="D35" i="1"/>
  <c r="C36" i="1"/>
  <c r="D36" i="1"/>
  <c r="C37" i="1"/>
  <c r="D37" i="1"/>
  <c r="C38" i="1"/>
  <c r="C39" i="1" s="1"/>
  <c r="D38" i="1"/>
  <c r="D39" i="1" s="1"/>
  <c r="C40" i="1"/>
  <c r="D40" i="1"/>
  <c r="B42" i="1" a="1"/>
  <c r="B42" i="1" s="1"/>
  <c r="B43" i="1" a="1"/>
  <c r="B43" i="1" s="1"/>
  <c r="B40" i="1"/>
  <c r="B39" i="1"/>
  <c r="B37" i="1"/>
  <c r="B36" i="1"/>
  <c r="B35" i="1"/>
  <c r="B34" i="1"/>
  <c r="B33" i="1"/>
  <c r="D44" i="1"/>
  <c r="D43" i="1"/>
  <c r="B44" i="1" a="1"/>
  <c r="B44" i="1" s="1"/>
  <c r="B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<sst xmlns="http://schemas.openxmlformats.org/spreadsheetml/2006/main" count="24" uniqueCount="14">
  <si>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Girth</t>
  </si>
  <si>
    <t>Height</t>
  </si>
  <si>
    <t>Volume</t>
  </si>
  <si>
    <t>MEDIA</t>
  </si>
  <si>
    <t>MEDIANA</t>
  </si>
  <si>
    <t>VARIANZA</t>
  </si>
  <si>
    <t>MODA</t>
  </si>
  <si>
    <t>MINIMO</t>
  </si>
  <si>
    <t>MAXIMO</t>
  </si>
  <si>
    <t>RANGO</t>
  </si>
  <si>
    <t>DESVIACIÓN ESTANDAR</t>
  </si>
  <si>
    <t>Diametro vs Altura</t>
  </si>
  <si>
    <t>Diametro vs Volumen</t>
  </si>
  <si>
    <t>altura vs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</si>
</sst>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center" vertical="center" wrapText="1"/>
    </xf>
    <xf numFmtId="164" fontId="3" fillId="2" borderId="2" xfId="0" applyNumberFormat="1" applyFont="1" applyFill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6194913614741982"/>
          <c:y val="0.23089448987024525"/>
          <c:w val="0.77218215999326578"/>
          <c:h val="0.49268386175241252"/>
        </c:manualLayout>
      </c:layout>
      <c:scatterChart>
        <c:scatterStyle val="lineMarker"/>
        <c:varyColors val="0"/>
        <c:ser>
          <c:idx val="0"/>
          <c:order val="0"/>
          <c:tx>
            <c:v>Altura vs Diametro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89614422993143"/>
                  <c:y val="-0.11814836582308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'Sheet 1'!$C$2:$C$32</c:f>
              <c:numCache>
                <c:formatCode>General</c:formatCode>
                <c:ptCount val="31"/>
                <c:pt idx="0">
                  <c:v>87</c:v>
                </c:pt>
                <c:pt idx="1">
                  <c:v>86</c:v>
                </c:pt>
                <c:pt idx="2">
                  <c:v>85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81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79</c:v>
                </c:pt>
                <c:pt idx="13">
                  <c:v>78</c:v>
                </c:pt>
                <c:pt idx="14">
                  <c:v>77</c:v>
                </c:pt>
                <c:pt idx="15">
                  <c:v>76</c:v>
                </c:pt>
                <c:pt idx="16">
                  <c:v>76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74</c:v>
                </c:pt>
                <c:pt idx="21">
                  <c:v>74</c:v>
                </c:pt>
                <c:pt idx="22">
                  <c:v>72</c:v>
                </c:pt>
                <c:pt idx="23">
                  <c:v>72</c:v>
                </c:pt>
                <c:pt idx="24">
                  <c:v>71</c:v>
                </c:pt>
                <c:pt idx="25">
                  <c:v>70</c:v>
                </c:pt>
                <c:pt idx="26">
                  <c:v>69</c:v>
                </c:pt>
                <c:pt idx="27">
                  <c:v>66</c:v>
                </c:pt>
                <c:pt idx="28">
                  <c:v>65</c:v>
                </c:pt>
                <c:pt idx="29">
                  <c:v>64</c:v>
                </c:pt>
                <c:pt idx="30">
                  <c:v>63</c:v>
                </c:pt>
              </c:numCache>
            </c:numRef>
          </c:xVal>
          <c:yVal>
            <c:numRef>
              <c:f>'Sheet 1'!$B$2:$B$32</c:f>
              <c:numCache>
                <c:formatCode>General</c:formatCode>
                <c:ptCount val="31"/>
                <c:pt idx="0">
                  <c:v>20.6</c:v>
                </c:pt>
                <c:pt idx="1">
                  <c:v>13.3</c:v>
                </c:pt>
                <c:pt idx="2">
                  <c:v>12.9</c:v>
                </c:pt>
                <c:pt idx="3">
                  <c:v>10.8</c:v>
                </c:pt>
                <c:pt idx="4">
                  <c:v>17.5</c:v>
                </c:pt>
                <c:pt idx="5">
                  <c:v>10.7</c:v>
                </c:pt>
                <c:pt idx="6">
                  <c:v>17.3</c:v>
                </c:pt>
                <c:pt idx="7">
                  <c:v>11.1</c:v>
                </c:pt>
                <c:pt idx="8">
                  <c:v>14.2</c:v>
                </c:pt>
                <c:pt idx="9">
                  <c:v>18</c:v>
                </c:pt>
                <c:pt idx="10">
                  <c:v>18</c:v>
                </c:pt>
                <c:pt idx="11">
                  <c:v>17.899999999999999</c:v>
                </c:pt>
                <c:pt idx="12">
                  <c:v>11.3</c:v>
                </c:pt>
                <c:pt idx="13">
                  <c:v>14</c:v>
                </c:pt>
                <c:pt idx="14">
                  <c:v>16.3</c:v>
                </c:pt>
                <c:pt idx="15">
                  <c:v>11.4</c:v>
                </c:pt>
                <c:pt idx="16">
                  <c:v>11.4</c:v>
                </c:pt>
                <c:pt idx="17">
                  <c:v>11</c:v>
                </c:pt>
                <c:pt idx="18">
                  <c:v>12</c:v>
                </c:pt>
                <c:pt idx="19">
                  <c:v>11.2</c:v>
                </c:pt>
                <c:pt idx="20">
                  <c:v>12.9</c:v>
                </c:pt>
                <c:pt idx="21">
                  <c:v>14.5</c:v>
                </c:pt>
                <c:pt idx="22">
                  <c:v>10.5</c:v>
                </c:pt>
                <c:pt idx="23">
                  <c:v>16</c:v>
                </c:pt>
                <c:pt idx="24">
                  <c:v>13.7</c:v>
                </c:pt>
                <c:pt idx="25">
                  <c:v>8.3000000000000007</c:v>
                </c:pt>
                <c:pt idx="26">
                  <c:v>11.7</c:v>
                </c:pt>
                <c:pt idx="27">
                  <c:v>11</c:v>
                </c:pt>
                <c:pt idx="28">
                  <c:v>8.6</c:v>
                </c:pt>
                <c:pt idx="29">
                  <c:v>13.8</c:v>
                </c:pt>
                <c:pt idx="30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1-41EF-8BE0-1E99CCF3E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550287"/>
        <c:axId val="1914865503"/>
      </c:scatterChart>
      <c:valAx>
        <c:axId val="1924550287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Altura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4865503"/>
        <c:crosses val="autoZero"/>
        <c:crossBetween val="midCat"/>
        <c:majorUnit val="2"/>
      </c:valAx>
      <c:valAx>
        <c:axId val="1914865503"/>
        <c:scaling>
          <c:orientation val="minMax"/>
          <c:max val="22"/>
          <c:min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Diametro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455028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08F7903-4EF2-46B2-8F14-05B7C5689C98}">
          <cx:tx>
            <cx:txData>
              <cx:f>_xlchart.v1.0</cx:f>
              <cx:v>Girth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200000003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ustomXml" Target="../ink/ink2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480739</xdr:colOff>
      <xdr:row>22</xdr:row>
      <xdr:rowOff>87261</xdr:rowOff>
    </xdr:from>
    <xdr:to>
      <xdr:col>8</xdr:col>
      <xdr:colOff>226714</xdr:colOff>
      <xdr:row>34</xdr:row>
      <xdr:rowOff>164657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4AD24B6-F560-9461-CABF-76DDCAD5E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280521</xdr:colOff>
      <xdr:row>40</xdr:row>
      <xdr:rowOff>7483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588B58F-05E0-8251-8B08-01D6A05D3F6A}"/>
                </a:ext>
              </a:extLst>
            </xdr:cNvPr>
            <xdr:cNvSpPr txBox="1"/>
          </xdr:nvSpPr>
          <xdr:spPr>
            <a:xfrm>
              <a:off x="1019517" y="7733875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588B58F-05E0-8251-8B08-01D6A05D3F6A}"/>
                </a:ext>
              </a:extLst>
            </xdr:cNvPr>
            <xdr:cNvSpPr txBox="1"/>
          </xdr:nvSpPr>
          <xdr:spPr>
            <a:xfrm>
              <a:off x="1019517" y="7733875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188767</xdr:colOff>
      <xdr:row>40</xdr:row>
      <xdr:rowOff>5196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527429A-7D76-1091-CEAE-7A63D63439E6}"/>
                </a:ext>
              </a:extLst>
            </xdr:cNvPr>
            <xdr:cNvSpPr txBox="1"/>
          </xdr:nvSpPr>
          <xdr:spPr>
            <a:xfrm>
              <a:off x="1307522" y="7711787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527429A-7D76-1091-CEAE-7A63D63439E6}"/>
                </a:ext>
              </a:extLst>
            </xdr:cNvPr>
            <xdr:cNvSpPr txBox="1"/>
          </xdr:nvSpPr>
          <xdr:spPr>
            <a:xfrm>
              <a:off x="1307522" y="7711787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_0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226868</xdr:colOff>
      <xdr:row>40</xdr:row>
      <xdr:rowOff>5195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94D3FA6-C684-9497-8933-DE80C1C699FC}"/>
                </a:ext>
              </a:extLst>
            </xdr:cNvPr>
            <xdr:cNvSpPr txBox="1"/>
          </xdr:nvSpPr>
          <xdr:spPr>
            <a:xfrm>
              <a:off x="2253095" y="7711786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94D3FA6-C684-9497-8933-DE80C1C699FC}"/>
                </a:ext>
              </a:extLst>
            </xdr:cNvPr>
            <xdr:cNvSpPr txBox="1"/>
          </xdr:nvSpPr>
          <xdr:spPr>
            <a:xfrm>
              <a:off x="2253095" y="7711786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𝑅^2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4</xdr:col>
      <xdr:colOff>297266</xdr:colOff>
      <xdr:row>1</xdr:row>
      <xdr:rowOff>139700</xdr:rowOff>
    </xdr:from>
    <xdr:to>
      <xdr:col>8</xdr:col>
      <xdr:colOff>122363</xdr:colOff>
      <xdr:row>11</xdr:row>
      <xdr:rowOff>69874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F6C5611-0B4C-6783-85FA-9D859FC2C6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5206" y="322580"/>
              <a:ext cx="2995017" cy="1758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353604</xdr:colOff>
      <xdr:row>40</xdr:row>
      <xdr:rowOff>140760</xdr:rowOff>
    </xdr:from>
    <xdr:to>
      <xdr:col>6</xdr:col>
      <xdr:colOff>595863</xdr:colOff>
      <xdr:row>44</xdr:row>
      <xdr:rowOff>121175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5D863243-19DF-812A-8BE5-41796FE4EE6D}"/>
                </a:ext>
              </a:extLst>
            </xdr14:cNvPr>
            <xdr14:cNvContentPartPr/>
          </xdr14:nvContentPartPr>
          <xdr14:nvPr macro=""/>
          <xdr14:xfrm>
            <a:off x="2921400" y="7867152"/>
            <a:ext cx="1829520" cy="126000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5D863243-19DF-812A-8BE5-41796FE4EE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12402" y="7858149"/>
              <a:ext cx="1847157" cy="1277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321924</xdr:colOff>
      <xdr:row>41</xdr:row>
      <xdr:rowOff>14329</xdr:rowOff>
    </xdr:from>
    <xdr:to>
      <xdr:col>6</xdr:col>
      <xdr:colOff>313623</xdr:colOff>
      <xdr:row>43</xdr:row>
      <xdr:rowOff>250560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5B002997-77E7-A13A-51BB-0EA6B234E05E}"/>
                </a:ext>
              </a:extLst>
            </xdr14:cNvPr>
            <xdr14:cNvContentPartPr/>
          </xdr14:nvContentPartPr>
          <xdr14:nvPr macro=""/>
          <xdr14:xfrm>
            <a:off x="2889720" y="7924752"/>
            <a:ext cx="1578960" cy="96660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5B002997-77E7-A13A-51BB-0EA6B234E05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80720" y="7915752"/>
              <a:ext cx="1596600" cy="9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344832</xdr:colOff>
      <xdr:row>41</xdr:row>
      <xdr:rowOff>221329</xdr:rowOff>
    </xdr:from>
    <xdr:to>
      <xdr:col>3</xdr:col>
      <xdr:colOff>345192</xdr:colOff>
      <xdr:row>41</xdr:row>
      <xdr:rowOff>221689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C55ACE5F-16BF-9932-AEC2-06B59DA7B572}"/>
                </a:ext>
              </a:extLst>
            </xdr14:cNvPr>
            <xdr14:cNvContentPartPr/>
          </xdr14:nvContentPartPr>
          <xdr14:nvPr macro=""/>
          <xdr14:xfrm>
            <a:off x="2372040" y="8131752"/>
            <a:ext cx="360" cy="36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C55ACE5F-16BF-9932-AEC2-06B59DA7B57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63040" y="8122752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327494</xdr:colOff>
      <xdr:row>42</xdr:row>
      <xdr:rowOff>83304</xdr:rowOff>
    </xdr:from>
    <xdr:to>
      <xdr:col>7</xdr:col>
      <xdr:colOff>2393</xdr:colOff>
      <xdr:row>43</xdr:row>
      <xdr:rowOff>186120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5C9E31AC-DB44-F356-B629-7B07AB449C83}"/>
                </a:ext>
              </a:extLst>
            </xdr14:cNvPr>
            <xdr14:cNvContentPartPr/>
          </xdr14:nvContentPartPr>
          <xdr14:nvPr macro=""/>
          <xdr14:xfrm>
            <a:off x="3688920" y="8358912"/>
            <a:ext cx="1262160" cy="46800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5C9E31AC-DB44-F356-B629-7B07AB449C8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680280" y="8349912"/>
              <a:ext cx="1279800" cy="485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9T20:51:13.2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703 0 24575,'46'492'0,"-44"-443"0,6 582 0,-16-183 0,17 340 0,-2-318 0,1-12 0,0-324-1365,-8-121-5461</inkml:trace>
  <inkml:trace contextRef="#ctx0" brushRef="#br0" timeOffset="399.79">783 3499 24575,'0'-4'0,"0"-3"0,0-3 0,0-2 0,0-1 0,0 2-8191</inkml:trace>
  <inkml:trace contextRef="#ctx0" brushRef="#br0" timeOffset="742.99">0 3219 24575,'0'0'-8191</inkml:trace>
  <inkml:trace contextRef="#ctx0" brushRef="#br0" timeOffset="1684.11">80 3219 24575,'648'1'0,"664"-2"0,197-7 0,-760 23 0,-708-14 0,330 7 0,-10-8-1365,-350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9T20:51:17.7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2684 24575,'0'0'-8191</inkml:trace>
  <inkml:trace contextRef="#ctx0" brushRef="#br0" timeOffset="716.69">16 2684 24575,'8'-2'0,"0"0"0,0 0 0,0 0 0,0-1 0,0-1 0,-1 1 0,0-1 0,1 0 0,7-7 0,11-5 0,133-79 0,-50 28 0,159-88 0,356-214 0,-334 185 1861,141-97-5886,12-9 986,-145 101 7112,-23 23-4308,-235 143-6591</inkml:trace>
  <inkml:trace contextRef="#ctx0" brushRef="#br0" timeOffset="1158.88">3435 599 24575,'313'-196'0,"21"-15"0,-45 30-1365</inkml:trace>
  <inkml:trace contextRef="#ctx0" brushRef="#br0" timeOffset="1594.31">4385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9T20:51:26.6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9T20:51:28.9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81 559 24575,'12'40'0,"2"-2"0,25 52 0,-29-71 0,0-2 0,2 1 0,0-2 0,0 1 0,2-2 0,26 25 0,-38-38 0,0 0 0,1 0 0,0 0 0,-1 0 0,1-1 0,0 1 0,0-1 0,0 0 0,0 0 0,0 0 0,0 0 0,0 0 0,0-1 0,0 0 0,0 1 0,0-1 0,0 0 0,6-1 0,-6 0 0,-1 1 0,1-1 0,-1 0 0,0 0 0,0 0 0,1 0 0,-1-1 0,0 1 0,0-1 0,0 1 0,0-1 0,0 0 0,-1 0 0,1 0 0,0 0 0,-1 0 0,1 0 0,-1 0 0,0 0 0,0 0 0,0-1 0,2-4 0,1-8-341,0 0 0,-1 0-1,2-27 1,-4 22-6485</inkml:trace>
  <inkml:trace contextRef="#ctx0" brushRef="#br0" timeOffset="697.22">376 456 24575,'5'107'0,"19"110"0,-16-155 0,-2-20 0,0-2 0,-1 1 0,-2-1 0,-4 62 0,-1-94 0,0 0 0,-1-1 0,1 0 0,-1 0 0,-1 0 0,1 0 0,-1 0 0,-1 0 0,1-1 0,-1 0 0,0 0 0,0 0 0,-1-1 0,-8 7 0,0 0 0,-1-1 0,0-1 0,0 0 0,-1-1 0,-18 8 0,21-13-97,0-1-1,0 1 1,-1-2-1,1 0 1,-1-1-1,1 0 1,-1-1-1,1 0 1,-1-1-1,1-1 1,-1 0-1,1-1 0,-16-5 1,19 3-6729</inkml:trace>
  <inkml:trace contextRef="#ctx0" brushRef="#br0" timeOffset="1102.58">1 1206 24575,'0'-4'0,"5"-7"0,4-3 0,6-4 0,4-3 0,3-3 0,-3 4-8191</inkml:trace>
  <inkml:trace contextRef="#ctx0" brushRef="#br0" timeOffset="1507.94">600 783 24575,'3'-2'0,"4"-1"0,9-2 0,6-1 0,8-2 0,6-2 0,3 1 0,4 1 0,-1 1 0,-5 1 0,-6 0 0,-8 1 0,-8 2-8191</inkml:trace>
  <inkml:trace contextRef="#ctx0" brushRef="#br0" timeOffset="1919.38">951 703 24575,'0'0'-8191</inkml:trace>
  <inkml:trace contextRef="#ctx0" brushRef="#br0" timeOffset="2334.96">679 974 24575,'36'-14'0,"-1"2"0,1 1 0,1 2 0,46-6 0,-24 4 0,150-25-1365,-200 34-5461</inkml:trace>
  <inkml:trace contextRef="#ctx0" brushRef="#br0" timeOffset="3212.62">1350 599 24575,'13'28'0,"15"49"0,-8-20 0,35 90 0,-93-221 0,29 59 0,1 1 0,0-1 0,1 0 0,1-1 0,0 1 0,1-1 0,1-1 0,0 1 0,-2-26 0,6 21 0,-1-1 0,1 1 0,1-1 0,3-24 0,-3 41 0,0 1 0,0-1 0,0 1 0,0 0 0,1-1 0,-1 1 0,1 0 0,0 0 0,1 0 0,-1 0 0,0 1 0,1-1 0,0 0 0,0 1 0,0 0 0,1 0 0,-1 0 0,1 0 0,-1 0 0,1 1 0,5-3 0,-6 4 0,1 1 0,-1-1 0,0 1 0,1-1 0,-1 1 0,1 0 0,-1 0 0,0 1 0,1-1 0,-1 1 0,0 0 0,1 0 0,-1 0 0,0 0 0,0 0 0,0 1 0,1-1 0,-2 1 0,1 0 0,3 2 0,9 7 0,-1 0 0,19 20 0,-27-25 0,3 3 11,0 1 0,-1 1 0,0 0 0,0 0 0,-1 1 0,-1-1-1,0 1 1,0 1 0,-1-1 0,5 21 0,-5-9-308,-1 1 0,0-1 0,-2 1 0,-2 45 0,0-62-6529</inkml:trace>
  <inkml:trace contextRef="#ctx0" brushRef="#br0" timeOffset="3618.84">1654 631 24575,'0'-4'0,"0"-4"0,0-5 0,0-5 0,2-1 0,-1 0 0,2 1 0,2-1 0,-1 2 0,1-2 0,1 2 0,1 2 0,0 3 0,2 1 0</inkml:trace>
  <inkml:trace contextRef="#ctx0" brushRef="#br0" timeOffset="4006.66">1774 391 24575,'3'1'0,"1"-1"0,-1 1 0,0 0 0,1 0 0,-1 0 0,0 1 0,0-1 0,0 1 0,0-1 0,0 1 0,5 4 0,31 29 0,-29-25 0,8 7 0,-2 1 0,0 0 0,-1 1 0,-1 1 0,-1 1 0,-1 0 0,-1 0 0,0 1 0,-2 0 0,-1 1 0,0 0 0,-2 1 0,4 26 0,-5-28-1365</inkml:trace>
  <inkml:trace contextRef="#ctx0" brushRef="#br0" timeOffset="4399.12">2325 200 24575,'-1'22'0,"-1"-1"0,-1 1 0,-1 0 0,0-1 0,-2 0 0,-15 37 0,-67 119 0,35-78 0,7-7-1365</inkml:trace>
  <inkml:trace contextRef="#ctx0" brushRef="#br0" timeOffset="4845.75">2109 312 24575,'2'6'0,"-1"1"0,1 0 0,1-1 0,-1 1 0,1-1 0,0 0 0,0 0 0,1 0 0,5 7 0,1 2 0,35 56-2264,2-3 0,4-1 0,3-3 0,101 94 0,-132-138 2785,-5-6 2087</inkml:trace>
  <inkml:trace contextRef="#ctx0" brushRef="#br0" timeOffset="5284.95">2565 863 24575,'0'-4'0,"0"-4"0,0-4 0,0-9 0,0-3 0,0 1-8191</inkml:trace>
  <inkml:trace contextRef="#ctx0" brushRef="#br0" timeOffset="5629.56">2541 535 24575,'11'-8'0,"0"0"0,1 1 0,0 0 0,0 1 0,1 0 0,-1 1 0,25-6 0,5-3 0,102-43-1365,-135 54-5461</inkml:trace>
  <inkml:trace contextRef="#ctx0" brushRef="#br0" timeOffset="5630.56">2884 383 24575,'0'0'-8191</inkml:trace>
  <inkml:trace contextRef="#ctx0" brushRef="#br0" timeOffset="6144.98">2629 264 24575,'7'18'0,"1"-1"0,1 0 0,19 27 0,10 22 0,8 37 0,-27-57 0,43 77 0,-57-117-1365</inkml:trace>
  <inkml:trace contextRef="#ctx0" brushRef="#br0" timeOffset="6952.03">2916 0 24575,'1'4'0,"0"-1"0,1 1 0,-1-1 0,1 1 0,0-1 0,0 1 0,0-1 0,5 5 0,2 5 0,36 68 0,-3 3 0,50 142 0,-75-173-25,-7-19-645,20 42 0</inkml:trace>
  <inkml:trace contextRef="#ctx0" brushRef="#br0" timeOffset="7318.45">3188 583 24575,'0'-3'0,"-2"-3"0,1-2 0,-2-2 0,-2-2 0,0-3 0,2 2-8191</inkml:trace>
  <inkml:trace contextRef="#ctx0" brushRef="#br0" timeOffset="7319.45">3156 447 24575,'0'-1'0,"0"-2"0,0-3 0,1-4 0,2-1 0,1 0 0,-1 1 0,2-1 0,1 1 0,1 0 0</inkml:trace>
  <inkml:trace contextRef="#ctx0" brushRef="#br0" timeOffset="8131.46">3324 296 24575,'7'0'0,"1"1"0,-1 1 0,0 0 0,1 0 0,-1 0 0,0 1 0,0 0 0,-1 0 0,1 0 0,0 1 0,-1 0 0,0 1 0,8 7 0,-6-5 0,0 0 0,0 1 0,-1 0 0,0 1 0,0-1 0,-1 1 0,0 1 0,8 18 0,-12-22 0,-1 0 0,1 0 0,-1 1 0,-1-1 0,1 0 0,-1 1 0,0-1 0,-1 1 0,1-1 0,-1 0 0,0 1 0,-1-1 0,0 0 0,0 0 0,0 0 0,-1 0 0,1 0 0,-1-1 0,-1 1 0,-5 7 0,5-7 0,-1 0 0,0 0 0,0-1 0,0 1 0,0-1 0,-1-1 0,0 1 0,0-1 0,-1 1 0,1-2 0,-1 1 0,0-1 0,0 0 0,0 0 0,0-1 0,0 0 0,-8 1 0,6-3 22,0 0 0,0-1 0,0 1 0,0-2 0,-14-3 0,-25-3-1519,39 7-5329</inkml:trace>
  <inkml:trace contextRef="#ctx0" brushRef="#br0" timeOffset="8503.34">3196 615 24575,'-2'-1'0</inkml:trace>
  <inkml:trace contextRef="#ctx0" brushRef="#br0" timeOffset="9336.72">3172 416 24575,'0'-7'0,"0"1"0,1 0 0,0-1 0,0 1 0,1 0 0,0 0 0,0 0 0,0 0 0,0 0 0,1 1 0,0-1 0,1 1 0,-1 0 0,1 0 0,0 0 0,0 0 0,1 0 0,-1 1 0,1 0 0,0 0 0,0 0 0,0 1 0,7-4 0,-4 2 14,0 0-1,0 1 0,0 0 0,0 0 1,1 1-1,-1 0 0,1 0 1,11-1-1,-16 3-91,0 1 0,1 0 0,-1 0-1,1 0 1,-1 1 0,0 0 0,1-1 0,-1 1 0,0 1-1,0-1 1,1 1 0,-1-1 0,0 1 0,-1 1 0,1-1-1,0 0 1,-1 1 0,6 4 0</inkml:trace>
  <inkml:trace contextRef="#ctx0" brushRef="#br0" timeOffset="9740.64">3435 303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5"/>
  <sheetViews>
    <sheetView tabSelected="1" topLeftCell="A40" zoomScale="265" zoomScaleNormal="265" workbookViewId="0">
      <selection activeCell="A33" sqref="A33:A40"/>
    </sheetView>
  </sheetViews>
  <sheetFormatPr baseColWidth="10" defaultRowHeight="14.4" x14ac:dyDescent="0.3"/>
  <cols>
    <col min="1" max="1" width="10.77734375" customWidth="1"/>
    <col min="2" max="2" width="12" bestFit="1" customWidth="1"/>
    <col min="3" max="3" width="6.77734375" customWidth="1"/>
    <col min="4" max="4" width="7.88671875" customWidth="1"/>
  </cols>
  <sheetData>
    <row r="1" spans="2:4" x14ac:dyDescent="0.3">
      <c r="B1" s="4" t="s">
        <v>0</v>
      </c>
      <c r="C1" s="5" t="s">
        <v>1</v>
      </c>
      <c r="D1" s="6" t="s">
        <v>2</v>
      </c>
    </row>
    <row r="2" spans="2:4" x14ac:dyDescent="0.3">
      <c r="B2" s="7">
        <v>20.6</v>
      </c>
      <c r="C2" s="3">
        <v>87</v>
      </c>
      <c r="D2" s="8">
        <v>77</v>
      </c>
    </row>
    <row r="3" spans="2:4" x14ac:dyDescent="0.3">
      <c r="B3" s="9">
        <v>13.3</v>
      </c>
      <c r="C3" s="10">
        <v>86</v>
      </c>
      <c r="D3" s="11">
        <v>27.4</v>
      </c>
    </row>
    <row r="4" spans="2:4" x14ac:dyDescent="0.3">
      <c r="B4" s="7">
        <v>12.9</v>
      </c>
      <c r="C4" s="3">
        <v>85</v>
      </c>
      <c r="D4" s="8">
        <v>33.799999999999997</v>
      </c>
    </row>
    <row r="5" spans="2:4" x14ac:dyDescent="0.3">
      <c r="B5" s="9">
        <v>10.8</v>
      </c>
      <c r="C5" s="10">
        <v>83</v>
      </c>
      <c r="D5" s="11">
        <v>19.7</v>
      </c>
    </row>
    <row r="6" spans="2:4" x14ac:dyDescent="0.3">
      <c r="B6" s="7">
        <v>17.5</v>
      </c>
      <c r="C6" s="3">
        <v>82</v>
      </c>
      <c r="D6" s="8">
        <v>55.7</v>
      </c>
    </row>
    <row r="7" spans="2:4" x14ac:dyDescent="0.3">
      <c r="B7" s="7">
        <v>10.7</v>
      </c>
      <c r="C7" s="3">
        <v>81</v>
      </c>
      <c r="D7" s="8">
        <v>18.8</v>
      </c>
    </row>
    <row r="8" spans="2:4" x14ac:dyDescent="0.3">
      <c r="B8" s="7">
        <v>17.3</v>
      </c>
      <c r="C8" s="3">
        <v>81</v>
      </c>
      <c r="D8" s="8">
        <v>55.4</v>
      </c>
    </row>
    <row r="9" spans="2:4" x14ac:dyDescent="0.3">
      <c r="B9" s="9">
        <v>11.1</v>
      </c>
      <c r="C9" s="10">
        <v>80</v>
      </c>
      <c r="D9" s="11">
        <v>22.6</v>
      </c>
    </row>
    <row r="10" spans="2:4" x14ac:dyDescent="0.3">
      <c r="B10" s="7">
        <v>14.2</v>
      </c>
      <c r="C10" s="3">
        <v>80</v>
      </c>
      <c r="D10" s="8">
        <v>31.7</v>
      </c>
    </row>
    <row r="11" spans="2:4" x14ac:dyDescent="0.3">
      <c r="B11" s="9">
        <v>18</v>
      </c>
      <c r="C11" s="10">
        <v>80</v>
      </c>
      <c r="D11" s="11">
        <v>51</v>
      </c>
    </row>
    <row r="12" spans="2:4" x14ac:dyDescent="0.3">
      <c r="B12" s="7">
        <v>18</v>
      </c>
      <c r="C12" s="3">
        <v>80</v>
      </c>
      <c r="D12" s="8">
        <v>51.5</v>
      </c>
    </row>
    <row r="13" spans="2:4" x14ac:dyDescent="0.3">
      <c r="B13" s="9">
        <v>17.899999999999999</v>
      </c>
      <c r="C13" s="10">
        <v>80</v>
      </c>
      <c r="D13" s="11">
        <v>58.3</v>
      </c>
    </row>
    <row r="14" spans="2:4" x14ac:dyDescent="0.3">
      <c r="B14" s="7">
        <v>11.3</v>
      </c>
      <c r="C14" s="3">
        <v>79</v>
      </c>
      <c r="D14" s="8">
        <v>24.2</v>
      </c>
    </row>
    <row r="15" spans="2:4" x14ac:dyDescent="0.3">
      <c r="B15" s="9">
        <v>14</v>
      </c>
      <c r="C15" s="10">
        <v>78</v>
      </c>
      <c r="D15" s="11">
        <v>34.5</v>
      </c>
    </row>
    <row r="16" spans="2:4" x14ac:dyDescent="0.3">
      <c r="B16" s="7">
        <v>16.3</v>
      </c>
      <c r="C16" s="3">
        <v>77</v>
      </c>
      <c r="D16" s="8">
        <v>42.6</v>
      </c>
    </row>
    <row r="17" spans="2:4" x14ac:dyDescent="0.3">
      <c r="B17" s="7">
        <v>11.4</v>
      </c>
      <c r="C17" s="3">
        <v>76</v>
      </c>
      <c r="D17" s="8">
        <v>21</v>
      </c>
    </row>
    <row r="18" spans="2:4" x14ac:dyDescent="0.3">
      <c r="B18" s="7">
        <v>11.4</v>
      </c>
      <c r="C18" s="3">
        <v>76</v>
      </c>
      <c r="D18" s="8">
        <v>21.4</v>
      </c>
    </row>
    <row r="19" spans="2:4" x14ac:dyDescent="0.3">
      <c r="B19" s="9">
        <v>11</v>
      </c>
      <c r="C19" s="10">
        <v>75</v>
      </c>
      <c r="D19" s="11">
        <v>18.2</v>
      </c>
    </row>
    <row r="20" spans="2:4" x14ac:dyDescent="0.3">
      <c r="B20" s="7">
        <v>12</v>
      </c>
      <c r="C20" s="3">
        <v>75</v>
      </c>
      <c r="D20" s="8">
        <v>19.100000000000001</v>
      </c>
    </row>
    <row r="21" spans="2:4" x14ac:dyDescent="0.3">
      <c r="B21" s="9">
        <v>11.2</v>
      </c>
      <c r="C21" s="10">
        <v>75</v>
      </c>
      <c r="D21" s="11">
        <v>19.899999999999999</v>
      </c>
    </row>
    <row r="22" spans="2:4" x14ac:dyDescent="0.3">
      <c r="B22" s="7">
        <v>12.9</v>
      </c>
      <c r="C22" s="3">
        <v>74</v>
      </c>
      <c r="D22" s="8">
        <v>22.2</v>
      </c>
    </row>
    <row r="23" spans="2:4" x14ac:dyDescent="0.3">
      <c r="B23" s="7">
        <v>14.5</v>
      </c>
      <c r="C23" s="3">
        <v>74</v>
      </c>
      <c r="D23" s="8">
        <v>36.299999999999997</v>
      </c>
    </row>
    <row r="24" spans="2:4" x14ac:dyDescent="0.3">
      <c r="B24" s="7">
        <v>10.5</v>
      </c>
      <c r="C24" s="3">
        <v>72</v>
      </c>
      <c r="D24" s="8">
        <v>16.399999999999999</v>
      </c>
    </row>
    <row r="25" spans="2:4" x14ac:dyDescent="0.3">
      <c r="B25" s="7">
        <v>16</v>
      </c>
      <c r="C25" s="3">
        <v>72</v>
      </c>
      <c r="D25" s="8">
        <v>38.299999999999997</v>
      </c>
    </row>
    <row r="26" spans="2:4" x14ac:dyDescent="0.3">
      <c r="B26" s="7">
        <v>13.7</v>
      </c>
      <c r="C26" s="3">
        <v>71</v>
      </c>
      <c r="D26" s="8">
        <v>25.7</v>
      </c>
    </row>
    <row r="27" spans="2:4" x14ac:dyDescent="0.3">
      <c r="B27" s="9">
        <v>8.3000000000000007</v>
      </c>
      <c r="C27" s="10">
        <v>70</v>
      </c>
      <c r="D27" s="11">
        <v>10.3</v>
      </c>
    </row>
    <row r="28" spans="2:4" x14ac:dyDescent="0.3">
      <c r="B28" s="7">
        <v>11.7</v>
      </c>
      <c r="C28" s="3">
        <v>69</v>
      </c>
      <c r="D28" s="8">
        <v>21.3</v>
      </c>
    </row>
    <row r="29" spans="2:4" x14ac:dyDescent="0.3">
      <c r="B29" s="9">
        <v>11</v>
      </c>
      <c r="C29" s="10">
        <v>66</v>
      </c>
      <c r="D29" s="11">
        <v>15.6</v>
      </c>
    </row>
    <row r="30" spans="2:4" x14ac:dyDescent="0.3">
      <c r="B30" s="7">
        <v>8.6</v>
      </c>
      <c r="C30" s="3">
        <v>65</v>
      </c>
      <c r="D30" s="8">
        <v>10.3</v>
      </c>
    </row>
    <row r="31" spans="2:4" x14ac:dyDescent="0.3">
      <c r="B31" s="9">
        <v>13.8</v>
      </c>
      <c r="C31" s="10">
        <v>64</v>
      </c>
      <c r="D31" s="11">
        <v>24.9</v>
      </c>
    </row>
    <row r="32" spans="2:4" x14ac:dyDescent="0.3">
      <c r="B32" s="7">
        <v>8.8000000000000007</v>
      </c>
      <c r="C32" s="3">
        <v>63</v>
      </c>
      <c r="D32" s="8">
        <v>10.199999999999999</v>
      </c>
    </row>
    <row r="33" spans="1:4" x14ac:dyDescent="0.3">
      <c r="A33" s="1" t="s">
        <v>3</v>
      </c>
      <c r="B33" s="13">
        <f>AVERAGE(B2:B32)</f>
        <v>13.248387096774195</v>
      </c>
      <c r="C33" s="13">
        <f t="shared" ref="C33:D33" si="0">AVERAGE(C2:C32)</f>
        <v>76</v>
      </c>
      <c r="D33" s="13">
        <f t="shared" si="0"/>
        <v>30.170967741935481</v>
      </c>
    </row>
    <row r="34" spans="1:4" x14ac:dyDescent="0.3">
      <c r="A34" s="1" t="s">
        <v>4</v>
      </c>
      <c r="B34" s="14">
        <f>MEDIAN(B2:B32)</f>
        <v>12.9</v>
      </c>
      <c r="C34" s="14">
        <f t="shared" ref="C34:D34" si="1">MEDIAN(C2:C32)</f>
        <v>76</v>
      </c>
      <c r="D34" s="14">
        <f t="shared" si="1"/>
        <v>24.2</v>
      </c>
    </row>
    <row r="35" spans="1:4" x14ac:dyDescent="0.3">
      <c r="A35" s="1" t="s">
        <v>5</v>
      </c>
      <c r="B35" s="14">
        <f>VAR(B2:B32)</f>
        <v>9.8479139784945495</v>
      </c>
      <c r="C35" s="14">
        <f t="shared" ref="C35:D35" si="2">VAR(C2:C32)</f>
        <v>40.6</v>
      </c>
      <c r="D35" s="14">
        <f t="shared" si="2"/>
        <v>270.20279569892472</v>
      </c>
    </row>
    <row r="36" spans="1:4" x14ac:dyDescent="0.3">
      <c r="A36" s="1" t="s">
        <v>6</v>
      </c>
      <c r="B36" s="14">
        <f>MODE(B2:B32)</f>
        <v>12.9</v>
      </c>
      <c r="C36" s="14">
        <f t="shared" ref="C36:D36" si="3">MODE(C2:C32)</f>
        <v>80</v>
      </c>
      <c r="D36" s="14">
        <f t="shared" si="3"/>
        <v>10.3</v>
      </c>
    </row>
    <row r="37" spans="1:4" x14ac:dyDescent="0.3">
      <c r="A37" s="1" t="s">
        <v>7</v>
      </c>
      <c r="B37" s="14">
        <f>MIN(B2:B32)</f>
        <v>8.3000000000000007</v>
      </c>
      <c r="C37" s="14">
        <f t="shared" ref="C37:D37" si="4">MIN(C2:C32)</f>
        <v>63</v>
      </c>
      <c r="D37" s="14">
        <f t="shared" si="4"/>
        <v>10.199999999999999</v>
      </c>
    </row>
    <row r="38" spans="1:4" x14ac:dyDescent="0.3">
      <c r="A38" s="1" t="s">
        <v>8</v>
      </c>
      <c r="B38" s="14">
        <f>MAX(B2:B32)</f>
        <v>20.6</v>
      </c>
      <c r="C38" s="14">
        <f t="shared" ref="C38:D38" si="5">MAX(C2:C32)</f>
        <v>87</v>
      </c>
      <c r="D38" s="14">
        <f t="shared" si="5"/>
        <v>77</v>
      </c>
    </row>
    <row r="39" spans="1:4" x14ac:dyDescent="0.3">
      <c r="A39" s="1" t="s">
        <v>9</v>
      </c>
      <c r="B39" s="14">
        <f>B38-B37</f>
        <v>12.3</v>
      </c>
      <c r="C39" s="14">
        <f t="shared" ref="C39:D39" si="6">C38-C37</f>
        <v>24</v>
      </c>
      <c r="D39" s="14">
        <f t="shared" si="6"/>
        <v>66.8</v>
      </c>
    </row>
    <row r="40" spans="1:4" ht="43.2" x14ac:dyDescent="0.3">
      <c r="A40" s="2" t="s">
        <v>10</v>
      </c>
      <c r="B40" s="14">
        <f>STDEV(B2:B32)</f>
        <v>3.1381386168387384</v>
      </c>
      <c r="C40" s="14">
        <f t="shared" ref="C40:D40" si="7">STDEV(C2:C32)</f>
        <v>6.3718129288295966</v>
      </c>
      <c r="D40" s="14">
        <f t="shared" si="7"/>
        <v>16.437846443464689</v>
      </c>
    </row>
    <row r="42" spans="1:4" ht="28.8" x14ac:dyDescent="0.3">
      <c r="A42" s="12" t="s">
        <v>11</v>
      </c>
      <c r="B42" cm="1">
        <f t="array" ref="B42:C42">LINEST(C2:C32,B2:B32,,FALSE)</f>
        <v>1.054368809070422</v>
      </c>
      <c r="C42">
        <v>62.031313874670246</v>
      </c>
      <c r="D42">
        <f>RSQ(C2:C32,B2:B32)</f>
        <v>0.26965179312433185</v>
      </c>
    </row>
    <row r="43" spans="1:4" ht="28.8" x14ac:dyDescent="0.3">
      <c r="A43" s="12" t="s">
        <v>12</v>
      </c>
      <c r="B43" cm="1">
        <f t="array" ref="B43:C43">LINEST(D2:D32,B2:B32,,FALSE)</f>
        <v>5.0658564228437664</v>
      </c>
      <c r="C43">
        <v>-36.943459124578553</v>
      </c>
      <c r="D43">
        <f>RSQ(D2:D32,B2:B32)</f>
        <v>0.93531987245516957</v>
      </c>
    </row>
    <row r="44" spans="1:4" ht="28.8" x14ac:dyDescent="0.3">
      <c r="A44" s="12" t="s">
        <v>13</v>
      </c>
      <c r="B44" cm="1">
        <f t="array" ref="B44:C44">LINEST(D2:D32,C2:C32,,FALSE)</f>
        <v>1.5433497536945811</v>
      </c>
      <c r="C44">
        <v>-87.12361353885268</v>
      </c>
      <c r="D44">
        <f>RSQ(D2:D32,C2:C32)</f>
        <v>0.3579026461082887</v>
      </c>
    </row>
    <row r="45" spans="1:4" x14ac:dyDescent="0.3">
      <c r="B45" s="15"/>
    </row>
  </sheetData>
  <sortState xmlns:xlrd2="http://schemas.microsoft.com/office/spreadsheetml/2017/richdata2" ref="B2:D32">
    <sortCondition descending="1" ref="C2:C32"/>
  </sortState>
  <conditionalFormatting sqref="C2:C32">
    <cfRule type="top10" dxfId="1" priority="1" percent="1" bottom="1" rank="25"/>
  </conditionalFormatting>
  <conditionalFormatting sqref="G10">
    <cfRule type="top10" priority="2" percent="1" rank="25"/>
  </conditionalFormatting>
  <pageMargins left="0.70866141732283472" right="0.70866141732283472" top="0.74803149606299213" bottom="0.74803149606299213" header="0.31496062992125984" footer="0.31496062992125984"/>
  <pageSetup paperSize="9" scale="9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C3C8-3E6E-4E82-B67E-FA2D1110BD3C}">
  <dimension ref="A1:D39"/>
  <sheetViews>
    <sheetView topLeftCell="A31" zoomScale="265" zoomScaleNormal="265" workbookViewId="0">
      <selection activeCell="B33" sqref="B33"/>
    </sheetView>
  </sheetViews>
  <sheetFormatPr baseColWidth="10" defaultRowHeight="14.4" x14ac:dyDescent="0.3"/>
  <sheetData>
    <row r="1" spans="2:4" x14ac:dyDescent="0.3">
      <c r="B1" s="4" t="s">
        <v>0</v>
      </c>
      <c r="C1" s="5" t="s">
        <v>1</v>
      </c>
      <c r="D1" s="6" t="s">
        <v>2</v>
      </c>
    </row>
    <row r="2" spans="2:4" x14ac:dyDescent="0.3">
      <c r="B2" s="7">
        <v>20.6</v>
      </c>
      <c r="C2" s="3">
        <v>87</v>
      </c>
      <c r="D2" s="8">
        <v>77</v>
      </c>
    </row>
    <row r="3" spans="2:4" x14ac:dyDescent="0.3">
      <c r="B3" s="9">
        <v>13.3</v>
      </c>
      <c r="C3" s="10">
        <v>86</v>
      </c>
      <c r="D3" s="11">
        <v>27.4</v>
      </c>
    </row>
    <row r="4" spans="2:4" x14ac:dyDescent="0.3">
      <c r="B4" s="7">
        <v>12.9</v>
      </c>
      <c r="C4" s="3">
        <v>85</v>
      </c>
      <c r="D4" s="8">
        <v>33.799999999999997</v>
      </c>
    </row>
    <row r="5" spans="2:4" x14ac:dyDescent="0.3">
      <c r="B5" s="9">
        <v>10.8</v>
      </c>
      <c r="C5" s="10">
        <v>83</v>
      </c>
      <c r="D5" s="11">
        <v>19.7</v>
      </c>
    </row>
    <row r="6" spans="2:4" x14ac:dyDescent="0.3">
      <c r="B6" s="7">
        <v>17.5</v>
      </c>
      <c r="C6" s="3">
        <v>82</v>
      </c>
      <c r="D6" s="8">
        <v>55.7</v>
      </c>
    </row>
    <row r="7" spans="2:4" x14ac:dyDescent="0.3">
      <c r="B7" s="7">
        <v>10.7</v>
      </c>
      <c r="C7" s="3">
        <v>81</v>
      </c>
      <c r="D7" s="8">
        <v>18.8</v>
      </c>
    </row>
    <row r="8" spans="2:4" x14ac:dyDescent="0.3">
      <c r="B8" s="7">
        <v>17.3</v>
      </c>
      <c r="C8" s="3">
        <v>81</v>
      </c>
      <c r="D8" s="8">
        <v>55.4</v>
      </c>
    </row>
    <row r="9" spans="2:4" x14ac:dyDescent="0.3">
      <c r="B9" s="9">
        <v>11.1</v>
      </c>
      <c r="C9" s="10">
        <v>80</v>
      </c>
      <c r="D9" s="11">
        <v>22.6</v>
      </c>
    </row>
    <row r="10" spans="2:4" x14ac:dyDescent="0.3">
      <c r="B10" s="7">
        <v>14.2</v>
      </c>
      <c r="C10" s="3">
        <v>80</v>
      </c>
      <c r="D10" s="8">
        <v>31.7</v>
      </c>
    </row>
    <row r="11" spans="2:4" x14ac:dyDescent="0.3">
      <c r="B11" s="9">
        <v>18</v>
      </c>
      <c r="C11" s="10">
        <v>80</v>
      </c>
      <c r="D11" s="11">
        <v>51</v>
      </c>
    </row>
    <row r="12" spans="2:4" x14ac:dyDescent="0.3">
      <c r="B12" s="7">
        <v>18</v>
      </c>
      <c r="C12" s="3">
        <v>80</v>
      </c>
      <c r="D12" s="8">
        <v>51.5</v>
      </c>
    </row>
    <row r="13" spans="2:4" x14ac:dyDescent="0.3">
      <c r="B13" s="9">
        <v>17.899999999999999</v>
      </c>
      <c r="C13" s="10">
        <v>80</v>
      </c>
      <c r="D13" s="11">
        <v>58.3</v>
      </c>
    </row>
    <row r="14" spans="2:4" x14ac:dyDescent="0.3">
      <c r="B14" s="7">
        <v>11.3</v>
      </c>
      <c r="C14" s="3">
        <v>79</v>
      </c>
      <c r="D14" s="8">
        <v>24.2</v>
      </c>
    </row>
    <row r="15" spans="2:4" x14ac:dyDescent="0.3">
      <c r="B15" s="9">
        <v>14</v>
      </c>
      <c r="C15" s="10">
        <v>78</v>
      </c>
      <c r="D15" s="11">
        <v>34.5</v>
      </c>
    </row>
    <row r="16" spans="2:4" x14ac:dyDescent="0.3">
      <c r="B16" s="7">
        <v>16.3</v>
      </c>
      <c r="C16" s="3">
        <v>77</v>
      </c>
      <c r="D16" s="8">
        <v>42.6</v>
      </c>
    </row>
    <row r="17" spans="2:4" x14ac:dyDescent="0.3">
      <c r="B17" s="7">
        <v>11.4</v>
      </c>
      <c r="C17" s="3">
        <v>76</v>
      </c>
      <c r="D17" s="8">
        <v>21</v>
      </c>
    </row>
    <row r="18" spans="2:4" x14ac:dyDescent="0.3">
      <c r="B18" s="7">
        <v>11.4</v>
      </c>
      <c r="C18" s="3">
        <v>76</v>
      </c>
      <c r="D18" s="8">
        <v>21.4</v>
      </c>
    </row>
    <row r="19" spans="2:4" x14ac:dyDescent="0.3">
      <c r="B19" s="9">
        <v>11</v>
      </c>
      <c r="C19" s="10">
        <v>75</v>
      </c>
      <c r="D19" s="11">
        <v>18.2</v>
      </c>
    </row>
    <row r="20" spans="2:4" x14ac:dyDescent="0.3">
      <c r="B20" s="7">
        <v>12</v>
      </c>
      <c r="C20" s="3">
        <v>75</v>
      </c>
      <c r="D20" s="8">
        <v>19.100000000000001</v>
      </c>
    </row>
    <row r="21" spans="2:4" x14ac:dyDescent="0.3">
      <c r="B21" s="9">
        <v>11.2</v>
      </c>
      <c r="C21" s="10">
        <v>75</v>
      </c>
      <c r="D21" s="11">
        <v>19.899999999999999</v>
      </c>
    </row>
    <row r="22" spans="2:4" x14ac:dyDescent="0.3">
      <c r="B22" s="7">
        <v>12.9</v>
      </c>
      <c r="C22" s="3">
        <v>74</v>
      </c>
      <c r="D22" s="8">
        <v>22.2</v>
      </c>
    </row>
    <row r="23" spans="2:4" x14ac:dyDescent="0.3">
      <c r="B23" s="7">
        <v>14.5</v>
      </c>
      <c r="C23" s="3">
        <v>74</v>
      </c>
      <c r="D23" s="8">
        <v>36.299999999999997</v>
      </c>
    </row>
    <row r="24" spans="2:4" x14ac:dyDescent="0.3">
      <c r="B24" s="7">
        <v>10.5</v>
      </c>
      <c r="C24" s="3">
        <v>72</v>
      </c>
      <c r="D24" s="8">
        <v>16.399999999999999</v>
      </c>
    </row>
    <row r="25" spans="2:4" x14ac:dyDescent="0.3">
      <c r="B25" s="7">
        <v>16</v>
      </c>
      <c r="C25" s="3">
        <v>72</v>
      </c>
      <c r="D25" s="8">
        <v>38.299999999999997</v>
      </c>
    </row>
    <row r="26" spans="2:4" x14ac:dyDescent="0.3">
      <c r="B26" s="7">
        <v>13.7</v>
      </c>
      <c r="C26" s="3">
        <v>71</v>
      </c>
      <c r="D26" s="8">
        <v>25.7</v>
      </c>
    </row>
    <row r="27" spans="2:4" x14ac:dyDescent="0.3">
      <c r="B27" s="9">
        <v>8.3000000000000007</v>
      </c>
      <c r="C27" s="10">
        <v>70</v>
      </c>
      <c r="D27" s="11">
        <v>10.3</v>
      </c>
    </row>
    <row r="28" spans="2:4" x14ac:dyDescent="0.3">
      <c r="B28" s="7">
        <v>11.7</v>
      </c>
      <c r="C28" s="3">
        <v>69</v>
      </c>
      <c r="D28" s="8">
        <v>21.3</v>
      </c>
    </row>
    <row r="29" spans="2:4" x14ac:dyDescent="0.3">
      <c r="B29" s="9">
        <v>11</v>
      </c>
      <c r="C29" s="10">
        <v>66</v>
      </c>
      <c r="D29" s="11">
        <v>15.6</v>
      </c>
    </row>
    <row r="30" spans="2:4" x14ac:dyDescent="0.3">
      <c r="B30" s="7">
        <v>8.6</v>
      </c>
      <c r="C30" s="3">
        <v>65</v>
      </c>
      <c r="D30" s="8">
        <v>10.3</v>
      </c>
    </row>
    <row r="31" spans="2:4" x14ac:dyDescent="0.3">
      <c r="B31" s="9">
        <v>13.8</v>
      </c>
      <c r="C31" s="10">
        <v>64</v>
      </c>
      <c r="D31" s="11">
        <v>24.9</v>
      </c>
    </row>
    <row r="32" spans="2:4" x14ac:dyDescent="0.3">
      <c r="B32" s="7">
        <v>8.8000000000000007</v>
      </c>
      <c r="C32" s="3">
        <v>63</v>
      </c>
      <c r="D32" s="8">
        <v>10.199999999999999</v>
      </c>
    </row>
    <row r="33" spans="1:1" x14ac:dyDescent="0.3">
      <c r="A33" s="1" t="s">
        <v>3</v>
      </c>
    </row>
    <row r="34" spans="1:1" x14ac:dyDescent="0.3">
      <c r="A34" s="1" t="s">
        <v>4</v>
      </c>
    </row>
    <row r="35" spans="1:1" x14ac:dyDescent="0.3">
      <c r="A35" s="1" t="s">
        <v>5</v>
      </c>
    </row>
    <row r="36" spans="1:1" x14ac:dyDescent="0.3">
      <c r="A36" s="1" t="s">
        <v>6</v>
      </c>
    </row>
    <row r="37" spans="1:1" x14ac:dyDescent="0.3">
      <c r="A37" s="1" t="s">
        <v>7</v>
      </c>
    </row>
    <row r="38" spans="1:1" x14ac:dyDescent="0.3">
      <c r="A38" s="1" t="s">
        <v>8</v>
      </c>
    </row>
    <row r="39" spans="1:1" x14ac:dyDescent="0.3">
      <c r="A39" s="1" t="s">
        <v>9</v>
      </c>
    </row>
  </sheetData>
  <conditionalFormatting sqref="C2:C32">
    <cfRule type="top10" dxfId="0" priority="1" percent="1" bottom="1" rank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</dc:creator>
  <cp:lastModifiedBy>Juan Carlos Martinez Martinez</cp:lastModifiedBy>
  <cp:lastPrinted>2024-02-08T20:37:44Z</cp:lastPrinted>
  <dcterms:created xsi:type="dcterms:W3CDTF">2024-02-01T14:16:27Z</dcterms:created>
  <dcterms:modified xsi:type="dcterms:W3CDTF">2024-02-13T21:44:27Z</dcterms:modified>
</cp:coreProperties>
</file>