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31"/>
  <workbookPr defaultThemeVersion="124226"/>
  <mc:AlternateContent xmlns:mc="http://schemas.openxmlformats.org/markup-compatibility/2006">
    <mc:Choice Requires="x15">
      <x15ac:absPath xmlns:x15ac="http://schemas.microsoft.com/office/spreadsheetml/2010/11/ac" url="C:\Users\Nitro 5\Desktop\Attendance_System-main\public\"/>
    </mc:Choice>
  </mc:AlternateContent>
  <xr:revisionPtr revIDLastSave="0" documentId="13_ncr:1_{F0E7B14F-F701-40BD-BC9F-D3F6BBBAA99A}" xr6:coauthVersionLast="47" xr6:coauthVersionMax="47" xr10:uidLastSave="{00000000-0000-0000-0000-000000000000}"/>
  <bookViews>
    <workbookView xWindow="-110" yWindow="-110" windowWidth="25820" windowHeight="13900" tabRatio="540" xr2:uid="{00000000-000D-0000-FFFF-FFFF00000000}"/>
  </bookViews>
  <sheets>
    <sheet name="DEC" sheetId="7" r:id="rId1"/>
  </sheets>
  <definedNames>
    <definedName name="_xlnm.Print_Area" localSheetId="0">DEC!$A$1:$AN$146</definedName>
    <definedName name="_xlnm.Print_Titles" localSheetId="0">DEC!$9:$11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136" i="7" l="1"/>
  <c r="AL136" i="7"/>
  <c r="AK136" i="7"/>
  <c r="AM134" i="7"/>
  <c r="AL134" i="7"/>
  <c r="AK134" i="7"/>
  <c r="AM132" i="7"/>
  <c r="AL132" i="7"/>
  <c r="AK132" i="7"/>
  <c r="AM130" i="7"/>
  <c r="AM128" i="7"/>
  <c r="AL128" i="7"/>
  <c r="AK128" i="7"/>
  <c r="AM127" i="7"/>
  <c r="AL127" i="7"/>
  <c r="AK127" i="7"/>
  <c r="AM125" i="7"/>
  <c r="AL125" i="7"/>
  <c r="AK125" i="7"/>
  <c r="AM123" i="7"/>
  <c r="AL123" i="7"/>
  <c r="AK123" i="7"/>
  <c r="AM121" i="7"/>
  <c r="AM119" i="7"/>
  <c r="AJ117" i="7"/>
  <c r="AG117" i="7"/>
  <c r="AG115" i="7"/>
  <c r="AF115" i="7"/>
  <c r="AE115" i="7"/>
  <c r="AD115" i="7"/>
  <c r="AB115" i="7"/>
  <c r="AA115" i="7"/>
  <c r="Z115" i="7"/>
  <c r="Y115" i="7"/>
  <c r="X115" i="7"/>
  <c r="W115" i="7"/>
  <c r="V115" i="7"/>
  <c r="U115" i="7"/>
  <c r="T115" i="7"/>
  <c r="S115" i="7"/>
  <c r="R115" i="7"/>
  <c r="Q115" i="7"/>
  <c r="P115" i="7"/>
  <c r="O115" i="7"/>
  <c r="N115" i="7"/>
  <c r="M115" i="7"/>
  <c r="L115" i="7"/>
  <c r="K115" i="7"/>
  <c r="J115" i="7"/>
  <c r="I115" i="7"/>
  <c r="H115" i="7"/>
  <c r="G115" i="7"/>
  <c r="AG114" i="7"/>
  <c r="AF114" i="7"/>
  <c r="AE114" i="7"/>
  <c r="AD114" i="7"/>
  <c r="AC114" i="7"/>
  <c r="AB114" i="7"/>
  <c r="AA114" i="7"/>
  <c r="Z114" i="7"/>
  <c r="Y114" i="7"/>
  <c r="X114" i="7"/>
  <c r="W114" i="7"/>
  <c r="V114" i="7"/>
  <c r="U114" i="7"/>
  <c r="T114" i="7"/>
  <c r="S114" i="7"/>
  <c r="R114" i="7"/>
  <c r="Q114" i="7"/>
  <c r="P114" i="7"/>
  <c r="O114" i="7"/>
  <c r="N114" i="7"/>
  <c r="M114" i="7"/>
  <c r="L114" i="7"/>
  <c r="K114" i="7"/>
  <c r="J114" i="7"/>
  <c r="I114" i="7"/>
  <c r="H114" i="7"/>
  <c r="G114" i="7"/>
  <c r="AG113" i="7"/>
  <c r="AF113" i="7"/>
  <c r="AG112" i="7"/>
  <c r="AF112" i="7"/>
  <c r="AG111" i="7"/>
  <c r="AF111" i="7"/>
  <c r="AG110" i="7"/>
  <c r="AF110" i="7"/>
  <c r="AG109" i="7"/>
  <c r="AF109" i="7"/>
  <c r="AG108" i="7"/>
  <c r="AF108" i="7"/>
  <c r="AG107" i="7"/>
  <c r="AF107" i="7"/>
  <c r="AG106" i="7"/>
  <c r="AF106" i="7"/>
  <c r="AG105" i="7"/>
  <c r="AF105" i="7"/>
  <c r="AG104" i="7"/>
  <c r="AF104" i="7"/>
  <c r="AG103" i="7"/>
  <c r="AF103" i="7"/>
  <c r="AG102" i="7"/>
  <c r="AF102" i="7"/>
  <c r="AG101" i="7"/>
  <c r="AF101" i="7"/>
  <c r="AG100" i="7"/>
  <c r="AF100" i="7"/>
  <c r="AG99" i="7"/>
  <c r="AF99" i="7"/>
  <c r="AG98" i="7"/>
  <c r="AF98" i="7"/>
  <c r="AG97" i="7"/>
  <c r="AF97" i="7"/>
  <c r="AG96" i="7"/>
  <c r="AF96" i="7"/>
  <c r="AG95" i="7"/>
  <c r="AF95" i="7"/>
  <c r="AG94" i="7"/>
  <c r="AF94" i="7"/>
  <c r="AG93" i="7"/>
  <c r="AF93" i="7"/>
  <c r="AG92" i="7"/>
  <c r="AF92" i="7"/>
  <c r="AG91" i="7"/>
  <c r="AF91" i="7"/>
  <c r="AG90" i="7"/>
  <c r="AF90" i="7"/>
  <c r="AG89" i="7"/>
  <c r="AF89" i="7"/>
  <c r="AG88" i="7"/>
  <c r="AF88" i="7"/>
  <c r="AG67" i="7"/>
  <c r="AF67" i="7"/>
  <c r="AG66" i="7"/>
  <c r="AF66" i="7"/>
  <c r="AG65" i="7"/>
  <c r="AF65" i="7"/>
  <c r="AG64" i="7"/>
  <c r="AF64" i="7"/>
  <c r="AG63" i="7"/>
  <c r="AF63" i="7"/>
  <c r="AE63" i="7"/>
  <c r="AD63" i="7"/>
  <c r="AC63" i="7"/>
  <c r="AC115" i="7" s="1"/>
  <c r="AB63" i="7"/>
  <c r="AA63" i="7"/>
  <c r="Z63" i="7"/>
  <c r="Y63" i="7"/>
  <c r="X63" i="7"/>
  <c r="W63" i="7"/>
  <c r="V63" i="7"/>
  <c r="U63" i="7"/>
  <c r="T63" i="7"/>
  <c r="S63" i="7"/>
  <c r="R63" i="7"/>
  <c r="Q63" i="7"/>
  <c r="P63" i="7"/>
  <c r="O63" i="7"/>
  <c r="N63" i="7"/>
  <c r="M63" i="7"/>
  <c r="L63" i="7"/>
  <c r="K63" i="7"/>
  <c r="J63" i="7"/>
  <c r="I63" i="7"/>
  <c r="H63" i="7"/>
  <c r="G63" i="7"/>
  <c r="AG62" i="7"/>
  <c r="AF62" i="7"/>
  <c r="AG61" i="7"/>
  <c r="AF61" i="7"/>
  <c r="AG60" i="7"/>
  <c r="AF60" i="7"/>
  <c r="AG59" i="7"/>
  <c r="AF59" i="7"/>
  <c r="AG58" i="7"/>
  <c r="AF58" i="7"/>
  <c r="AG57" i="7"/>
  <c r="AF57" i="7"/>
  <c r="AG56" i="7"/>
  <c r="AF56" i="7"/>
  <c r="AG55" i="7"/>
  <c r="AF55" i="7"/>
  <c r="AG54" i="7"/>
  <c r="AF54" i="7"/>
  <c r="AG53" i="7"/>
  <c r="AF53" i="7"/>
  <c r="AG52" i="7"/>
  <c r="AF52" i="7"/>
  <c r="AG51" i="7"/>
  <c r="AF51" i="7"/>
  <c r="AG50" i="7"/>
  <c r="AF50" i="7"/>
  <c r="AG49" i="7"/>
  <c r="AF49" i="7"/>
  <c r="AG48" i="7"/>
  <c r="AF48" i="7"/>
  <c r="AG47" i="7"/>
  <c r="AF47" i="7"/>
  <c r="AG46" i="7"/>
  <c r="AF46" i="7"/>
  <c r="AG45" i="7"/>
  <c r="AF45" i="7"/>
  <c r="AG44" i="7"/>
  <c r="AF44" i="7"/>
  <c r="AG43" i="7"/>
  <c r="AF43" i="7"/>
  <c r="AG42" i="7"/>
  <c r="AF42" i="7"/>
  <c r="AG41" i="7"/>
  <c r="AF41" i="7"/>
  <c r="AG20" i="7"/>
  <c r="AF20" i="7"/>
  <c r="AG19" i="7"/>
  <c r="AF19" i="7"/>
  <c r="AG18" i="7"/>
  <c r="AF18" i="7"/>
  <c r="AG17" i="7"/>
  <c r="AF17" i="7"/>
  <c r="AG16" i="7"/>
  <c r="AF16" i="7"/>
  <c r="AG15" i="7"/>
  <c r="AF15" i="7"/>
  <c r="AG14" i="7"/>
  <c r="AF14" i="7"/>
  <c r="AG13" i="7"/>
  <c r="AF1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00000000-0006-0000-0000-000001000000}">
      <text>
        <r>
          <rPr>
            <b/>
            <sz val="11"/>
            <rFont val="Bookman Old Style"/>
            <charset val="134"/>
          </rPr>
          <t xml:space="preserve">Educators Files:
</t>
        </r>
        <r>
          <rPr>
            <sz val="11"/>
            <rFont val="Bookman Old Style"/>
            <charset val="134"/>
          </rPr>
          <t>Do not forget to change/update the number of school days.</t>
        </r>
      </text>
    </comment>
  </commentList>
</comments>
</file>

<file path=xl/sharedStrings.xml><?xml version="1.0" encoding="utf-8"?>
<sst xmlns="http://schemas.openxmlformats.org/spreadsheetml/2006/main" count="125" uniqueCount="102">
  <si>
    <t>School Form 2 (SF2) Daily Attendance Report of Learners</t>
  </si>
  <si>
    <t>(This replaces Form 1, Form 2 &amp; STS Form 4 - Absenteeism and Dropout Profile)</t>
  </si>
  <si>
    <t>School ID</t>
  </si>
  <si>
    <t>School Year</t>
  </si>
  <si>
    <t>2025-2026</t>
  </si>
  <si>
    <t>Report for the  Month of</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</si>
  <si>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</si>
  <si>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</si>
  <si>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</si>
  <si>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</si>
  <si>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</si>
  <si>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</si>
  <si>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</si>
  <si>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</si>
  <si>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</si>
  <si>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</si>
  <si>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</si>
  <si>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</si>
  <si>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</si>
  <si>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</si>
  <si>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</si>
  <si>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</si>
  <si>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Code:</t>
  </si>
  <si>
    <t>[blank]</t>
  </si>
  <si>
    <t>present</t>
  </si>
  <si>
    <t>x</t>
  </si>
  <si>
    <t>absent</t>
  </si>
  <si>
    <t>h</t>
  </si>
  <si>
    <t>half-day (optional)</t>
  </si>
  <si>
    <t>Note:</t>
  </si>
  <si>
    <t>Please remember to include only the days when there are classes.</t>
  </si>
  <si>
    <t>MALE  | TOTAL Per Day</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</si>
  <si>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</si>
  <si>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</si>
  <si>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</si>
  <si>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</si>
  <si>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</si>
  <si>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</si>
  <si>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</si>
  <si>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</si>
  <si>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sz val="11"/>
        <color theme="1"/>
        <rFont val="Arial Narrow"/>
        <charset val="134"/>
      </rPr>
      <t xml:space="preserve">blank- </t>
    </r>
    <r>
      <rPr>
        <sz val="11"/>
        <color theme="1"/>
        <rFont val="Arial Narrow"/>
        <charset val="134"/>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</si>
  <si>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</si>
  <si>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</si>
  <si>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</si>
  <si>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</si>
  <si>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</si>
  <si>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</si>
  <si>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</si>
  <si>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</si>
  <si>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</si>
  <si>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sz val="12"/>
        <color theme="1"/>
        <rFont val="Arial Narrow"/>
        <charset val="134"/>
      </rPr>
      <t xml:space="preserve">Late Enrollment </t>
    </r>
    <r>
      <rPr>
        <b/>
        <i/>
        <sz val="12"/>
        <color theme="1"/>
        <rFont val="Arial Narrow"/>
        <charset val="134"/>
      </rPr>
      <t xml:space="preserve">during the month </t>
    </r>
    <r>
      <rPr>
        <i/>
        <sz val="12"/>
        <color theme="1"/>
        <rFont val="Arial Narrow"/>
        <charset val="134"/>
      </rPr>
      <t xml:space="preserve">                                              (beyond cut-off)</t>
    </r>
  </si>
  <si>
    <t>Enrolment as of 1st Friday of the SY</t>
  </si>
  <si>
    <t>a. Domestic-Related Factors</t>
  </si>
  <si>
    <t>b.</t>
  </si>
  <si>
    <t xml:space="preserve">Average Daily Attendance = </t>
  </si>
  <si>
    <t>Total Daily Attendance</t>
  </si>
  <si>
    <t>a.1. Had to take care of siblings</t>
  </si>
  <si>
    <r>
      <rPr>
        <i/>
        <sz val="12"/>
        <color theme="1"/>
        <rFont val="Arial Narrow"/>
        <charset val="134"/>
      </rPr>
      <t xml:space="preserve">Registered Learner as of </t>
    </r>
    <r>
      <rPr>
        <b/>
        <i/>
        <sz val="12"/>
        <color theme="1"/>
        <rFont val="Arial Narrow"/>
        <charset val="134"/>
      </rPr>
      <t>end of the month</t>
    </r>
  </si>
  <si>
    <t>Number of School Days in reporting month</t>
  </si>
  <si>
    <t>a.2. Early marriage/pregnancy</t>
  </si>
  <si>
    <t>c.</t>
  </si>
  <si>
    <t>Percentage of Attendance for the month =</t>
  </si>
  <si>
    <t>Average daily attendance</t>
  </si>
  <si>
    <t>a.3. Parents' attitude toward schooling</t>
  </si>
  <si>
    <r>
      <rPr>
        <i/>
        <sz val="12"/>
        <color theme="1"/>
        <rFont val="Arial Narrow"/>
        <charset val="134"/>
      </rPr>
      <t>Percentage of Enrolment as of</t>
    </r>
    <r>
      <rPr>
        <b/>
        <i/>
        <sz val="12"/>
        <color theme="1"/>
        <rFont val="Arial Narrow"/>
        <charset val="134"/>
      </rPr>
      <t xml:space="preserve"> end of the month</t>
    </r>
  </si>
  <si>
    <t>Registered Learner as of End of the month</t>
  </si>
  <si>
    <t>a.4. Family problems</t>
  </si>
  <si>
    <t>b. Individual-Related Factors</t>
  </si>
  <si>
    <t>Average Daily Attendance</t>
  </si>
  <si>
    <t>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</si>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</sst>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1">
    <font>
      <sz val="11"/>
      <color theme="1"/>
      <name val="Calibri"/>
      <charset val="134"/>
      <scheme val="minor"/>
    </font>
    <font>
      <sz val="11"/>
      <color theme="1"/>
      <name val="Arial Narrow"/>
      <charset val="134"/>
    </font>
    <font>
      <i/>
      <sz val="11"/>
      <color theme="1"/>
      <name val="Arial Narrow"/>
      <charset val="134"/>
    </font>
    <font>
      <b/>
      <sz val="11"/>
      <color theme="1"/>
      <name val="Arial Narrow"/>
      <charset val="134"/>
    </font>
    <font>
      <b/>
      <sz val="22"/>
      <color theme="1"/>
      <name val="Arial Narrow"/>
      <charset val="134"/>
    </font>
    <font>
      <i/>
      <sz val="12"/>
      <color theme="1"/>
      <name val="Arial Narrow"/>
      <charset val="134"/>
    </font>
    <font>
      <b/>
      <sz val="18"/>
      <color theme="1"/>
      <name val="Arial Narrow"/>
      <charset val="134"/>
    </font>
    <font>
      <sz val="16"/>
      <color theme="1"/>
      <name val="Arial Narrow"/>
      <charset val="134"/>
    </font>
    <font>
      <b/>
      <sz val="16"/>
      <color theme="1"/>
      <name val="Arial Narrow"/>
      <charset val="134"/>
    </font>
    <font>
      <b/>
      <sz val="12"/>
      <color theme="1"/>
      <name val="Arial Narrow"/>
      <charset val="134"/>
    </font>
    <font>
      <sz val="11"/>
      <color rgb="FF000000"/>
      <name val="Arial Narrow"/>
      <charset val="134"/>
    </font>
    <font>
      <b/>
      <sz val="14"/>
      <color theme="1"/>
      <name val="Arial Narrow"/>
      <charset val="134"/>
    </font>
    <font>
      <sz val="12"/>
      <color theme="1"/>
      <name val="Arial Narrow"/>
      <charset val="134"/>
    </font>
    <font>
      <b/>
      <i/>
      <sz val="11"/>
      <color theme="1"/>
      <name val="Arial Narrow"/>
      <charset val="134"/>
    </font>
    <font>
      <b/>
      <sz val="9"/>
      <color theme="1"/>
      <name val="Arial Narrow"/>
      <charset val="134"/>
    </font>
    <font>
      <sz val="14"/>
      <name val="Arial Narrow"/>
      <charset val="134"/>
    </font>
    <font>
      <sz val="11"/>
      <color theme="1"/>
      <name val="Calibri"/>
      <charset val="134"/>
      <scheme val="minor"/>
    </font>
    <font>
      <sz val="10"/>
      <color theme="1"/>
      <name val="Arial"/>
      <charset val="134"/>
    </font>
    <font>
      <b/>
      <i/>
      <sz val="12"/>
      <color theme="1"/>
      <name val="Arial Narrow"/>
      <charset val="134"/>
    </font>
    <font>
      <b/>
      <sz val="11"/>
      <name val="Bookman Old Style"/>
      <charset val="134"/>
    </font>
    <font>
      <sz val="11"/>
      <name val="Bookman Old Style"/>
      <charset val="134"/>
    </font>
  </fonts>
  <fills count="3">
    <fill>
      <patternFill patternType="none"/>
    </fill>
    <fill>
      <patternFill patternType="gray125"/>
    </fill>
    <fill>
      <patternFill patternType="solid">
        <fgColor theme="0" tint="-4.9989318521683403E-2"/>
        <bgColor indexed="64"/>
      </patternFill>
    </fill>
  </fills>
  <borders count="70">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thin">
        <color auto="1"/>
      </left>
      <right style="medium">
        <color auto="1"/>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diagonal/>
    </border>
    <border>
      <left style="medium">
        <color auto="1"/>
      </left>
      <right style="thin">
        <color auto="1"/>
      </right>
      <top style="thin">
        <color auto="1"/>
      </top>
      <bottom style="medium">
        <color auto="1"/>
      </bottom>
      <diagonal/>
    </border>
  </borders>
  <cellStyleXfs count="4">
    <xf numFmtId="0" fontId="0" fillId="0" borderId="0"/>
    <xf numFmtId="9" fontId="16" fillId="0" borderId="0" applyFont="0" applyFill="0" applyBorder="0" applyAlignment="0" applyProtection="0"/>
    <xf numFmtId="0" fontId="16" fillId="0" borderId="0"/>
    <xf numFmtId="0" fontId="17" fillId="0" borderId="0"/>
  </cellStyleXfs>
  <cellXfs count="25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right" vertical="center"/>
    </xf>
    <xf numFmtId="0" fontId="8" fillId="0" borderId="0" xfId="0" applyFont="1" applyAlignment="1">
      <alignment vertical="center"/>
    </xf>
    <xf numFmtId="0" fontId="8" fillId="0" borderId="3" xfId="0" applyFont="1" applyBorder="1" applyAlignment="1">
      <alignment horizontal="center" vertical="center" wrapText="1"/>
    </xf>
    <xf numFmtId="0" fontId="8" fillId="0" borderId="0" xfId="0" applyFont="1" applyAlignment="1">
      <alignment horizontal="center" vertical="center" wrapText="1"/>
    </xf>
    <xf numFmtId="0" fontId="9" fillId="0" borderId="7" xfId="0" applyFont="1" applyBorder="1" applyAlignment="1" applyProtection="1">
      <alignment horizontal="center" vertical="center"/>
      <protection locked="0"/>
    </xf>
    <xf numFmtId="0" fontId="9" fillId="0" borderId="8" xfId="0" applyFont="1" applyBorder="1" applyAlignment="1" applyProtection="1">
      <alignment horizontal="center" vertical="center"/>
      <protection locked="0"/>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8" fillId="0" borderId="11" xfId="0" applyFont="1" applyBorder="1" applyAlignment="1">
      <alignment vertical="center" wrapText="1"/>
    </xf>
    <xf numFmtId="0" fontId="8" fillId="0" borderId="12" xfId="0" applyFont="1" applyBorder="1" applyAlignment="1">
      <alignment horizontal="center" vertical="center" wrapText="1"/>
    </xf>
    <xf numFmtId="0" fontId="3" fillId="0" borderId="13" xfId="0" applyFont="1" applyBorder="1" applyAlignment="1">
      <alignment vertical="center" textRotation="90"/>
    </xf>
    <xf numFmtId="0" fontId="3" fillId="0" borderId="14" xfId="0" applyFont="1" applyBorder="1" applyAlignment="1">
      <alignment vertical="center" textRotation="90"/>
    </xf>
    <xf numFmtId="0" fontId="1" fillId="0" borderId="7" xfId="0" applyFont="1" applyBorder="1" applyAlignment="1" applyProtection="1">
      <alignment horizontal="center" vertical="center"/>
      <protection locked="0"/>
    </xf>
    <xf numFmtId="0" fontId="1" fillId="0" borderId="15" xfId="2" applyFont="1" applyBorder="1" applyAlignment="1" applyProtection="1">
      <alignment horizontal="left" vertical="center"/>
      <protection locked="0"/>
    </xf>
    <xf numFmtId="0" fontId="1" fillId="0" borderId="16" xfId="2" applyFont="1" applyBorder="1" applyAlignment="1" applyProtection="1">
      <alignment horizontal="center" vertical="center"/>
      <protection locked="0"/>
    </xf>
    <xf numFmtId="0" fontId="1" fillId="0" borderId="17" xfId="2" applyFont="1" applyBorder="1" applyAlignment="1" applyProtection="1">
      <alignment horizontal="center" vertical="center"/>
      <protection locked="0"/>
    </xf>
    <xf numFmtId="0" fontId="1" fillId="0" borderId="18" xfId="2" applyFont="1" applyBorder="1" applyAlignment="1" applyProtection="1">
      <alignment horizontal="center" vertical="center"/>
      <protection locked="0"/>
    </xf>
    <xf numFmtId="0" fontId="1" fillId="0" borderId="19" xfId="0" applyFont="1" applyBorder="1" applyAlignment="1" applyProtection="1">
      <alignment horizontal="center" vertical="center"/>
      <protection locked="0"/>
    </xf>
    <xf numFmtId="0" fontId="10" fillId="0" borderId="20" xfId="2" applyFont="1" applyBorder="1" applyAlignment="1" applyProtection="1">
      <alignment horizontal="left" vertical="center" wrapText="1"/>
      <protection locked="0"/>
    </xf>
    <xf numFmtId="0" fontId="10" fillId="0" borderId="21" xfId="2" applyFont="1" applyBorder="1" applyAlignment="1" applyProtection="1">
      <alignment horizontal="center" vertical="center" wrapText="1"/>
      <protection locked="0"/>
    </xf>
    <xf numFmtId="0" fontId="10" fillId="0" borderId="19" xfId="2" applyFont="1" applyBorder="1" applyAlignment="1" applyProtection="1">
      <alignment horizontal="center" vertical="center" wrapText="1"/>
      <protection locked="0"/>
    </xf>
    <xf numFmtId="0" fontId="10" fillId="0" borderId="1" xfId="2" applyFont="1" applyBorder="1" applyAlignment="1" applyProtection="1">
      <alignment horizontal="center" vertical="center" wrapText="1"/>
      <protection locked="0"/>
    </xf>
    <xf numFmtId="0" fontId="1" fillId="0" borderId="20" xfId="0" applyFont="1" applyBorder="1" applyAlignment="1" applyProtection="1">
      <alignment horizontal="left" vertical="center"/>
      <protection locked="0"/>
    </xf>
    <xf numFmtId="0" fontId="1" fillId="0" borderId="21" xfId="0" applyFont="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1" fillId="0" borderId="22" xfId="0" applyFont="1" applyBorder="1" applyAlignment="1" applyProtection="1">
      <alignment horizontal="center" vertical="center"/>
      <protection locked="0"/>
    </xf>
    <xf numFmtId="0" fontId="1" fillId="0" borderId="23" xfId="0" applyFont="1" applyBorder="1" applyAlignment="1" applyProtection="1">
      <alignment horizontal="center" vertical="center"/>
      <protection locked="0"/>
    </xf>
    <xf numFmtId="0" fontId="1" fillId="0" borderId="24" xfId="0" applyFont="1" applyBorder="1" applyAlignment="1" applyProtection="1">
      <alignment horizontal="center" vertical="center"/>
      <protection locked="0"/>
    </xf>
    <xf numFmtId="0" fontId="1" fillId="0" borderId="25" xfId="0" applyFont="1" applyBorder="1" applyAlignment="1" applyProtection="1">
      <alignment horizontal="left" vertical="center"/>
      <protection locked="0"/>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0" fontId="3" fillId="2" borderId="26" xfId="0" applyFont="1" applyFill="1" applyBorder="1" applyAlignment="1">
      <alignment horizontal="center" vertical="center"/>
    </xf>
    <xf numFmtId="0" fontId="3" fillId="2" borderId="27" xfId="0" applyFont="1" applyFill="1" applyBorder="1" applyAlignment="1">
      <alignment horizontal="center" vertical="center"/>
    </xf>
    <xf numFmtId="0" fontId="1" fillId="0" borderId="28" xfId="2" applyFont="1" applyBorder="1" applyAlignment="1" applyProtection="1">
      <alignment horizontal="center" vertical="center"/>
      <protection locked="0"/>
    </xf>
    <xf numFmtId="0" fontId="1" fillId="0" borderId="7" xfId="2" applyFont="1" applyBorder="1" applyAlignment="1" applyProtection="1">
      <alignment horizontal="center" vertical="center"/>
      <protection locked="0"/>
    </xf>
    <xf numFmtId="0" fontId="7" fillId="0" borderId="0" xfId="0" applyFont="1" applyAlignment="1">
      <alignment horizontal="center" vertical="center"/>
    </xf>
    <xf numFmtId="0" fontId="9" fillId="0" borderId="29" xfId="0" applyFont="1" applyBorder="1" applyAlignment="1" applyProtection="1">
      <alignment horizontal="center" vertical="center"/>
      <protection locked="0"/>
    </xf>
    <xf numFmtId="0" fontId="9" fillId="0" borderId="30" xfId="0" applyFont="1" applyBorder="1" applyAlignment="1" applyProtection="1">
      <alignment horizontal="center" vertical="center"/>
      <protection locked="0"/>
    </xf>
    <xf numFmtId="0" fontId="9" fillId="0" borderId="31" xfId="0" applyFont="1" applyBorder="1" applyAlignment="1" applyProtection="1">
      <alignment horizontal="center" vertical="center"/>
      <protection locked="0"/>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vertical="center" textRotation="90"/>
    </xf>
    <xf numFmtId="0" fontId="3" fillId="0" borderId="36" xfId="0" applyFont="1" applyBorder="1" applyAlignment="1">
      <alignment vertical="center" textRotation="90"/>
    </xf>
    <xf numFmtId="0" fontId="3" fillId="0" borderId="37" xfId="0" applyFont="1" applyBorder="1" applyAlignment="1">
      <alignment vertical="center" textRotation="90"/>
    </xf>
    <xf numFmtId="0" fontId="1" fillId="0" borderId="18" xfId="0" applyFont="1" applyBorder="1" applyAlignment="1" applyProtection="1">
      <alignment horizontal="center" vertical="center"/>
      <protection locked="0"/>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 fillId="0" borderId="15" xfId="0" applyFont="1" applyBorder="1" applyAlignment="1" applyProtection="1">
      <alignment horizontal="center" vertical="center"/>
      <protection locked="0"/>
    </xf>
    <xf numFmtId="0" fontId="1" fillId="0" borderId="40" xfId="0" applyFont="1" applyBorder="1" applyAlignment="1" applyProtection="1">
      <alignment horizontal="center" vertical="center"/>
      <protection locked="0"/>
    </xf>
    <xf numFmtId="0" fontId="1" fillId="0" borderId="41" xfId="0" applyFont="1" applyBorder="1" applyAlignment="1" applyProtection="1">
      <alignment horizontal="center" vertical="center"/>
      <protection locked="0"/>
    </xf>
    <xf numFmtId="0" fontId="1" fillId="0" borderId="20"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3" fillId="2" borderId="45" xfId="0" applyFont="1" applyFill="1" applyBorder="1" applyAlignment="1">
      <alignment horizontal="center" vertical="center"/>
    </xf>
    <xf numFmtId="0" fontId="1" fillId="0" borderId="29" xfId="0" applyFont="1" applyBorder="1" applyAlignment="1" applyProtection="1">
      <alignment horizontal="center" vertical="center"/>
      <protection locked="0"/>
    </xf>
    <xf numFmtId="0" fontId="1" fillId="0" borderId="30" xfId="0" applyFont="1" applyBorder="1" applyAlignment="1" applyProtection="1">
      <alignment horizontal="center" vertical="center"/>
      <protection locked="0"/>
    </xf>
    <xf numFmtId="0" fontId="1" fillId="0" borderId="8" xfId="0" applyFont="1" applyBorder="1" applyAlignment="1" applyProtection="1">
      <alignment horizontal="center" vertical="center"/>
      <protection locked="0"/>
    </xf>
    <xf numFmtId="0" fontId="1" fillId="0" borderId="31" xfId="0" applyFont="1" applyBorder="1" applyAlignment="1" applyProtection="1">
      <alignment horizontal="center" vertical="center"/>
      <protection locked="0"/>
    </xf>
    <xf numFmtId="0" fontId="7" fillId="0" borderId="0" xfId="0" applyFont="1" applyAlignment="1">
      <alignment vertical="center"/>
    </xf>
    <xf numFmtId="0" fontId="1" fillId="0" borderId="17" xfId="0" applyFont="1" applyBorder="1" applyAlignment="1" applyProtection="1">
      <alignment horizontal="center" vertical="center"/>
      <protection locked="0"/>
    </xf>
    <xf numFmtId="0" fontId="3" fillId="2" borderId="49" xfId="0" applyFont="1" applyFill="1" applyBorder="1" applyAlignment="1">
      <alignment horizontal="center" vertical="center"/>
    </xf>
    <xf numFmtId="0" fontId="3" fillId="2" borderId="50" xfId="0" applyFont="1" applyFill="1" applyBorder="1" applyAlignment="1">
      <alignment horizontal="center" vertical="center"/>
    </xf>
    <xf numFmtId="0" fontId="3" fillId="2" borderId="51" xfId="0" applyFont="1" applyFill="1" applyBorder="1" applyAlignment="1">
      <alignment horizontal="center" vertical="center"/>
    </xf>
    <xf numFmtId="0" fontId="11" fillId="0" borderId="0" xfId="0" applyFont="1"/>
    <xf numFmtId="0" fontId="3" fillId="0" borderId="0" xfId="0" applyFont="1"/>
    <xf numFmtId="0" fontId="3" fillId="2" borderId="28" xfId="0" applyFont="1" applyFill="1" applyBorder="1" applyAlignment="1">
      <alignment horizontal="center" vertical="center"/>
    </xf>
    <xf numFmtId="0" fontId="3" fillId="2" borderId="21" xfId="0" applyFont="1" applyFill="1" applyBorder="1" applyAlignment="1">
      <alignment horizontal="center" vertical="center"/>
    </xf>
    <xf numFmtId="0" fontId="1" fillId="0" borderId="58" xfId="0" applyFont="1" applyBorder="1" applyAlignment="1" applyProtection="1">
      <alignment horizontal="center" vertical="center"/>
      <protection locked="0"/>
    </xf>
    <xf numFmtId="0" fontId="3" fillId="2" borderId="5" xfId="0" applyFont="1" applyFill="1" applyBorder="1" applyAlignment="1">
      <alignment horizontal="center" vertical="center"/>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2" borderId="46" xfId="0" applyFont="1" applyFill="1" applyBorder="1" applyAlignment="1">
      <alignment vertical="center" wrapText="1"/>
    </xf>
    <xf numFmtId="0" fontId="3" fillId="0" borderId="0" xfId="0" applyFont="1" applyAlignment="1">
      <alignment horizontal="center" vertical="center"/>
    </xf>
    <xf numFmtId="0" fontId="1" fillId="0" borderId="20" xfId="2" applyFont="1" applyBorder="1" applyAlignment="1" applyProtection="1">
      <alignment horizontal="left" vertical="center"/>
      <protection locked="0"/>
    </xf>
    <xf numFmtId="0" fontId="1" fillId="0" borderId="21" xfId="2" applyFont="1" applyBorder="1" applyAlignment="1" applyProtection="1">
      <alignment horizontal="center" vertical="center"/>
      <protection locked="0"/>
    </xf>
    <xf numFmtId="0" fontId="1" fillId="0" borderId="19" xfId="2" applyFont="1" applyBorder="1" applyAlignment="1" applyProtection="1">
      <alignment horizontal="center" vertical="center"/>
      <protection locked="0"/>
    </xf>
    <xf numFmtId="0" fontId="1" fillId="0" borderId="1" xfId="2" applyFont="1" applyBorder="1" applyAlignment="1" applyProtection="1">
      <alignment horizontal="center" vertical="center"/>
      <protection locked="0"/>
    </xf>
    <xf numFmtId="0" fontId="3" fillId="2" borderId="61" xfId="0" applyFont="1" applyFill="1" applyBorder="1" applyAlignment="1">
      <alignment horizontal="center" vertical="center"/>
    </xf>
    <xf numFmtId="0" fontId="11" fillId="2" borderId="33" xfId="0" applyFont="1" applyFill="1" applyBorder="1" applyAlignment="1">
      <alignment horizontal="center" vertical="center"/>
    </xf>
    <xf numFmtId="0" fontId="3" fillId="2" borderId="36" xfId="0" applyFont="1" applyFill="1" applyBorder="1" applyAlignment="1">
      <alignment horizontal="center" vertical="center"/>
    </xf>
    <xf numFmtId="0" fontId="3" fillId="2" borderId="14" xfId="0" applyFont="1" applyFill="1" applyBorder="1" applyAlignment="1">
      <alignment horizontal="center" vertical="center"/>
    </xf>
    <xf numFmtId="0" fontId="13" fillId="0" borderId="0" xfId="0" applyFont="1" applyAlignment="1">
      <alignment horizontal="left" vertical="center"/>
    </xf>
    <xf numFmtId="0" fontId="9" fillId="0" borderId="0" xfId="0" applyFont="1" applyAlignment="1">
      <alignment vertical="center"/>
    </xf>
    <xf numFmtId="0" fontId="5" fillId="0" borderId="0" xfId="0" applyFont="1" applyAlignment="1">
      <alignment vertical="center"/>
    </xf>
    <xf numFmtId="0" fontId="12" fillId="0" borderId="0" xfId="0" applyFont="1" applyAlignment="1">
      <alignment vertical="center"/>
    </xf>
    <xf numFmtId="0" fontId="12" fillId="0" borderId="0" xfId="0" applyFont="1" applyAlignment="1">
      <alignment horizontal="right" vertical="center"/>
    </xf>
    <xf numFmtId="0" fontId="5" fillId="0" borderId="0" xfId="0" applyFont="1" applyAlignment="1">
      <alignment horizontal="right" vertical="center"/>
    </xf>
    <xf numFmtId="0" fontId="5" fillId="0" borderId="0" xfId="0" applyFont="1" applyAlignment="1">
      <alignment horizontal="right" vertical="center" wrapText="1"/>
    </xf>
    <xf numFmtId="0" fontId="12" fillId="0" borderId="0" xfId="0" applyFont="1" applyAlignment="1">
      <alignment horizontal="center" vertical="center"/>
    </xf>
    <xf numFmtId="0" fontId="12" fillId="0" borderId="0" xfId="0" applyFont="1" applyAlignment="1">
      <alignment horizontal="left" vertical="top" wrapText="1"/>
    </xf>
    <xf numFmtId="0" fontId="3" fillId="2" borderId="35" xfId="0" applyFont="1" applyFill="1" applyBorder="1" applyAlignment="1">
      <alignment horizontal="center" vertical="center"/>
    </xf>
    <xf numFmtId="0" fontId="3" fillId="0" borderId="0" xfId="0" applyFont="1" applyAlignment="1">
      <alignment vertical="center" wrapText="1"/>
    </xf>
    <xf numFmtId="0" fontId="3" fillId="0" borderId="4" xfId="0" applyFont="1" applyBorder="1" applyAlignment="1">
      <alignment vertical="center"/>
    </xf>
    <xf numFmtId="0" fontId="1" fillId="0" borderId="5" xfId="0" applyFont="1" applyBorder="1"/>
    <xf numFmtId="0" fontId="1" fillId="0" borderId="0" xfId="0" applyFont="1" applyAlignment="1">
      <alignment horizontal="left" vertical="center" wrapText="1"/>
    </xf>
    <xf numFmtId="0" fontId="3" fillId="0" borderId="6" xfId="0" applyFont="1" applyBorder="1" applyAlignment="1">
      <alignment vertical="center"/>
    </xf>
    <xf numFmtId="0" fontId="12" fillId="0" borderId="0" xfId="0" applyFont="1" applyAlignment="1">
      <alignment vertical="center" wrapText="1"/>
    </xf>
    <xf numFmtId="0" fontId="1" fillId="0" borderId="6" xfId="0" applyFont="1" applyBorder="1" applyAlignment="1">
      <alignment horizontal="left" vertical="center"/>
    </xf>
    <xf numFmtId="0" fontId="3" fillId="2" borderId="62" xfId="0" applyFont="1" applyFill="1" applyBorder="1" applyAlignment="1">
      <alignment horizontal="center" vertical="center"/>
    </xf>
    <xf numFmtId="0" fontId="3" fillId="2" borderId="54" xfId="0" applyFont="1" applyFill="1" applyBorder="1" applyAlignment="1">
      <alignment horizontal="center" vertical="center"/>
    </xf>
    <xf numFmtId="0" fontId="1" fillId="0" borderId="5" xfId="0" applyFont="1" applyBorder="1" applyAlignment="1">
      <alignment vertical="center"/>
    </xf>
    <xf numFmtId="0" fontId="3" fillId="0" borderId="5" xfId="0" applyFont="1" applyBorder="1" applyAlignment="1">
      <alignment vertical="center"/>
    </xf>
    <xf numFmtId="0" fontId="3" fillId="0" borderId="46" xfId="0" applyFont="1" applyBorder="1" applyAlignment="1">
      <alignment vertical="center" wrapText="1"/>
    </xf>
    <xf numFmtId="0" fontId="3" fillId="0" borderId="52" xfId="0" applyFont="1" applyBorder="1" applyAlignment="1">
      <alignment vertical="center" wrapText="1"/>
    </xf>
    <xf numFmtId="0" fontId="1" fillId="0" borderId="0" xfId="0" applyFont="1" applyAlignment="1">
      <alignment horizontal="left" vertical="center"/>
    </xf>
    <xf numFmtId="0" fontId="3" fillId="2" borderId="22" xfId="0" applyFont="1" applyFill="1" applyBorder="1" applyAlignment="1">
      <alignment horizontal="center" vertical="center"/>
    </xf>
    <xf numFmtId="0" fontId="3" fillId="2" borderId="12" xfId="0" applyFont="1" applyFill="1" applyBorder="1" applyAlignment="1">
      <alignment horizontal="center" vertical="center"/>
    </xf>
    <xf numFmtId="0" fontId="3" fillId="0" borderId="65" xfId="0" applyFont="1" applyBorder="1" applyAlignment="1">
      <alignment horizontal="center" vertical="center"/>
    </xf>
    <xf numFmtId="0" fontId="3" fillId="0" borderId="66" xfId="0" applyFont="1" applyBorder="1" applyAlignment="1">
      <alignment horizontal="center" vertical="center"/>
    </xf>
    <xf numFmtId="0" fontId="3" fillId="0" borderId="67"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12" fillId="0" borderId="0" xfId="0" applyFont="1" applyAlignment="1">
      <alignment vertical="top" wrapText="1"/>
    </xf>
    <xf numFmtId="0" fontId="1" fillId="0" borderId="0" xfId="0" applyFont="1" applyAlignment="1">
      <alignment horizontal="left" vertical="center" indent="3"/>
    </xf>
    <xf numFmtId="0" fontId="15" fillId="0" borderId="0" xfId="0" applyFont="1" applyAlignment="1">
      <alignment horizontal="center"/>
    </xf>
    <xf numFmtId="0" fontId="2" fillId="0" borderId="0" xfId="0" applyFont="1" applyAlignment="1">
      <alignment horizontal="center" vertical="center"/>
    </xf>
    <xf numFmtId="0" fontId="3" fillId="0" borderId="11" xfId="0" applyFont="1" applyBorder="1" applyAlignment="1">
      <alignment vertical="center"/>
    </xf>
    <xf numFmtId="0" fontId="1" fillId="0" borderId="12" xfId="0" applyFont="1" applyBorder="1" applyAlignment="1">
      <alignment vertical="center"/>
    </xf>
    <xf numFmtId="0" fontId="1" fillId="0" borderId="0" xfId="0" applyFont="1" applyAlignment="1">
      <alignment vertical="center" wrapText="1"/>
    </xf>
    <xf numFmtId="0" fontId="2" fillId="0" borderId="0" xfId="0" applyFont="1" applyAlignment="1">
      <alignment vertical="center"/>
    </xf>
    <xf numFmtId="0" fontId="1" fillId="0" borderId="52" xfId="0" applyFont="1" applyBorder="1" applyAlignment="1">
      <alignment vertical="center"/>
    </xf>
    <xf numFmtId="0" fontId="1" fillId="0" borderId="48" xfId="0" applyFont="1" applyBorder="1" applyAlignment="1">
      <alignment vertical="center"/>
    </xf>
    <xf numFmtId="0" fontId="1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7" fillId="0" borderId="1" xfId="0" applyFont="1" applyBorder="1" applyAlignment="1" applyProtection="1">
      <alignment horizontal="center" vertical="center"/>
      <protection locked="0"/>
    </xf>
    <xf numFmtId="0" fontId="7" fillId="0" borderId="20" xfId="0" applyFont="1" applyBorder="1" applyAlignment="1" applyProtection="1">
      <alignment horizontal="center" vertical="center"/>
      <protection locked="0"/>
    </xf>
    <xf numFmtId="0" fontId="7" fillId="0" borderId="21" xfId="0" applyFont="1" applyBorder="1" applyAlignment="1" applyProtection="1">
      <alignment horizontal="center" vertical="center"/>
      <protection locked="0"/>
    </xf>
    <xf numFmtId="0" fontId="7" fillId="0" borderId="41" xfId="0" applyFont="1" applyBorder="1" applyAlignment="1" applyProtection="1">
      <alignment horizontal="center" vertical="center"/>
      <protection locked="0"/>
    </xf>
    <xf numFmtId="0" fontId="7" fillId="0" borderId="0" xfId="0" applyFont="1" applyAlignment="1">
      <alignment horizontal="right" vertical="center"/>
    </xf>
    <xf numFmtId="0" fontId="7" fillId="0" borderId="33" xfId="0" applyFont="1" applyBorder="1" applyAlignment="1">
      <alignment horizontal="right" vertical="center"/>
    </xf>
    <xf numFmtId="17" fontId="7" fillId="0" borderId="20"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7" fillId="0" borderId="34" xfId="0" applyFont="1" applyBorder="1" applyAlignment="1">
      <alignment horizontal="right"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46" xfId="0" applyFont="1" applyBorder="1" applyAlignment="1">
      <alignment horizontal="center" vertical="center"/>
    </xf>
    <xf numFmtId="0" fontId="1" fillId="0" borderId="55" xfId="0" applyFont="1" applyBorder="1" applyAlignment="1" applyProtection="1">
      <alignment horizontal="center" vertical="center"/>
      <protection locked="0"/>
    </xf>
    <xf numFmtId="0" fontId="1" fillId="0" borderId="16" xfId="0" applyFont="1" applyBorder="1" applyAlignment="1" applyProtection="1">
      <alignment horizontal="center" vertical="center"/>
      <protection locked="0"/>
    </xf>
    <xf numFmtId="0" fontId="1" fillId="0" borderId="56" xfId="0" applyFont="1" applyBorder="1" applyAlignment="1" applyProtection="1">
      <alignment horizontal="center" vertical="center"/>
      <protection locked="0"/>
    </xf>
    <xf numFmtId="0" fontId="1" fillId="0" borderId="57" xfId="0" applyFont="1" applyBorder="1" applyAlignment="1" applyProtection="1">
      <alignment horizontal="center" vertical="center"/>
      <protection locked="0"/>
    </xf>
    <xf numFmtId="0" fontId="1" fillId="0" borderId="21" xfId="0" applyFont="1" applyBorder="1" applyAlignment="1" applyProtection="1">
      <alignment horizontal="center" vertical="center"/>
      <protection locked="0"/>
    </xf>
    <xf numFmtId="0" fontId="1" fillId="0" borderId="58" xfId="0" applyFont="1" applyBorder="1" applyAlignment="1" applyProtection="1">
      <alignment horizontal="center" vertical="center"/>
      <protection locked="0"/>
    </xf>
    <xf numFmtId="0" fontId="1" fillId="0" borderId="59" xfId="0" applyFont="1" applyBorder="1" applyAlignment="1" applyProtection="1">
      <alignment horizontal="center" vertical="center"/>
      <protection locked="0"/>
    </xf>
    <xf numFmtId="0" fontId="1" fillId="0" borderId="60" xfId="0" applyFont="1" applyBorder="1" applyAlignment="1" applyProtection="1">
      <alignment horizontal="center" vertical="center"/>
      <protection locked="0"/>
    </xf>
    <xf numFmtId="0" fontId="1" fillId="2" borderId="40" xfId="0" applyFont="1" applyFill="1" applyBorder="1" applyAlignment="1">
      <alignment horizontal="center" vertical="center" wrapText="1"/>
    </xf>
    <xf numFmtId="0" fontId="1" fillId="2" borderId="29" xfId="0" applyFont="1" applyFill="1" applyBorder="1" applyAlignment="1">
      <alignment horizontal="center" vertical="center"/>
    </xf>
    <xf numFmtId="0" fontId="1" fillId="2" borderId="40" xfId="0" applyFont="1" applyFill="1" applyBorder="1" applyAlignment="1">
      <alignment horizontal="center" vertical="center"/>
    </xf>
    <xf numFmtId="9" fontId="2" fillId="2" borderId="42" xfId="1" applyFont="1" applyFill="1" applyBorder="1" applyAlignment="1">
      <alignment horizontal="center" vertical="center" wrapText="1"/>
    </xf>
    <xf numFmtId="9" fontId="2" fillId="2" borderId="29" xfId="1" applyFont="1" applyFill="1" applyBorder="1" applyAlignment="1">
      <alignment horizontal="center" vertical="center" wrapText="1"/>
    </xf>
    <xf numFmtId="9" fontId="1" fillId="2" borderId="40" xfId="1" applyFont="1" applyFill="1" applyBorder="1" applyAlignment="1">
      <alignment horizontal="center" vertical="center"/>
    </xf>
    <xf numFmtId="0" fontId="1" fillId="2" borderId="42" xfId="0" applyFont="1" applyFill="1" applyBorder="1" applyAlignment="1">
      <alignment horizontal="center" vertical="center"/>
    </xf>
    <xf numFmtId="0" fontId="1" fillId="2" borderId="67" xfId="0" applyFont="1" applyFill="1" applyBorder="1" applyAlignment="1">
      <alignment horizontal="center" vertical="center"/>
    </xf>
    <xf numFmtId="0" fontId="12" fillId="0" borderId="0" xfId="0" applyFont="1" applyAlignment="1">
      <alignment horizontal="center" vertical="center"/>
    </xf>
    <xf numFmtId="0" fontId="5" fillId="0" borderId="19" xfId="0" applyFont="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8" xfId="0" applyFont="1" applyFill="1" applyBorder="1" applyAlignment="1">
      <alignment horizontal="center" vertical="center"/>
    </xf>
    <xf numFmtId="0" fontId="1" fillId="2" borderId="1" xfId="0" applyFont="1" applyFill="1" applyBorder="1" applyAlignment="1">
      <alignment horizontal="center" vertical="center"/>
    </xf>
    <xf numFmtId="9" fontId="2" fillId="2" borderId="24" xfId="1" applyFont="1" applyFill="1" applyBorder="1" applyAlignment="1">
      <alignment horizontal="center" vertical="center" wrapText="1"/>
    </xf>
    <xf numFmtId="9" fontId="2" fillId="2" borderId="8" xfId="1" applyFont="1" applyFill="1" applyBorder="1" applyAlignment="1">
      <alignment horizontal="center" vertical="center" wrapText="1"/>
    </xf>
    <xf numFmtId="9" fontId="1" fillId="2" borderId="1" xfId="0" applyNumberFormat="1" applyFont="1" applyFill="1" applyBorder="1" applyAlignment="1">
      <alignment horizontal="center" vertical="center"/>
    </xf>
    <xf numFmtId="0" fontId="1" fillId="0" borderId="24" xfId="0" applyFont="1" applyBorder="1" applyAlignment="1" applyProtection="1">
      <alignment horizontal="center" vertical="center"/>
      <protection locked="0"/>
    </xf>
    <xf numFmtId="0" fontId="1" fillId="0" borderId="8" xfId="0" applyFont="1" applyBorder="1" applyAlignment="1" applyProtection="1">
      <alignment horizontal="center" vertical="center"/>
      <protection locked="0"/>
    </xf>
    <xf numFmtId="0" fontId="1" fillId="2" borderId="1" xfId="0" applyFont="1" applyFill="1" applyBorder="1" applyAlignment="1">
      <alignment horizontal="center" vertical="center" wrapText="1"/>
    </xf>
    <xf numFmtId="0" fontId="1" fillId="2" borderId="66" xfId="0" applyFont="1" applyFill="1" applyBorder="1" applyAlignment="1">
      <alignment horizontal="center" vertical="center"/>
    </xf>
    <xf numFmtId="0" fontId="1" fillId="0" borderId="1" xfId="0" applyFont="1" applyBorder="1" applyAlignment="1" applyProtection="1">
      <alignment horizontal="center" vertical="center"/>
      <protection locked="0"/>
    </xf>
    <xf numFmtId="9" fontId="1" fillId="2" borderId="1" xfId="1" applyFont="1" applyFill="1" applyBorder="1" applyAlignment="1">
      <alignment horizontal="center" vertical="center"/>
    </xf>
    <xf numFmtId="0" fontId="12" fillId="0" borderId="0" xfId="0" applyFont="1" applyAlignment="1">
      <alignment horizontal="right" vertical="center"/>
    </xf>
    <xf numFmtId="0" fontId="12" fillId="0" borderId="0" xfId="0" applyFont="1" applyAlignment="1">
      <alignment horizontal="right" vertical="center" wrapText="1"/>
    </xf>
    <xf numFmtId="0" fontId="5" fillId="0" borderId="0" xfId="0" applyFont="1" applyAlignment="1">
      <alignment horizontal="right" vertical="center"/>
    </xf>
    <xf numFmtId="0" fontId="5" fillId="0" borderId="0" xfId="0" applyFont="1" applyAlignment="1">
      <alignment horizontal="right" vertical="center" wrapText="1"/>
    </xf>
    <xf numFmtId="164" fontId="9" fillId="0" borderId="47" xfId="0" applyNumberFormat="1" applyFont="1" applyBorder="1" applyAlignment="1">
      <alignment horizontal="center" vertical="center"/>
    </xf>
    <xf numFmtId="164" fontId="9" fillId="0" borderId="48" xfId="0" applyNumberFormat="1" applyFont="1" applyBorder="1" applyAlignment="1">
      <alignment horizontal="center" vertical="center"/>
    </xf>
    <xf numFmtId="164" fontId="9" fillId="0" borderId="53" xfId="0" applyNumberFormat="1" applyFont="1" applyBorder="1" applyAlignment="1">
      <alignment horizontal="center" vertical="center"/>
    </xf>
    <xf numFmtId="164" fontId="9" fillId="0" borderId="54" xfId="0" applyNumberFormat="1" applyFont="1" applyBorder="1" applyAlignment="1">
      <alignment horizontal="center" vertical="center"/>
    </xf>
    <xf numFmtId="17" fontId="14" fillId="0" borderId="47" xfId="0" applyNumberFormat="1" applyFont="1" applyBorder="1" applyAlignment="1">
      <alignment horizontal="center" vertical="center" wrapText="1"/>
    </xf>
    <xf numFmtId="0" fontId="14" fillId="0" borderId="48" xfId="0" applyFont="1" applyBorder="1" applyAlignment="1">
      <alignment horizontal="center" vertical="center" wrapText="1"/>
    </xf>
    <xf numFmtId="0" fontId="12" fillId="0" borderId="22" xfId="0" applyFont="1" applyBorder="1" applyAlignment="1">
      <alignment horizontal="center" vertical="center"/>
    </xf>
    <xf numFmtId="0" fontId="12" fillId="0" borderId="28" xfId="0" applyFont="1" applyBorder="1" applyAlignment="1">
      <alignment horizontal="center" vertical="center" wrapText="1"/>
    </xf>
    <xf numFmtId="0" fontId="12" fillId="0" borderId="28" xfId="0" applyFont="1" applyBorder="1" applyAlignment="1">
      <alignment horizontal="center" vertical="center"/>
    </xf>
    <xf numFmtId="0" fontId="11" fillId="2" borderId="8" xfId="0" applyFont="1" applyFill="1" applyBorder="1" applyAlignment="1">
      <alignment horizontal="center" vertical="center"/>
    </xf>
    <xf numFmtId="0" fontId="13" fillId="0" borderId="0" xfId="0" applyFont="1" applyAlignment="1">
      <alignment horizontal="left" vertical="center"/>
    </xf>
    <xf numFmtId="0" fontId="1" fillId="0" borderId="0" xfId="0" applyFont="1" applyAlignment="1">
      <alignment horizontal="center" vertical="center"/>
    </xf>
    <xf numFmtId="0" fontId="12" fillId="0" borderId="0" xfId="0" applyFont="1" applyAlignment="1">
      <alignment horizontal="left" vertical="center"/>
    </xf>
    <xf numFmtId="0" fontId="9" fillId="2" borderId="4" xfId="0" applyFont="1" applyFill="1" applyBorder="1" applyAlignment="1">
      <alignment horizontal="center" vertical="center"/>
    </xf>
    <xf numFmtId="0" fontId="9" fillId="2" borderId="5" xfId="0" applyFont="1" applyFill="1" applyBorder="1" applyAlignment="1">
      <alignment horizontal="center" vertical="center"/>
    </xf>
    <xf numFmtId="0" fontId="3"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6" xfId="0" applyFont="1" applyBorder="1" applyAlignment="1">
      <alignment horizontal="center" vertical="center" wrapText="1"/>
    </xf>
    <xf numFmtId="0" fontId="8" fillId="0" borderId="0" xfId="0" applyFont="1" applyAlignment="1">
      <alignment horizontal="center" vertical="center" wrapText="1"/>
    </xf>
    <xf numFmtId="0" fontId="9" fillId="0" borderId="3"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0" xfId="0" applyFont="1" applyAlignment="1">
      <alignment horizontal="center" vertical="center" wrapText="1"/>
    </xf>
    <xf numFmtId="0" fontId="12" fillId="0" borderId="52"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48"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2" xfId="0" applyFont="1" applyBorder="1" applyAlignment="1">
      <alignment horizontal="right" vertical="center" wrapText="1"/>
    </xf>
    <xf numFmtId="0" fontId="3" fillId="0" borderId="3" xfId="0" applyFont="1" applyBorder="1" applyAlignment="1">
      <alignment horizontal="right" vertical="center" wrapText="1"/>
    </xf>
    <xf numFmtId="0" fontId="3" fillId="0" borderId="11" xfId="0" applyFont="1" applyBorder="1" applyAlignment="1">
      <alignment horizontal="right" vertical="center" wrapText="1"/>
    </xf>
    <xf numFmtId="0" fontId="3" fillId="0" borderId="12" xfId="0" applyFont="1" applyBorder="1" applyAlignment="1">
      <alignment horizontal="righ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horizontal="left" vertical="center" wrapText="1"/>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68" xfId="0" applyFont="1" applyBorder="1" applyAlignment="1">
      <alignment horizontal="left" vertical="center"/>
    </xf>
    <xf numFmtId="0" fontId="5" fillId="0" borderId="63" xfId="0" applyFont="1" applyBorder="1" applyAlignment="1">
      <alignment horizontal="left" vertical="center"/>
    </xf>
    <xf numFmtId="0" fontId="5" fillId="0" borderId="28" xfId="0" applyFont="1" applyBorder="1" applyAlignment="1">
      <alignment horizontal="left" vertical="center"/>
    </xf>
    <xf numFmtId="0" fontId="5" fillId="0" borderId="30" xfId="0" applyFont="1" applyBorder="1" applyAlignment="1">
      <alignment horizontal="left" vertical="center"/>
    </xf>
    <xf numFmtId="0" fontId="3" fillId="0" borderId="47" xfId="0" applyFont="1" applyBorder="1" applyAlignment="1">
      <alignment horizontal="center" vertical="center"/>
    </xf>
    <xf numFmtId="0" fontId="3" fillId="0" borderId="48" xfId="0" applyFont="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48" xfId="0" applyFont="1" applyFill="1" applyBorder="1" applyAlignment="1">
      <alignment horizontal="center" vertical="center"/>
    </xf>
    <xf numFmtId="0" fontId="9" fillId="0" borderId="16" xfId="0" applyFont="1" applyBorder="1" applyAlignment="1">
      <alignment horizontal="center" vertical="center" wrapText="1"/>
    </xf>
    <xf numFmtId="0" fontId="9" fillId="0" borderId="56" xfId="0" applyFont="1" applyBorder="1" applyAlignment="1">
      <alignment horizontal="center" vertical="center" wrapText="1"/>
    </xf>
    <xf numFmtId="0" fontId="1" fillId="0" borderId="64" xfId="0" applyFont="1" applyBorder="1" applyAlignment="1" applyProtection="1">
      <alignment horizontal="center" vertical="center"/>
      <protection locked="0"/>
    </xf>
    <xf numFmtId="0" fontId="1" fillId="2" borderId="26"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1" fillId="2" borderId="45" xfId="0" applyFont="1" applyFill="1" applyBorder="1" applyAlignment="1">
      <alignment horizontal="center" vertical="center" wrapText="1"/>
    </xf>
    <xf numFmtId="0" fontId="15" fillId="0" borderId="0" xfId="0" applyFont="1" applyAlignment="1">
      <alignment horizontal="center"/>
    </xf>
    <xf numFmtId="0" fontId="3" fillId="0" borderId="19" xfId="0" applyFont="1" applyBorder="1" applyAlignment="1">
      <alignment horizontal="center" vertical="center"/>
    </xf>
    <xf numFmtId="0" fontId="3" fillId="0" borderId="1" xfId="0" applyFont="1" applyBorder="1" applyAlignment="1">
      <alignment horizontal="center" vertical="center"/>
    </xf>
    <xf numFmtId="0" fontId="1" fillId="0" borderId="0" xfId="0" applyFont="1" applyAlignment="1">
      <alignment horizontal="center" vertical="center" wrapText="1"/>
    </xf>
    <xf numFmtId="0" fontId="3" fillId="0" borderId="69" xfId="0" applyFont="1" applyBorder="1" applyAlignment="1">
      <alignment horizontal="center" vertical="center"/>
    </xf>
    <xf numFmtId="0" fontId="3" fillId="0" borderId="66" xfId="0" applyFont="1" applyBorder="1" applyAlignment="1">
      <alignment horizontal="center" vertical="center"/>
    </xf>
    <xf numFmtId="0" fontId="12" fillId="0" borderId="0" xfId="0" applyFont="1" applyAlignment="1">
      <alignment horizontal="left" vertical="top" wrapText="1"/>
    </xf>
    <xf numFmtId="0" fontId="5" fillId="0" borderId="19" xfId="0" applyFont="1" applyBorder="1" applyAlignment="1">
      <alignment horizontal="center" vertical="top" wrapText="1"/>
    </xf>
    <xf numFmtId="0" fontId="5" fillId="0" borderId="1" xfId="0" applyFont="1" applyBorder="1" applyAlignment="1">
      <alignment horizontal="center" vertical="top" wrapText="1"/>
    </xf>
    <xf numFmtId="0" fontId="12" fillId="0" borderId="0" xfId="0" applyFont="1" applyAlignment="1">
      <alignment horizontal="left" vertical="center" wrapText="1"/>
    </xf>
    <xf numFmtId="0" fontId="1" fillId="0" borderId="0" xfId="0" applyFont="1" applyAlignment="1" applyProtection="1">
      <alignment horizontal="center" vertical="center"/>
      <protection locked="0"/>
    </xf>
    <xf numFmtId="0" fontId="1" fillId="0" borderId="28" xfId="0" applyFont="1" applyBorder="1" applyAlignment="1" applyProtection="1">
      <alignment horizontal="center" vertical="center"/>
      <protection locked="0"/>
    </xf>
    <xf numFmtId="0" fontId="1" fillId="0" borderId="52" xfId="0" applyFont="1" applyBorder="1" applyAlignment="1">
      <alignment horizontal="left" vertical="center" wrapText="1"/>
    </xf>
    <xf numFmtId="0" fontId="1" fillId="0" borderId="22" xfId="0" applyFont="1" applyBorder="1" applyAlignment="1">
      <alignment horizontal="center" vertical="center"/>
    </xf>
    <xf numFmtId="0" fontId="5" fillId="0" borderId="19" xfId="0" applyFont="1" applyBorder="1" applyAlignment="1">
      <alignment horizontal="center" vertical="center"/>
    </xf>
    <xf numFmtId="0" fontId="5" fillId="0" borderId="1" xfId="0" applyFont="1" applyBorder="1" applyAlignment="1">
      <alignment horizontal="center" vertical="center"/>
    </xf>
  </cellXfs>
  <cellStyles count="4">
    <cellStyle name="Normal" xfId="0" builtinId="0"/>
    <cellStyle name="Normal 2" xfId="2" xr:uid="{00000000-0005-0000-0000-000031000000}"/>
    <cellStyle name="Normal 3" xfId="3" xr:uid="{00000000-0005-0000-0000-00003200000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493"/>
          <a:ext cx="1231280" cy="1227243"/>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macro="" textlink="">
      <xdr:nvSpPr>
        <xdr:cNvPr id="4" name="Left Arrow 26">
          <a:extLst>
            <a:ext uri="{FF2B5EF4-FFF2-40B4-BE49-F238E27FC236}">
              <a16:creationId xmlns:a16="http://schemas.microsoft.com/office/drawing/2014/main" id="{00000000-0008-0000-0000-000004000000}"/>
            </a:ext>
          </a:extLst>
        </xdr:cNvPr>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macro="" textlink="">
      <xdr:nvSpPr>
        <xdr:cNvPr id="5" name="Left Arrow 27">
          <a:extLst>
            <a:ext uri="{FF2B5EF4-FFF2-40B4-BE49-F238E27FC236}">
              <a16:creationId xmlns:a16="http://schemas.microsoft.com/office/drawing/2014/main" id="{00000000-0008-0000-0000-000005000000}"/>
            </a:ext>
          </a:extLst>
        </xdr:cNvPr>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macro="" textlink="">
      <xdr:nvSpPr>
        <xdr:cNvPr id="6" name="Left Arrow 28">
          <a:extLst>
            <a:ext uri="{FF2B5EF4-FFF2-40B4-BE49-F238E27FC236}">
              <a16:creationId xmlns:a16="http://schemas.microsoft.com/office/drawing/2014/main" id="{00000000-0008-0000-0000-000006000000}"/>
            </a:ext>
          </a:extLst>
        </xdr:cNvPr>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AT146"/>
  <sheetViews>
    <sheetView showGridLines="0" tabSelected="1" zoomScale="70" zoomScaleNormal="70" workbookViewId="0">
      <selection activeCell="AT26" sqref="AT26"/>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130" t="s">
        <v>0</v>
      </c>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row>
    <row r="3" spans="1:46" ht="19.5" customHeight="1">
      <c r="A3" s="131" t="s">
        <v>1</v>
      </c>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132"/>
      <c r="H6" s="132"/>
      <c r="I6" s="132"/>
      <c r="J6" s="132"/>
      <c r="K6" s="40"/>
      <c r="L6" s="40"/>
      <c r="M6" s="5" t="s">
        <v>3</v>
      </c>
      <c r="N6" s="133" t="s">
        <v>4</v>
      </c>
      <c r="O6" s="134"/>
      <c r="P6" s="134"/>
      <c r="Q6" s="134"/>
      <c r="R6" s="135"/>
      <c r="S6" s="40"/>
      <c r="T6" s="136" t="s">
        <v>5</v>
      </c>
      <c r="U6" s="136"/>
      <c r="V6" s="136"/>
      <c r="W6" s="136"/>
      <c r="X6" s="136"/>
      <c r="Y6" s="136"/>
      <c r="Z6" s="137"/>
      <c r="AA6" s="138" t="s">
        <v>101</v>
      </c>
      <c r="AB6" s="134"/>
      <c r="AC6" s="134"/>
      <c r="AD6" s="134"/>
      <c r="AE6" s="134"/>
      <c r="AF6" s="135"/>
      <c r="AG6" s="40"/>
      <c r="AH6" s="40"/>
      <c r="AI6" s="40"/>
      <c r="AJ6" s="40"/>
      <c r="AK6" s="40"/>
      <c r="AL6" s="4"/>
      <c r="AM6" s="4"/>
      <c r="AO6" s="139" t="s">
        <v>6</v>
      </c>
      <c r="AP6" s="139"/>
      <c r="AQ6" s="139"/>
      <c r="AR6" s="139"/>
      <c r="AS6" s="139"/>
      <c r="AT6" s="139"/>
    </row>
    <row r="7" spans="1:46" ht="41.25" customHeight="1">
      <c r="A7" s="6"/>
      <c r="B7" s="5" t="s">
        <v>7</v>
      </c>
      <c r="C7" s="5"/>
      <c r="D7" s="5"/>
      <c r="E7" s="5"/>
      <c r="F7" s="5"/>
      <c r="G7" s="132"/>
      <c r="H7" s="132"/>
      <c r="I7" s="132"/>
      <c r="J7" s="132"/>
      <c r="K7" s="132"/>
      <c r="L7" s="132"/>
      <c r="M7" s="132"/>
      <c r="N7" s="132"/>
      <c r="O7" s="132"/>
      <c r="P7" s="132"/>
      <c r="Q7" s="132"/>
      <c r="R7" s="132"/>
      <c r="S7" s="65"/>
      <c r="T7" s="65"/>
      <c r="U7" s="65"/>
      <c r="V7" s="65"/>
      <c r="W7" s="136" t="s">
        <v>8</v>
      </c>
      <c r="X7" s="136"/>
      <c r="Y7" s="136"/>
      <c r="Z7" s="137"/>
      <c r="AA7" s="133"/>
      <c r="AB7" s="135"/>
      <c r="AC7" s="140" t="s">
        <v>9</v>
      </c>
      <c r="AD7" s="136"/>
      <c r="AE7" s="137"/>
      <c r="AF7" s="133"/>
      <c r="AG7" s="134"/>
      <c r="AH7" s="134"/>
      <c r="AI7" s="134"/>
      <c r="AJ7" s="134"/>
      <c r="AK7" s="135"/>
      <c r="AL7" s="6"/>
      <c r="AM7" s="6"/>
    </row>
    <row r="8" spans="1:46" ht="6" customHeight="1"/>
    <row r="9" spans="1:46" ht="20.25" customHeight="1">
      <c r="A9" s="195" t="s">
        <v>10</v>
      </c>
      <c r="B9" s="196"/>
      <c r="C9" s="7"/>
      <c r="D9" s="7"/>
      <c r="E9" s="7"/>
      <c r="F9" s="7"/>
      <c r="G9" s="141" t="s">
        <v>11</v>
      </c>
      <c r="H9" s="142"/>
      <c r="I9" s="142"/>
      <c r="J9" s="142"/>
      <c r="K9" s="142"/>
      <c r="L9" s="142"/>
      <c r="M9" s="142"/>
      <c r="N9" s="142"/>
      <c r="O9" s="142"/>
      <c r="P9" s="142"/>
      <c r="Q9" s="142"/>
      <c r="R9" s="142"/>
      <c r="S9" s="142"/>
      <c r="T9" s="142"/>
      <c r="U9" s="142"/>
      <c r="V9" s="142"/>
      <c r="W9" s="142"/>
      <c r="X9" s="142"/>
      <c r="Y9" s="142"/>
      <c r="Z9" s="142"/>
      <c r="AA9" s="142"/>
      <c r="AB9" s="142"/>
      <c r="AC9" s="142"/>
      <c r="AD9" s="142"/>
      <c r="AE9" s="143"/>
      <c r="AF9" s="199" t="s">
        <v>12</v>
      </c>
      <c r="AG9" s="199"/>
      <c r="AH9" s="201" t="s">
        <v>13</v>
      </c>
      <c r="AI9" s="202"/>
      <c r="AJ9" s="202"/>
      <c r="AK9" s="202"/>
      <c r="AL9" s="202"/>
      <c r="AM9" s="203"/>
      <c r="AO9" s="194" t="s">
        <v>14</v>
      </c>
      <c r="AP9" s="194"/>
      <c r="AQ9" s="173">
        <v>22</v>
      </c>
    </row>
    <row r="10" spans="1:46" ht="19.5" customHeight="1">
      <c r="A10" s="197"/>
      <c r="B10" s="198"/>
      <c r="C10" s="8"/>
      <c r="D10" s="8"/>
      <c r="E10" s="8"/>
      <c r="F10" s="8"/>
      <c r="G10" s="9">
        <v>1</v>
      </c>
      <c r="H10" s="10">
        <v>2</v>
      </c>
      <c r="I10" s="10">
        <v>3</v>
      </c>
      <c r="J10" s="10">
        <v>4</v>
      </c>
      <c r="K10" s="41">
        <v>5</v>
      </c>
      <c r="L10" s="42">
        <v>8</v>
      </c>
      <c r="M10" s="10">
        <v>9</v>
      </c>
      <c r="N10" s="10">
        <v>10</v>
      </c>
      <c r="O10" s="10">
        <v>11</v>
      </c>
      <c r="P10" s="43">
        <v>12</v>
      </c>
      <c r="Q10" s="9">
        <v>15</v>
      </c>
      <c r="R10" s="10">
        <v>16</v>
      </c>
      <c r="S10" s="10">
        <v>17</v>
      </c>
      <c r="T10" s="10">
        <v>18</v>
      </c>
      <c r="U10" s="41">
        <v>19</v>
      </c>
      <c r="V10" s="42">
        <v>22</v>
      </c>
      <c r="W10" s="10">
        <v>23</v>
      </c>
      <c r="X10" s="10">
        <v>24</v>
      </c>
      <c r="Y10" s="10">
        <v>25</v>
      </c>
      <c r="Z10" s="43">
        <v>26</v>
      </c>
      <c r="AA10" s="9">
        <v>29</v>
      </c>
      <c r="AB10" s="10">
        <v>30</v>
      </c>
      <c r="AC10" s="10">
        <v>31</v>
      </c>
      <c r="AD10" s="10"/>
      <c r="AE10" s="41"/>
      <c r="AF10" s="200"/>
      <c r="AG10" s="200"/>
      <c r="AH10" s="204"/>
      <c r="AI10" s="205"/>
      <c r="AJ10" s="205"/>
      <c r="AK10" s="205"/>
      <c r="AL10" s="205"/>
      <c r="AM10" s="206"/>
      <c r="AO10" s="194"/>
      <c r="AP10" s="194"/>
      <c r="AQ10" s="173"/>
    </row>
    <row r="11" spans="1:46" ht="24.75" customHeight="1">
      <c r="A11" s="197"/>
      <c r="B11" s="198"/>
      <c r="C11" s="8"/>
      <c r="D11" s="8"/>
      <c r="E11" s="8"/>
      <c r="F11" s="8"/>
      <c r="G11" s="11" t="s">
        <v>15</v>
      </c>
      <c r="H11" s="12" t="s">
        <v>16</v>
      </c>
      <c r="I11" s="12" t="s">
        <v>17</v>
      </c>
      <c r="J11" s="12" t="s">
        <v>18</v>
      </c>
      <c r="K11" s="44" t="s">
        <v>19</v>
      </c>
      <c r="L11" s="45" t="s">
        <v>15</v>
      </c>
      <c r="M11" s="12" t="s">
        <v>16</v>
      </c>
      <c r="N11" s="12" t="s">
        <v>17</v>
      </c>
      <c r="O11" s="12" t="s">
        <v>18</v>
      </c>
      <c r="P11" s="46" t="s">
        <v>19</v>
      </c>
      <c r="Q11" s="11" t="s">
        <v>15</v>
      </c>
      <c r="R11" s="12" t="s">
        <v>16</v>
      </c>
      <c r="S11" s="12" t="s">
        <v>17</v>
      </c>
      <c r="T11" s="12" t="s">
        <v>18</v>
      </c>
      <c r="U11" s="44" t="s">
        <v>19</v>
      </c>
      <c r="V11" s="45" t="s">
        <v>15</v>
      </c>
      <c r="W11" s="12" t="s">
        <v>16</v>
      </c>
      <c r="X11" s="12" t="s">
        <v>17</v>
      </c>
      <c r="Y11" s="12" t="s">
        <v>18</v>
      </c>
      <c r="Z11" s="46" t="s">
        <v>19</v>
      </c>
      <c r="AA11" s="11" t="s">
        <v>15</v>
      </c>
      <c r="AB11" s="12" t="s">
        <v>16</v>
      </c>
      <c r="AC11" s="12" t="s">
        <v>17</v>
      </c>
      <c r="AD11" s="46" t="s">
        <v>18</v>
      </c>
      <c r="AE11" s="44" t="s">
        <v>19</v>
      </c>
      <c r="AF11" s="179" t="s">
        <v>20</v>
      </c>
      <c r="AG11" s="181" t="s">
        <v>21</v>
      </c>
      <c r="AH11" s="204"/>
      <c r="AI11" s="205"/>
      <c r="AJ11" s="205"/>
      <c r="AK11" s="205"/>
      <c r="AL11" s="205"/>
      <c r="AM11" s="206"/>
    </row>
    <row r="12" spans="1:46" ht="6" customHeigh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180"/>
      <c r="AG12" s="182"/>
      <c r="AH12" s="207"/>
      <c r="AI12" s="208"/>
      <c r="AJ12" s="208"/>
      <c r="AK12" s="208"/>
      <c r="AL12" s="208"/>
      <c r="AM12" s="209"/>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62" si="0">IF(B13="","",COUNTIF(G13:AE13,"x")+COUNTIF(G13:AE13,"h")*0.5)</f>
        <v/>
      </c>
      <c r="AG13" s="72" t="str">
        <f t="shared" ref="AG13:AG20" si="1">IF(B13="","",$AJ$117-AF13)</f>
        <v/>
      </c>
      <c r="AH13" s="144"/>
      <c r="AI13" s="145"/>
      <c r="AJ13" s="145"/>
      <c r="AK13" s="145"/>
      <c r="AL13" s="145"/>
      <c r="AM13" s="146"/>
      <c r="AO13" s="3" t="s">
        <v>22</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147"/>
      <c r="AI14" s="148"/>
      <c r="AJ14" s="148"/>
      <c r="AK14" s="148"/>
      <c r="AL14" s="148"/>
      <c r="AM14" s="149"/>
      <c r="AO14" s="79" t="s">
        <v>23</v>
      </c>
      <c r="AP14" s="1" t="s">
        <v>24</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147"/>
      <c r="AI15" s="148"/>
      <c r="AJ15" s="148"/>
      <c r="AK15" s="148"/>
      <c r="AL15" s="148"/>
      <c r="AM15" s="149"/>
      <c r="AO15" s="79" t="s">
        <v>25</v>
      </c>
      <c r="AP15" s="1" t="s">
        <v>26</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147"/>
      <c r="AI16" s="148"/>
      <c r="AJ16" s="148"/>
      <c r="AK16" s="148"/>
      <c r="AL16" s="148"/>
      <c r="AM16" s="149"/>
      <c r="AO16" s="79" t="s">
        <v>27</v>
      </c>
      <c r="AP16" s="1" t="s">
        <v>28</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147"/>
      <c r="AI17" s="148"/>
      <c r="AJ17" s="148"/>
      <c r="AK17" s="148"/>
      <c r="AL17" s="148"/>
      <c r="AM17" s="149"/>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147"/>
      <c r="AI18" s="148"/>
      <c r="AJ18" s="148"/>
      <c r="AK18" s="148"/>
      <c r="AL18" s="148"/>
      <c r="AM18" s="149"/>
      <c r="AO18" s="3" t="s">
        <v>29</v>
      </c>
      <c r="AP18" s="1" t="s">
        <v>30</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147"/>
      <c r="AI19" s="148"/>
      <c r="AJ19" s="148"/>
      <c r="AK19" s="148"/>
      <c r="AL19" s="148"/>
      <c r="AM19" s="149"/>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147"/>
      <c r="AI20" s="148"/>
      <c r="AJ20" s="148"/>
      <c r="AK20" s="148"/>
      <c r="AL20" s="148"/>
      <c r="AM20" s="149"/>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147"/>
      <c r="AI21" s="148"/>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147"/>
      <c r="AI22" s="148"/>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147"/>
      <c r="AI23" s="148"/>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147"/>
      <c r="AI24" s="148"/>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147"/>
      <c r="AI25" s="148"/>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147"/>
      <c r="AI26" s="148"/>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147"/>
      <c r="AI27" s="148"/>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147"/>
      <c r="AI28" s="148"/>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147"/>
      <c r="AI29" s="148"/>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147"/>
      <c r="AI30" s="148"/>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147"/>
      <c r="AI31" s="148"/>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147"/>
      <c r="AI32" s="148"/>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147"/>
      <c r="AI33" s="148"/>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147"/>
      <c r="AI34" s="148"/>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147"/>
      <c r="AI35" s="148"/>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147"/>
      <c r="AI36" s="148"/>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147"/>
      <c r="AI37" s="148"/>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147"/>
      <c r="AI38" s="148"/>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147"/>
      <c r="AI39" s="148"/>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147"/>
      <c r="AI40" s="148"/>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si="0"/>
        <v/>
      </c>
      <c r="AG41" s="73" t="str">
        <f t="shared" ref="AG41:AG62" si="2">IF(B41="","",$AJ$117-AF41)</f>
        <v/>
      </c>
      <c r="AH41" s="147"/>
      <c r="AI41" s="148"/>
      <c r="AJ41" s="148"/>
      <c r="AK41" s="148"/>
      <c r="AL41" s="148"/>
      <c r="AM41" s="149"/>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0"/>
        <v/>
      </c>
      <c r="AG42" s="73" t="str">
        <f t="shared" si="2"/>
        <v/>
      </c>
      <c r="AH42" s="147"/>
      <c r="AI42" s="148"/>
      <c r="AJ42" s="148"/>
      <c r="AK42" s="148"/>
      <c r="AL42" s="148"/>
      <c r="AM42" s="149"/>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0"/>
        <v/>
      </c>
      <c r="AG43" s="73" t="str">
        <f t="shared" si="2"/>
        <v/>
      </c>
      <c r="AH43" s="147"/>
      <c r="AI43" s="148"/>
      <c r="AJ43" s="148"/>
      <c r="AK43" s="148"/>
      <c r="AL43" s="148"/>
      <c r="AM43" s="149"/>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0"/>
        <v/>
      </c>
      <c r="AG44" s="73" t="str">
        <f t="shared" si="2"/>
        <v/>
      </c>
      <c r="AH44" s="147"/>
      <c r="AI44" s="148"/>
      <c r="AJ44" s="148"/>
      <c r="AK44" s="148"/>
      <c r="AL44" s="148"/>
      <c r="AM44" s="149"/>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0"/>
        <v/>
      </c>
      <c r="AG45" s="73" t="str">
        <f t="shared" si="2"/>
        <v/>
      </c>
      <c r="AH45" s="147"/>
      <c r="AI45" s="148"/>
      <c r="AJ45" s="148"/>
      <c r="AK45" s="148"/>
      <c r="AL45" s="148"/>
      <c r="AM45" s="149"/>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0"/>
        <v/>
      </c>
      <c r="AG46" s="73" t="str">
        <f t="shared" si="2"/>
        <v/>
      </c>
      <c r="AH46" s="147"/>
      <c r="AI46" s="148"/>
      <c r="AJ46" s="148"/>
      <c r="AK46" s="148"/>
      <c r="AL46" s="148"/>
      <c r="AM46" s="149"/>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0"/>
        <v/>
      </c>
      <c r="AG47" s="73" t="str">
        <f t="shared" si="2"/>
        <v/>
      </c>
      <c r="AH47" s="147"/>
      <c r="AI47" s="148"/>
      <c r="AJ47" s="148"/>
      <c r="AK47" s="148"/>
      <c r="AL47" s="148"/>
      <c r="AM47" s="149"/>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0"/>
        <v/>
      </c>
      <c r="AG48" s="73" t="str">
        <f t="shared" si="2"/>
        <v/>
      </c>
      <c r="AH48" s="147"/>
      <c r="AI48" s="148"/>
      <c r="AJ48" s="148"/>
      <c r="AK48" s="148"/>
      <c r="AL48" s="148"/>
      <c r="AM48" s="149"/>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0"/>
        <v/>
      </c>
      <c r="AG49" s="73" t="str">
        <f t="shared" si="2"/>
        <v/>
      </c>
      <c r="AH49" s="147"/>
      <c r="AI49" s="148"/>
      <c r="AJ49" s="148"/>
      <c r="AK49" s="148"/>
      <c r="AL49" s="148"/>
      <c r="AM49" s="149"/>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0"/>
        <v/>
      </c>
      <c r="AG50" s="73" t="str">
        <f t="shared" si="2"/>
        <v/>
      </c>
      <c r="AH50" s="147"/>
      <c r="AI50" s="148"/>
      <c r="AJ50" s="148"/>
      <c r="AK50" s="148"/>
      <c r="AL50" s="148"/>
      <c r="AM50" s="149"/>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0"/>
        <v/>
      </c>
      <c r="AG51" s="73" t="str">
        <f t="shared" si="2"/>
        <v/>
      </c>
      <c r="AH51" s="147"/>
      <c r="AI51" s="148"/>
      <c r="AJ51" s="148"/>
      <c r="AK51" s="148"/>
      <c r="AL51" s="148"/>
      <c r="AM51" s="149"/>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0"/>
        <v/>
      </c>
      <c r="AG52" s="73" t="str">
        <f t="shared" si="2"/>
        <v/>
      </c>
      <c r="AH52" s="147"/>
      <c r="AI52" s="148"/>
      <c r="AJ52" s="148"/>
      <c r="AK52" s="148"/>
      <c r="AL52" s="148"/>
      <c r="AM52" s="149"/>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0"/>
        <v/>
      </c>
      <c r="AG53" s="73" t="str">
        <f t="shared" si="2"/>
        <v/>
      </c>
      <c r="AH53" s="147"/>
      <c r="AI53" s="148"/>
      <c r="AJ53" s="148"/>
      <c r="AK53" s="148"/>
      <c r="AL53" s="148"/>
      <c r="AM53" s="149"/>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0"/>
        <v/>
      </c>
      <c r="AG54" s="73" t="str">
        <f t="shared" si="2"/>
        <v/>
      </c>
      <c r="AH54" s="147"/>
      <c r="AI54" s="148"/>
      <c r="AJ54" s="148"/>
      <c r="AK54" s="148"/>
      <c r="AL54" s="148"/>
      <c r="AM54" s="149"/>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0"/>
        <v/>
      </c>
      <c r="AG55" s="73" t="str">
        <f t="shared" si="2"/>
        <v/>
      </c>
      <c r="AH55" s="147"/>
      <c r="AI55" s="148"/>
      <c r="AJ55" s="148"/>
      <c r="AK55" s="148"/>
      <c r="AL55" s="148"/>
      <c r="AM55" s="149"/>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0"/>
        <v/>
      </c>
      <c r="AG56" s="73" t="str">
        <f t="shared" si="2"/>
        <v/>
      </c>
      <c r="AH56" s="147"/>
      <c r="AI56" s="148"/>
      <c r="AJ56" s="148"/>
      <c r="AK56" s="148"/>
      <c r="AL56" s="148"/>
      <c r="AM56" s="149"/>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0"/>
        <v/>
      </c>
      <c r="AG57" s="73" t="str">
        <f t="shared" si="2"/>
        <v/>
      </c>
      <c r="AH57" s="147"/>
      <c r="AI57" s="148"/>
      <c r="AJ57" s="148"/>
      <c r="AK57" s="148"/>
      <c r="AL57" s="148"/>
      <c r="AM57" s="149"/>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0"/>
        <v/>
      </c>
      <c r="AG58" s="73" t="str">
        <f t="shared" si="2"/>
        <v/>
      </c>
      <c r="AH58" s="147"/>
      <c r="AI58" s="148"/>
      <c r="AJ58" s="148"/>
      <c r="AK58" s="148"/>
      <c r="AL58" s="148"/>
      <c r="AM58" s="149"/>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0"/>
        <v/>
      </c>
      <c r="AG59" s="73" t="str">
        <f t="shared" si="2"/>
        <v/>
      </c>
      <c r="AH59" s="147"/>
      <c r="AI59" s="148"/>
      <c r="AJ59" s="148"/>
      <c r="AK59" s="148"/>
      <c r="AL59" s="148"/>
      <c r="AM59" s="149"/>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0"/>
        <v/>
      </c>
      <c r="AG60" s="73" t="str">
        <f t="shared" si="2"/>
        <v/>
      </c>
      <c r="AH60" s="147"/>
      <c r="AI60" s="148"/>
      <c r="AJ60" s="148"/>
      <c r="AK60" s="148"/>
      <c r="AL60" s="148"/>
      <c r="AM60" s="149"/>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0"/>
        <v/>
      </c>
      <c r="AG61" s="73" t="str">
        <f t="shared" si="2"/>
        <v/>
      </c>
      <c r="AH61" s="147"/>
      <c r="AI61" s="148"/>
      <c r="AJ61" s="148"/>
      <c r="AK61" s="148"/>
      <c r="AL61" s="148"/>
      <c r="AM61" s="149"/>
    </row>
    <row r="62" spans="1:39" ht="21.9" customHeigh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0"/>
        <v/>
      </c>
      <c r="AG62" s="73" t="str">
        <f t="shared" si="2"/>
        <v/>
      </c>
      <c r="AH62" s="147"/>
      <c r="AI62" s="148"/>
      <c r="AJ62" s="150"/>
      <c r="AK62" s="150"/>
      <c r="AL62" s="150"/>
      <c r="AM62" s="151"/>
    </row>
    <row r="63" spans="1:39" ht="21.9" customHeight="1">
      <c r="A63" s="34"/>
      <c r="B63" s="35" t="s">
        <v>31</v>
      </c>
      <c r="C63" s="35"/>
      <c r="D63" s="35"/>
      <c r="E63" s="35"/>
      <c r="F63" s="35"/>
      <c r="G63" s="36">
        <f t="shared" ref="G63:AE63" si="3">IF(G10="","",COUNTA($B$13:$B$62)-(COUNTIF(G13:G62,"x")*1+COUNTIF(G13:G62,"h")*0.5))</f>
        <v>0</v>
      </c>
      <c r="H63" s="37">
        <f t="shared" si="3"/>
        <v>0</v>
      </c>
      <c r="I63" s="37">
        <f t="shared" si="3"/>
        <v>0</v>
      </c>
      <c r="J63" s="37">
        <f t="shared" si="3"/>
        <v>0</v>
      </c>
      <c r="K63" s="60">
        <f t="shared" si="3"/>
        <v>0</v>
      </c>
      <c r="L63" s="36">
        <f t="shared" si="3"/>
        <v>0</v>
      </c>
      <c r="M63" s="37">
        <f t="shared" si="3"/>
        <v>0</v>
      </c>
      <c r="N63" s="37">
        <f t="shared" si="3"/>
        <v>0</v>
      </c>
      <c r="O63" s="37">
        <f t="shared" si="3"/>
        <v>0</v>
      </c>
      <c r="P63" s="60">
        <f t="shared" si="3"/>
        <v>0</v>
      </c>
      <c r="Q63" s="36">
        <f t="shared" si="3"/>
        <v>0</v>
      </c>
      <c r="R63" s="37">
        <f t="shared" si="3"/>
        <v>0</v>
      </c>
      <c r="S63" s="37">
        <f t="shared" si="3"/>
        <v>0</v>
      </c>
      <c r="T63" s="37">
        <f t="shared" si="3"/>
        <v>0</v>
      </c>
      <c r="U63" s="60">
        <f t="shared" si="3"/>
        <v>0</v>
      </c>
      <c r="V63" s="36">
        <f t="shared" si="3"/>
        <v>0</v>
      </c>
      <c r="W63" s="37">
        <f t="shared" si="3"/>
        <v>0</v>
      </c>
      <c r="X63" s="37">
        <f t="shared" si="3"/>
        <v>0</v>
      </c>
      <c r="Y63" s="37">
        <f t="shared" si="3"/>
        <v>0</v>
      </c>
      <c r="Z63" s="60">
        <f t="shared" si="3"/>
        <v>0</v>
      </c>
      <c r="AA63" s="36">
        <f t="shared" si="3"/>
        <v>0</v>
      </c>
      <c r="AB63" s="37">
        <f t="shared" si="3"/>
        <v>0</v>
      </c>
      <c r="AC63" s="37">
        <f t="shared" si="3"/>
        <v>0</v>
      </c>
      <c r="AD63" s="37" t="str">
        <f t="shared" si="3"/>
        <v/>
      </c>
      <c r="AE63" s="60" t="str">
        <f t="shared" si="3"/>
        <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113" si="4">IF(B64="","",COUNTIF(G64:AE64,"x")+COUNTIF(G64:AE64,"h")*0.5)</f>
        <v/>
      </c>
      <c r="AG64" s="72" t="str">
        <f>IF(B64="","",$AJ$117-AF64)</f>
        <v/>
      </c>
      <c r="AH64" s="144"/>
      <c r="AI64" s="145"/>
      <c r="AJ64" s="145"/>
      <c r="AK64" s="145"/>
      <c r="AL64" s="145"/>
      <c r="AM64" s="146"/>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4"/>
        <v/>
      </c>
      <c r="AG65" s="73" t="str">
        <f>IF(B65="","",$AJ$117-AF65)</f>
        <v/>
      </c>
      <c r="AH65" s="147"/>
      <c r="AI65" s="148"/>
      <c r="AJ65" s="148"/>
      <c r="AK65" s="148"/>
      <c r="AL65" s="148"/>
      <c r="AM65" s="149"/>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4"/>
        <v/>
      </c>
      <c r="AG66" s="73" t="str">
        <f>IF(B66="","",$AJ$117-AF66)</f>
        <v/>
      </c>
      <c r="AH66" s="147"/>
      <c r="AI66" s="148"/>
      <c r="AJ66" s="148"/>
      <c r="AK66" s="148"/>
      <c r="AL66" s="148"/>
      <c r="AM66" s="149"/>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4"/>
        <v/>
      </c>
      <c r="AG67" s="73" t="str">
        <f>IF(B67="","",$AJ$117-AF67)</f>
        <v/>
      </c>
      <c r="AH67" s="147"/>
      <c r="AI67" s="148"/>
      <c r="AJ67" s="148"/>
      <c r="AK67" s="148"/>
      <c r="AL67" s="148"/>
      <c r="AM67" s="149"/>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147"/>
      <c r="AI68" s="148"/>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147"/>
      <c r="AI69" s="148"/>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147"/>
      <c r="AI70" s="148"/>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147"/>
      <c r="AI71" s="148"/>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147"/>
      <c r="AI72" s="148"/>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147"/>
      <c r="AI73" s="148"/>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147"/>
      <c r="AI74" s="148"/>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147"/>
      <c r="AI75" s="148"/>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147"/>
      <c r="AI76" s="148"/>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147"/>
      <c r="AI77" s="148"/>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147"/>
      <c r="AI78" s="148"/>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147"/>
      <c r="AI79" s="148"/>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147"/>
      <c r="AI80" s="148"/>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147"/>
      <c r="AI81" s="148"/>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147"/>
      <c r="AI82" s="148"/>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147"/>
      <c r="AI83" s="148"/>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147"/>
      <c r="AI84" s="148"/>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147"/>
      <c r="AI85" s="148"/>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147"/>
      <c r="AI86" s="148"/>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147"/>
      <c r="AI87" s="148"/>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si="4"/>
        <v/>
      </c>
      <c r="AG88" s="73" t="str">
        <f t="shared" ref="AG88:AG113" si="5">IF(B88="","",$AJ$117-AF88)</f>
        <v/>
      </c>
      <c r="AH88" s="147"/>
      <c r="AI88" s="148"/>
      <c r="AJ88" s="148"/>
      <c r="AK88" s="148"/>
      <c r="AL88" s="148"/>
      <c r="AM88" s="149"/>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4"/>
        <v/>
      </c>
      <c r="AG89" s="73" t="str">
        <f t="shared" si="5"/>
        <v/>
      </c>
      <c r="AH89" s="147"/>
      <c r="AI89" s="148"/>
      <c r="AJ89" s="148"/>
      <c r="AK89" s="148"/>
      <c r="AL89" s="148"/>
      <c r="AM89" s="149"/>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4"/>
        <v/>
      </c>
      <c r="AG90" s="73" t="str">
        <f t="shared" si="5"/>
        <v/>
      </c>
      <c r="AH90" s="147"/>
      <c r="AI90" s="148"/>
      <c r="AJ90" s="148"/>
      <c r="AK90" s="148"/>
      <c r="AL90" s="148"/>
      <c r="AM90" s="149"/>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4"/>
        <v/>
      </c>
      <c r="AG91" s="73" t="str">
        <f t="shared" si="5"/>
        <v/>
      </c>
      <c r="AH91" s="147"/>
      <c r="AI91" s="148"/>
      <c r="AJ91" s="148"/>
      <c r="AK91" s="148"/>
      <c r="AL91" s="148"/>
      <c r="AM91" s="149"/>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4"/>
        <v/>
      </c>
      <c r="AG92" s="73" t="str">
        <f t="shared" si="5"/>
        <v/>
      </c>
      <c r="AH92" s="147"/>
      <c r="AI92" s="148"/>
      <c r="AJ92" s="148"/>
      <c r="AK92" s="148"/>
      <c r="AL92" s="148"/>
      <c r="AM92" s="149"/>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4"/>
        <v/>
      </c>
      <c r="AG93" s="73" t="str">
        <f t="shared" si="5"/>
        <v/>
      </c>
      <c r="AH93" s="147"/>
      <c r="AI93" s="148"/>
      <c r="AJ93" s="148"/>
      <c r="AK93" s="148"/>
      <c r="AL93" s="148"/>
      <c r="AM93" s="149"/>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4"/>
        <v/>
      </c>
      <c r="AG94" s="73" t="str">
        <f t="shared" si="5"/>
        <v/>
      </c>
      <c r="AH94" s="147"/>
      <c r="AI94" s="148"/>
      <c r="AJ94" s="148"/>
      <c r="AK94" s="148"/>
      <c r="AL94" s="148"/>
      <c r="AM94" s="149"/>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4"/>
        <v/>
      </c>
      <c r="AG95" s="73" t="str">
        <f t="shared" si="5"/>
        <v/>
      </c>
      <c r="AH95" s="147"/>
      <c r="AI95" s="148"/>
      <c r="AJ95" s="148"/>
      <c r="AK95" s="148"/>
      <c r="AL95" s="148"/>
      <c r="AM95" s="149"/>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4"/>
        <v/>
      </c>
      <c r="AG96" s="73" t="str">
        <f t="shared" si="5"/>
        <v/>
      </c>
      <c r="AH96" s="147"/>
      <c r="AI96" s="148"/>
      <c r="AJ96" s="148"/>
      <c r="AK96" s="148"/>
      <c r="AL96" s="148"/>
      <c r="AM96" s="149"/>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4"/>
        <v/>
      </c>
      <c r="AG97" s="73" t="str">
        <f t="shared" si="5"/>
        <v/>
      </c>
      <c r="AH97" s="147"/>
      <c r="AI97" s="148"/>
      <c r="AJ97" s="148"/>
      <c r="AK97" s="148"/>
      <c r="AL97" s="148"/>
      <c r="AM97" s="149"/>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4"/>
        <v/>
      </c>
      <c r="AG98" s="73" t="str">
        <f t="shared" si="5"/>
        <v/>
      </c>
      <c r="AH98" s="147"/>
      <c r="AI98" s="148"/>
      <c r="AJ98" s="148"/>
      <c r="AK98" s="148"/>
      <c r="AL98" s="148"/>
      <c r="AM98" s="149"/>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4"/>
        <v/>
      </c>
      <c r="AG99" s="73" t="str">
        <f t="shared" si="5"/>
        <v/>
      </c>
      <c r="AH99" s="147"/>
      <c r="AI99" s="148"/>
      <c r="AJ99" s="148"/>
      <c r="AK99" s="148"/>
      <c r="AL99" s="148"/>
      <c r="AM99" s="149"/>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4"/>
        <v/>
      </c>
      <c r="AG100" s="73" t="str">
        <f t="shared" si="5"/>
        <v/>
      </c>
      <c r="AH100" s="147"/>
      <c r="AI100" s="148"/>
      <c r="AJ100" s="148"/>
      <c r="AK100" s="148"/>
      <c r="AL100" s="148"/>
      <c r="AM100" s="149"/>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4"/>
        <v/>
      </c>
      <c r="AG101" s="73" t="str">
        <f t="shared" si="5"/>
        <v/>
      </c>
      <c r="AH101" s="147"/>
      <c r="AI101" s="148"/>
      <c r="AJ101" s="148"/>
      <c r="AK101" s="148"/>
      <c r="AL101" s="148"/>
      <c r="AM101" s="149"/>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4"/>
        <v/>
      </c>
      <c r="AG102" s="73" t="str">
        <f t="shared" si="5"/>
        <v/>
      </c>
      <c r="AH102" s="147"/>
      <c r="AI102" s="148"/>
      <c r="AJ102" s="148"/>
      <c r="AK102" s="148"/>
      <c r="AL102" s="148"/>
      <c r="AM102" s="149"/>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4"/>
        <v/>
      </c>
      <c r="AG103" s="73" t="str">
        <f t="shared" si="5"/>
        <v/>
      </c>
      <c r="AH103" s="147"/>
      <c r="AI103" s="148"/>
      <c r="AJ103" s="148"/>
      <c r="AK103" s="148"/>
      <c r="AL103" s="148"/>
      <c r="AM103" s="149"/>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4"/>
        <v/>
      </c>
      <c r="AG104" s="73" t="str">
        <f t="shared" si="5"/>
        <v/>
      </c>
      <c r="AH104" s="147"/>
      <c r="AI104" s="148"/>
      <c r="AJ104" s="148"/>
      <c r="AK104" s="148"/>
      <c r="AL104" s="148"/>
      <c r="AM104" s="149"/>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4"/>
        <v/>
      </c>
      <c r="AG105" s="73" t="str">
        <f t="shared" si="5"/>
        <v/>
      </c>
      <c r="AH105" s="147"/>
      <c r="AI105" s="148"/>
      <c r="AJ105" s="148"/>
      <c r="AK105" s="148"/>
      <c r="AL105" s="148"/>
      <c r="AM105" s="149"/>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4"/>
        <v/>
      </c>
      <c r="AG106" s="73" t="str">
        <f t="shared" si="5"/>
        <v/>
      </c>
      <c r="AH106" s="147"/>
      <c r="AI106" s="148"/>
      <c r="AJ106" s="148"/>
      <c r="AK106" s="148"/>
      <c r="AL106" s="148"/>
      <c r="AM106" s="149"/>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4"/>
        <v/>
      </c>
      <c r="AG107" s="73" t="str">
        <f t="shared" si="5"/>
        <v/>
      </c>
      <c r="AH107" s="147"/>
      <c r="AI107" s="148"/>
      <c r="AJ107" s="148"/>
      <c r="AK107" s="148"/>
      <c r="AL107" s="148"/>
      <c r="AM107" s="149"/>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4"/>
        <v/>
      </c>
      <c r="AG108" s="73" t="str">
        <f t="shared" si="5"/>
        <v/>
      </c>
      <c r="AH108" s="147"/>
      <c r="AI108" s="148"/>
      <c r="AJ108" s="148"/>
      <c r="AK108" s="148"/>
      <c r="AL108" s="148"/>
      <c r="AM108" s="149"/>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4"/>
        <v/>
      </c>
      <c r="AG109" s="73" t="str">
        <f t="shared" si="5"/>
        <v/>
      </c>
      <c r="AH109" s="147"/>
      <c r="AI109" s="148"/>
      <c r="AJ109" s="148"/>
      <c r="AK109" s="148"/>
      <c r="AL109" s="148"/>
      <c r="AM109" s="149"/>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4"/>
        <v/>
      </c>
      <c r="AG110" s="73" t="str">
        <f t="shared" si="5"/>
        <v/>
      </c>
      <c r="AH110" s="147"/>
      <c r="AI110" s="148"/>
      <c r="AJ110" s="148"/>
      <c r="AK110" s="148"/>
      <c r="AL110" s="148"/>
      <c r="AM110" s="149"/>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4"/>
        <v/>
      </c>
      <c r="AG111" s="73" t="str">
        <f t="shared" si="5"/>
        <v/>
      </c>
      <c r="AH111" s="147"/>
      <c r="AI111" s="148"/>
      <c r="AJ111" s="148"/>
      <c r="AK111" s="148"/>
      <c r="AL111" s="148"/>
      <c r="AM111" s="149"/>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4"/>
        <v/>
      </c>
      <c r="AG112" s="73" t="str">
        <f t="shared" si="5"/>
        <v/>
      </c>
      <c r="AH112" s="147"/>
      <c r="AI112" s="148"/>
      <c r="AJ112" s="148"/>
      <c r="AK112" s="148"/>
      <c r="AL112" s="148"/>
      <c r="AM112" s="149"/>
    </row>
    <row r="113" spans="1:39" ht="21.9" customHeigh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4"/>
        <v/>
      </c>
      <c r="AG113" s="112" t="str">
        <f t="shared" si="5"/>
        <v/>
      </c>
      <c r="AH113" s="235"/>
      <c r="AI113" s="150"/>
      <c r="AJ113" s="150"/>
      <c r="AK113" s="150"/>
      <c r="AL113" s="150"/>
      <c r="AM113" s="151"/>
    </row>
    <row r="114" spans="1:39" ht="21.9" customHeight="1">
      <c r="A114" s="192" t="s">
        <v>32</v>
      </c>
      <c r="B114" s="193"/>
      <c r="C114" s="35"/>
      <c r="D114" s="35"/>
      <c r="E114" s="35"/>
      <c r="F114" s="35"/>
      <c r="G114" s="84">
        <f t="shared" ref="G114:AE114" si="6">IF(G10="","",COUNTA($B$64:$B$113)-(COUNTIF(G64:G113,"x")+COUNTIF(G64:G113,"h")*0.5))</f>
        <v>0</v>
      </c>
      <c r="H114" s="37">
        <f t="shared" si="6"/>
        <v>0</v>
      </c>
      <c r="I114" s="37">
        <f t="shared" si="6"/>
        <v>0</v>
      </c>
      <c r="J114" s="37">
        <f t="shared" si="6"/>
        <v>0</v>
      </c>
      <c r="K114" s="60">
        <f t="shared" si="6"/>
        <v>0</v>
      </c>
      <c r="L114" s="84">
        <f t="shared" si="6"/>
        <v>0</v>
      </c>
      <c r="M114" s="37">
        <f t="shared" si="6"/>
        <v>0</v>
      </c>
      <c r="N114" s="37">
        <f t="shared" si="6"/>
        <v>0</v>
      </c>
      <c r="O114" s="37">
        <f t="shared" si="6"/>
        <v>0</v>
      </c>
      <c r="P114" s="60">
        <f t="shared" si="6"/>
        <v>0</v>
      </c>
      <c r="Q114" s="84">
        <f t="shared" si="6"/>
        <v>0</v>
      </c>
      <c r="R114" s="37">
        <f t="shared" si="6"/>
        <v>0</v>
      </c>
      <c r="S114" s="37">
        <f t="shared" si="6"/>
        <v>0</v>
      </c>
      <c r="T114" s="37">
        <f t="shared" si="6"/>
        <v>0</v>
      </c>
      <c r="U114" s="60">
        <f t="shared" si="6"/>
        <v>0</v>
      </c>
      <c r="V114" s="84">
        <f t="shared" si="6"/>
        <v>0</v>
      </c>
      <c r="W114" s="37">
        <f t="shared" si="6"/>
        <v>0</v>
      </c>
      <c r="X114" s="37">
        <f t="shared" si="6"/>
        <v>0</v>
      </c>
      <c r="Y114" s="37">
        <f t="shared" si="6"/>
        <v>0</v>
      </c>
      <c r="Z114" s="60">
        <f t="shared" si="6"/>
        <v>0</v>
      </c>
      <c r="AA114" s="84">
        <f t="shared" si="6"/>
        <v>0</v>
      </c>
      <c r="AB114" s="37">
        <f t="shared" si="6"/>
        <v>0</v>
      </c>
      <c r="AC114" s="37">
        <f t="shared" si="6"/>
        <v>0</v>
      </c>
      <c r="AD114" s="37" t="str">
        <f t="shared" si="6"/>
        <v/>
      </c>
      <c r="AE114" s="60" t="str">
        <f t="shared" si="6"/>
        <v/>
      </c>
      <c r="AF114" s="69">
        <f>SUM(AF64:AF113)</f>
        <v>0</v>
      </c>
      <c r="AG114" s="75">
        <f>SUM(AG64:AG113)</f>
        <v>0</v>
      </c>
      <c r="AH114" s="236"/>
      <c r="AI114" s="237"/>
      <c r="AJ114" s="237"/>
      <c r="AK114" s="237"/>
      <c r="AL114" s="237"/>
      <c r="AM114" s="238"/>
    </row>
    <row r="115" spans="1:39" ht="21.9" customHeight="1">
      <c r="A115" s="188" t="s">
        <v>33</v>
      </c>
      <c r="B115" s="188"/>
      <c r="C115" s="85"/>
      <c r="D115" s="85"/>
      <c r="E115" s="85"/>
      <c r="F115" s="85"/>
      <c r="G115" s="86">
        <f t="shared" ref="G115:AE115" si="7">IF(G10="","",G63+G114)</f>
        <v>0</v>
      </c>
      <c r="H115" s="87">
        <f t="shared" si="7"/>
        <v>0</v>
      </c>
      <c r="I115" s="87">
        <f t="shared" si="7"/>
        <v>0</v>
      </c>
      <c r="J115" s="87">
        <f t="shared" si="7"/>
        <v>0</v>
      </c>
      <c r="K115" s="97">
        <f t="shared" si="7"/>
        <v>0</v>
      </c>
      <c r="L115" s="86">
        <f t="shared" si="7"/>
        <v>0</v>
      </c>
      <c r="M115" s="87">
        <f t="shared" si="7"/>
        <v>0</v>
      </c>
      <c r="N115" s="87">
        <f t="shared" si="7"/>
        <v>0</v>
      </c>
      <c r="O115" s="87">
        <f t="shared" si="7"/>
        <v>0</v>
      </c>
      <c r="P115" s="97">
        <f t="shared" si="7"/>
        <v>0</v>
      </c>
      <c r="Q115" s="86">
        <f t="shared" si="7"/>
        <v>0</v>
      </c>
      <c r="R115" s="87">
        <f t="shared" si="7"/>
        <v>0</v>
      </c>
      <c r="S115" s="87">
        <f t="shared" si="7"/>
        <v>0</v>
      </c>
      <c r="T115" s="87">
        <f t="shared" si="7"/>
        <v>0</v>
      </c>
      <c r="U115" s="97">
        <f t="shared" si="7"/>
        <v>0</v>
      </c>
      <c r="V115" s="86">
        <f t="shared" si="7"/>
        <v>0</v>
      </c>
      <c r="W115" s="87">
        <f t="shared" si="7"/>
        <v>0</v>
      </c>
      <c r="X115" s="87">
        <f t="shared" si="7"/>
        <v>0</v>
      </c>
      <c r="Y115" s="87">
        <f t="shared" si="7"/>
        <v>0</v>
      </c>
      <c r="Z115" s="97">
        <f t="shared" si="7"/>
        <v>0</v>
      </c>
      <c r="AA115" s="86">
        <f t="shared" si="7"/>
        <v>0</v>
      </c>
      <c r="AB115" s="87">
        <f t="shared" si="7"/>
        <v>0</v>
      </c>
      <c r="AC115" s="87">
        <f t="shared" si="7"/>
        <v>0</v>
      </c>
      <c r="AD115" s="87" t="str">
        <f t="shared" si="7"/>
        <v/>
      </c>
      <c r="AE115" s="97" t="str">
        <f t="shared" si="7"/>
        <v/>
      </c>
      <c r="AF115" s="106">
        <f>AF63+AF114</f>
        <v>0</v>
      </c>
      <c r="AG115" s="113">
        <f>AG63+AG114</f>
        <v>0</v>
      </c>
      <c r="AH115" s="230"/>
      <c r="AI115" s="231"/>
      <c r="AJ115" s="231"/>
      <c r="AK115" s="231"/>
      <c r="AL115" s="231"/>
      <c r="AM115" s="232"/>
    </row>
    <row r="116" spans="1:39" ht="6.75" customHeight="1">
      <c r="A116" s="189"/>
      <c r="B116" s="189"/>
      <c r="C116" s="88"/>
      <c r="D116" s="88"/>
      <c r="E116" s="88"/>
      <c r="F116" s="88"/>
      <c r="G116" s="190"/>
      <c r="H116" s="190"/>
      <c r="I116" s="190"/>
      <c r="J116" s="190"/>
      <c r="K116" s="190"/>
    </row>
    <row r="117" spans="1:39" ht="35.25" customHeight="1">
      <c r="A117" s="89" t="s">
        <v>34</v>
      </c>
      <c r="B117" s="90"/>
      <c r="C117" s="90"/>
      <c r="D117" s="90"/>
      <c r="E117" s="90"/>
      <c r="F117" s="90"/>
      <c r="G117" s="91"/>
      <c r="H117" s="91"/>
      <c r="I117" s="91"/>
      <c r="J117" s="91"/>
      <c r="K117" s="91"/>
      <c r="L117" s="91"/>
      <c r="M117" s="91"/>
      <c r="N117" s="91"/>
      <c r="O117" s="91"/>
      <c r="P117" s="91"/>
      <c r="Q117" s="91"/>
      <c r="R117" s="91"/>
      <c r="S117" s="98"/>
      <c r="T117" s="99" t="s">
        <v>35</v>
      </c>
      <c r="U117" s="100"/>
      <c r="V117" s="100"/>
      <c r="W117" s="100"/>
      <c r="X117" s="100"/>
      <c r="Y117" s="107"/>
      <c r="Z117" s="107"/>
      <c r="AA117" s="107"/>
      <c r="AB117" s="108"/>
      <c r="AC117" s="109"/>
      <c r="AE117" s="210" t="s">
        <v>36</v>
      </c>
      <c r="AF117" s="211"/>
      <c r="AG117" s="183" t="str">
        <f>AA6</f>
        <v>DECEMBER</v>
      </c>
      <c r="AH117" s="214" t="s">
        <v>37</v>
      </c>
      <c r="AI117" s="215"/>
      <c r="AJ117" s="228">
        <f>AQ9</f>
        <v>22</v>
      </c>
      <c r="AK117" s="233" t="s">
        <v>38</v>
      </c>
      <c r="AL117" s="233"/>
      <c r="AM117" s="234"/>
    </row>
    <row r="118" spans="1:39" ht="15" customHeight="1">
      <c r="A118" s="191" t="s">
        <v>39</v>
      </c>
      <c r="B118" s="191"/>
      <c r="C118" s="191"/>
      <c r="D118" s="191"/>
      <c r="E118" s="191"/>
      <c r="F118" s="191"/>
      <c r="G118" s="191"/>
      <c r="H118" s="191"/>
      <c r="I118" s="191"/>
      <c r="J118" s="191"/>
      <c r="K118" s="191"/>
      <c r="L118" s="191"/>
      <c r="M118" s="191"/>
      <c r="N118" s="191"/>
      <c r="O118" s="191"/>
      <c r="P118" s="191"/>
      <c r="Q118" s="191"/>
      <c r="R118" s="91"/>
      <c r="S118" s="98"/>
      <c r="T118" s="218" t="s">
        <v>40</v>
      </c>
      <c r="U118" s="219"/>
      <c r="V118" s="219"/>
      <c r="W118" s="219"/>
      <c r="X118" s="219"/>
      <c r="Y118" s="219"/>
      <c r="Z118" s="219"/>
      <c r="AA118" s="219"/>
      <c r="AB118" s="219"/>
      <c r="AC118" s="110"/>
      <c r="AE118" s="212"/>
      <c r="AF118" s="213"/>
      <c r="AG118" s="184"/>
      <c r="AH118" s="216"/>
      <c r="AI118" s="217"/>
      <c r="AJ118" s="229"/>
      <c r="AK118" s="114" t="s">
        <v>15</v>
      </c>
      <c r="AL118" s="115" t="s">
        <v>19</v>
      </c>
      <c r="AM118" s="116" t="s">
        <v>41</v>
      </c>
    </row>
    <row r="119" spans="1:39" ht="15.5">
      <c r="A119" s="191" t="s">
        <v>42</v>
      </c>
      <c r="B119" s="191"/>
      <c r="C119" s="191"/>
      <c r="D119" s="191"/>
      <c r="E119" s="191"/>
      <c r="F119" s="191"/>
      <c r="G119" s="191"/>
      <c r="H119" s="191"/>
      <c r="I119" s="191"/>
      <c r="J119" s="191"/>
      <c r="K119" s="191"/>
      <c r="L119" s="191"/>
      <c r="M119" s="191"/>
      <c r="N119" s="191"/>
      <c r="O119" s="191"/>
      <c r="P119" s="191"/>
      <c r="Q119" s="191"/>
      <c r="R119" s="91"/>
      <c r="S119" s="98"/>
      <c r="T119" s="220"/>
      <c r="U119" s="221"/>
      <c r="V119" s="221"/>
      <c r="W119" s="221"/>
      <c r="X119" s="221"/>
      <c r="Y119" s="221"/>
      <c r="Z119" s="221"/>
      <c r="AA119" s="221"/>
      <c r="AB119" s="221"/>
      <c r="AC119" s="110"/>
      <c r="AE119" s="222" t="s">
        <v>43</v>
      </c>
      <c r="AF119" s="223"/>
      <c r="AG119" s="223"/>
      <c r="AH119" s="223"/>
      <c r="AI119" s="223"/>
      <c r="AJ119" s="224"/>
      <c r="AK119" s="170"/>
      <c r="AL119" s="170"/>
      <c r="AM119" s="153">
        <f>AK119+AL119</f>
        <v>0</v>
      </c>
    </row>
    <row r="120" spans="1:39" ht="15.75" customHeight="1">
      <c r="A120" s="191" t="s">
        <v>44</v>
      </c>
      <c r="B120" s="191"/>
      <c r="C120" s="191"/>
      <c r="D120" s="191"/>
      <c r="E120" s="191"/>
      <c r="F120" s="191"/>
      <c r="G120" s="191"/>
      <c r="H120" s="191"/>
      <c r="I120" s="191"/>
      <c r="J120" s="191"/>
      <c r="K120" s="191"/>
      <c r="L120" s="191"/>
      <c r="M120" s="191"/>
      <c r="N120" s="191"/>
      <c r="O120" s="191"/>
      <c r="P120" s="191"/>
      <c r="Q120" s="191"/>
      <c r="R120" s="91"/>
      <c r="S120" s="98"/>
      <c r="T120" s="220"/>
      <c r="U120" s="221"/>
      <c r="V120" s="221"/>
      <c r="W120" s="221"/>
      <c r="X120" s="221"/>
      <c r="Y120" s="221"/>
      <c r="Z120" s="221"/>
      <c r="AA120" s="221"/>
      <c r="AB120" s="221"/>
      <c r="AC120" s="110"/>
      <c r="AE120" s="225"/>
      <c r="AF120" s="226"/>
      <c r="AG120" s="226"/>
      <c r="AH120" s="226"/>
      <c r="AI120" s="226"/>
      <c r="AJ120" s="227"/>
      <c r="AK120" s="173"/>
      <c r="AL120" s="173"/>
      <c r="AM120" s="154"/>
    </row>
    <row r="121" spans="1:39" ht="15.75" customHeight="1">
      <c r="A121" s="175" t="s">
        <v>45</v>
      </c>
      <c r="B121" s="177" t="s">
        <v>46</v>
      </c>
      <c r="C121" s="93"/>
      <c r="D121" s="93"/>
      <c r="E121" s="93"/>
      <c r="F121" s="93"/>
      <c r="G121" s="187" t="s">
        <v>47</v>
      </c>
      <c r="H121" s="187"/>
      <c r="I121" s="187"/>
      <c r="J121" s="187"/>
      <c r="K121" s="187"/>
      <c r="L121" s="187"/>
      <c r="M121" s="187"/>
      <c r="N121" s="187"/>
      <c r="O121" s="187"/>
      <c r="P121" s="187"/>
      <c r="Q121" s="160" t="s">
        <v>48</v>
      </c>
      <c r="R121" s="160"/>
      <c r="S121" s="98"/>
      <c r="T121" s="102" t="s">
        <v>49</v>
      </c>
      <c r="Y121" s="3"/>
      <c r="AB121" s="111"/>
      <c r="AC121" s="110"/>
      <c r="AE121" s="161" t="s">
        <v>50</v>
      </c>
      <c r="AF121" s="162"/>
      <c r="AG121" s="162"/>
      <c r="AH121" s="162"/>
      <c r="AI121" s="162"/>
      <c r="AJ121" s="162"/>
      <c r="AK121" s="163">
        <v>0</v>
      </c>
      <c r="AL121" s="163">
        <v>0</v>
      </c>
      <c r="AM121" s="152">
        <f>AK121+AL121</f>
        <v>0</v>
      </c>
    </row>
    <row r="122" spans="1:39" ht="15.75" customHeight="1">
      <c r="A122" s="175"/>
      <c r="B122" s="177"/>
      <c r="C122" s="93"/>
      <c r="D122" s="93"/>
      <c r="E122" s="93"/>
      <c r="F122" s="93"/>
      <c r="G122" s="185" t="s">
        <v>51</v>
      </c>
      <c r="H122" s="185"/>
      <c r="I122" s="185"/>
      <c r="J122" s="185"/>
      <c r="K122" s="185"/>
      <c r="L122" s="185"/>
      <c r="M122" s="185"/>
      <c r="N122" s="185"/>
      <c r="O122" s="185"/>
      <c r="P122" s="185"/>
      <c r="Q122" s="160"/>
      <c r="R122" s="160"/>
      <c r="S122" s="98"/>
      <c r="T122" s="102" t="s">
        <v>52</v>
      </c>
      <c r="U122" s="3"/>
      <c r="V122" s="3"/>
      <c r="W122" s="3"/>
      <c r="X122" s="3"/>
      <c r="Y122" s="3"/>
      <c r="AB122" s="111"/>
      <c r="AC122" s="110"/>
      <c r="AE122" s="161"/>
      <c r="AF122" s="162"/>
      <c r="AG122" s="162"/>
      <c r="AH122" s="162"/>
      <c r="AI122" s="162"/>
      <c r="AJ122" s="162"/>
      <c r="AK122" s="163"/>
      <c r="AL122" s="163"/>
      <c r="AM122" s="152"/>
    </row>
    <row r="123" spans="1:39" ht="18" customHeight="1">
      <c r="A123" s="175" t="s">
        <v>53</v>
      </c>
      <c r="B123" s="178" t="s">
        <v>54</v>
      </c>
      <c r="C123" s="94"/>
      <c r="D123" s="94"/>
      <c r="E123" s="94"/>
      <c r="F123" s="94"/>
      <c r="G123" s="186" t="s">
        <v>55</v>
      </c>
      <c r="H123" s="186"/>
      <c r="I123" s="186"/>
      <c r="J123" s="186"/>
      <c r="K123" s="186"/>
      <c r="L123" s="186"/>
      <c r="M123" s="186"/>
      <c r="N123" s="186"/>
      <c r="O123" s="186"/>
      <c r="P123" s="186"/>
      <c r="Q123" s="103"/>
      <c r="R123" s="91"/>
      <c r="S123" s="98"/>
      <c r="T123" s="104" t="s">
        <v>56</v>
      </c>
      <c r="U123" s="3"/>
      <c r="V123" s="3"/>
      <c r="W123" s="3"/>
      <c r="X123" s="3"/>
      <c r="Y123" s="3"/>
      <c r="AB123" s="111"/>
      <c r="AC123" s="110"/>
      <c r="AE123" s="161" t="s">
        <v>57</v>
      </c>
      <c r="AF123" s="162"/>
      <c r="AG123" s="162"/>
      <c r="AH123" s="162"/>
      <c r="AI123" s="162"/>
      <c r="AJ123" s="162"/>
      <c r="AK123" s="164">
        <f>COUNTA($B$13:$B$62)</f>
        <v>0</v>
      </c>
      <c r="AL123" s="164">
        <f>COUNTA($B$64:$B$113)</f>
        <v>0</v>
      </c>
      <c r="AM123" s="153">
        <f>AK123+AL123</f>
        <v>0</v>
      </c>
    </row>
    <row r="124" spans="1:39" ht="14.25" customHeight="1">
      <c r="A124" s="175"/>
      <c r="B124" s="178"/>
      <c r="C124" s="94"/>
      <c r="D124" s="94"/>
      <c r="E124" s="94"/>
      <c r="F124" s="94"/>
      <c r="G124" s="185" t="s">
        <v>58</v>
      </c>
      <c r="H124" s="185"/>
      <c r="I124" s="185"/>
      <c r="J124" s="185"/>
      <c r="K124" s="185"/>
      <c r="L124" s="185"/>
      <c r="M124" s="185"/>
      <c r="N124" s="185"/>
      <c r="O124" s="185"/>
      <c r="P124" s="185"/>
      <c r="Q124" s="91"/>
      <c r="R124" s="91"/>
      <c r="S124" s="98"/>
      <c r="T124" s="104" t="s">
        <v>59</v>
      </c>
      <c r="Y124" s="3"/>
      <c r="AB124" s="111"/>
      <c r="AC124" s="110"/>
      <c r="AE124" s="161"/>
      <c r="AF124" s="162"/>
      <c r="AG124" s="162"/>
      <c r="AH124" s="162"/>
      <c r="AI124" s="162"/>
      <c r="AJ124" s="162"/>
      <c r="AK124" s="165"/>
      <c r="AL124" s="165"/>
      <c r="AM124" s="154"/>
    </row>
    <row r="125" spans="1:39" ht="15.75" customHeight="1">
      <c r="A125" s="176" t="s">
        <v>60</v>
      </c>
      <c r="B125" s="177" t="s">
        <v>61</v>
      </c>
      <c r="C125" s="93"/>
      <c r="D125" s="93"/>
      <c r="E125" s="93"/>
      <c r="F125" s="93"/>
      <c r="G125" s="187" t="s">
        <v>62</v>
      </c>
      <c r="H125" s="187"/>
      <c r="I125" s="187"/>
      <c r="J125" s="187"/>
      <c r="K125" s="187"/>
      <c r="L125" s="187"/>
      <c r="M125" s="187"/>
      <c r="N125" s="187"/>
      <c r="O125" s="187"/>
      <c r="P125" s="187"/>
      <c r="Q125" s="160" t="s">
        <v>48</v>
      </c>
      <c r="R125" s="160"/>
      <c r="S125" s="98"/>
      <c r="T125" s="104" t="s">
        <v>63</v>
      </c>
      <c r="AB125" s="111"/>
      <c r="AC125" s="110"/>
      <c r="AE125" s="246" t="s">
        <v>64</v>
      </c>
      <c r="AF125" s="247"/>
      <c r="AG125" s="247"/>
      <c r="AH125" s="247"/>
      <c r="AI125" s="247"/>
      <c r="AJ125" s="247"/>
      <c r="AK125" s="166" t="e">
        <f>AK123/AK119</f>
        <v>#DIV/0!</v>
      </c>
      <c r="AL125" s="166" t="e">
        <f>AL123/AL119</f>
        <v>#DIV/0!</v>
      </c>
      <c r="AM125" s="155" t="e">
        <f>AM123/AM119</f>
        <v>#DIV/0!</v>
      </c>
    </row>
    <row r="126" spans="1:39" ht="19.5" customHeight="1">
      <c r="A126" s="176"/>
      <c r="B126" s="177"/>
      <c r="C126" s="93"/>
      <c r="D126" s="93"/>
      <c r="E126" s="93"/>
      <c r="F126" s="93"/>
      <c r="G126" s="160" t="s">
        <v>65</v>
      </c>
      <c r="H126" s="160"/>
      <c r="I126" s="160"/>
      <c r="J126" s="160"/>
      <c r="K126" s="160"/>
      <c r="L126" s="160"/>
      <c r="M126" s="160"/>
      <c r="N126" s="160"/>
      <c r="O126" s="160"/>
      <c r="P126" s="160"/>
      <c r="Q126" s="160"/>
      <c r="R126" s="160"/>
      <c r="S126" s="98"/>
      <c r="T126" s="104" t="s">
        <v>66</v>
      </c>
      <c r="AB126" s="111"/>
      <c r="AC126" s="110"/>
      <c r="AE126" s="246"/>
      <c r="AF126" s="247"/>
      <c r="AG126" s="247"/>
      <c r="AH126" s="247"/>
      <c r="AI126" s="247"/>
      <c r="AJ126" s="247"/>
      <c r="AK126" s="167"/>
      <c r="AL126" s="167"/>
      <c r="AM126" s="156"/>
    </row>
    <row r="127" spans="1:39" ht="26.25" customHeight="1">
      <c r="A127" s="191"/>
      <c r="B127" s="191"/>
      <c r="C127" s="191"/>
      <c r="D127" s="191"/>
      <c r="E127" s="191"/>
      <c r="F127" s="191"/>
      <c r="G127" s="191"/>
      <c r="H127" s="191"/>
      <c r="I127" s="191"/>
      <c r="J127" s="191"/>
      <c r="K127" s="191"/>
      <c r="L127" s="191"/>
      <c r="M127" s="191"/>
      <c r="N127" s="191"/>
      <c r="O127" s="191"/>
      <c r="P127" s="95"/>
      <c r="Q127" s="95"/>
      <c r="R127" s="91"/>
      <c r="S127" s="98"/>
      <c r="T127" s="102" t="s">
        <v>67</v>
      </c>
      <c r="AB127" s="3"/>
      <c r="AC127" s="110"/>
      <c r="AE127" s="253" t="s">
        <v>68</v>
      </c>
      <c r="AF127" s="254"/>
      <c r="AG127" s="254"/>
      <c r="AH127" s="254"/>
      <c r="AI127" s="254"/>
      <c r="AJ127" s="254"/>
      <c r="AK127" s="117">
        <f>AG63/AJ117</f>
        <v>0</v>
      </c>
      <c r="AL127" s="117">
        <f>AG114/AJ117</f>
        <v>0</v>
      </c>
      <c r="AM127" s="118">
        <f>AG115/AJ117</f>
        <v>0</v>
      </c>
    </row>
    <row r="128" spans="1:39" ht="16.5" customHeight="1">
      <c r="A128" s="245" t="s">
        <v>69</v>
      </c>
      <c r="B128" s="245"/>
      <c r="C128" s="245"/>
      <c r="D128" s="245"/>
      <c r="E128" s="245"/>
      <c r="F128" s="245"/>
      <c r="G128" s="245"/>
      <c r="H128" s="245"/>
      <c r="I128" s="245"/>
      <c r="J128" s="245"/>
      <c r="K128" s="245"/>
      <c r="L128" s="245"/>
      <c r="M128" s="245"/>
      <c r="N128" s="245"/>
      <c r="O128" s="245"/>
      <c r="P128" s="245"/>
      <c r="Q128" s="245"/>
      <c r="R128" s="103"/>
      <c r="S128" s="98"/>
      <c r="T128" s="104" t="s">
        <v>70</v>
      </c>
      <c r="AB128" s="111"/>
      <c r="AC128" s="110"/>
      <c r="AE128" s="161" t="s">
        <v>71</v>
      </c>
      <c r="AF128" s="162"/>
      <c r="AG128" s="162"/>
      <c r="AH128" s="162"/>
      <c r="AI128" s="162"/>
      <c r="AJ128" s="162"/>
      <c r="AK128" s="168" t="e">
        <f>AK127/AK123</f>
        <v>#DIV/0!</v>
      </c>
      <c r="AL128" s="174" t="e">
        <f>AL127/AL123</f>
        <v>#DIV/0!</v>
      </c>
      <c r="AM128" s="157" t="e">
        <f>AM127/AM123</f>
        <v>#DIV/0!</v>
      </c>
    </row>
    <row r="129" spans="1:39" ht="15.75" customHeight="1">
      <c r="A129" s="245"/>
      <c r="B129" s="245"/>
      <c r="C129" s="245"/>
      <c r="D129" s="245"/>
      <c r="E129" s="245"/>
      <c r="F129" s="245"/>
      <c r="G129" s="245"/>
      <c r="H129" s="245"/>
      <c r="I129" s="245"/>
      <c r="J129" s="245"/>
      <c r="K129" s="245"/>
      <c r="L129" s="245"/>
      <c r="M129" s="245"/>
      <c r="N129" s="245"/>
      <c r="O129" s="245"/>
      <c r="P129" s="245"/>
      <c r="Q129" s="245"/>
      <c r="R129" s="103"/>
      <c r="S129" s="98"/>
      <c r="T129" s="104" t="s">
        <v>72</v>
      </c>
      <c r="AB129" s="111"/>
      <c r="AC129" s="110"/>
      <c r="AE129" s="161"/>
      <c r="AF129" s="162"/>
      <c r="AG129" s="162"/>
      <c r="AH129" s="162"/>
      <c r="AI129" s="162"/>
      <c r="AJ129" s="162"/>
      <c r="AK129" s="165"/>
      <c r="AL129" s="174"/>
      <c r="AM129" s="157"/>
    </row>
    <row r="130" spans="1:39" ht="15.75" customHeight="1">
      <c r="A130" s="248" t="s">
        <v>73</v>
      </c>
      <c r="B130" s="248"/>
      <c r="C130" s="248"/>
      <c r="D130" s="248"/>
      <c r="E130" s="248"/>
      <c r="F130" s="248"/>
      <c r="G130" s="248"/>
      <c r="H130" s="248"/>
      <c r="I130" s="248"/>
      <c r="J130" s="248"/>
      <c r="K130" s="248"/>
      <c r="L130" s="248"/>
      <c r="M130" s="248"/>
      <c r="N130" s="248"/>
      <c r="O130" s="248"/>
      <c r="P130" s="248"/>
      <c r="Q130" s="248"/>
      <c r="R130" s="248"/>
      <c r="S130" s="98"/>
      <c r="T130" s="104" t="s">
        <v>74</v>
      </c>
      <c r="AB130" s="111"/>
      <c r="AC130" s="110"/>
      <c r="AD130" s="125"/>
      <c r="AE130" s="161" t="s">
        <v>75</v>
      </c>
      <c r="AF130" s="162"/>
      <c r="AG130" s="162"/>
      <c r="AH130" s="162"/>
      <c r="AI130" s="162"/>
      <c r="AJ130" s="162"/>
      <c r="AK130" s="169">
        <v>0</v>
      </c>
      <c r="AL130" s="169">
        <v>0</v>
      </c>
      <c r="AM130" s="158">
        <f>AK130+AL130</f>
        <v>0</v>
      </c>
    </row>
    <row r="131" spans="1:39" ht="16.5" customHeight="1">
      <c r="A131" s="248"/>
      <c r="B131" s="248"/>
      <c r="C131" s="248"/>
      <c r="D131" s="248"/>
      <c r="E131" s="248"/>
      <c r="F131" s="248"/>
      <c r="G131" s="248"/>
      <c r="H131" s="248"/>
      <c r="I131" s="248"/>
      <c r="J131" s="248"/>
      <c r="K131" s="248"/>
      <c r="L131" s="248"/>
      <c r="M131" s="248"/>
      <c r="N131" s="248"/>
      <c r="O131" s="248"/>
      <c r="P131" s="248"/>
      <c r="Q131" s="248"/>
      <c r="R131" s="248"/>
      <c r="S131" s="98"/>
      <c r="T131" s="104" t="s">
        <v>76</v>
      </c>
      <c r="AB131" s="3"/>
      <c r="AC131" s="110"/>
      <c r="AE131" s="161"/>
      <c r="AF131" s="162"/>
      <c r="AG131" s="162"/>
      <c r="AH131" s="162"/>
      <c r="AI131" s="162"/>
      <c r="AJ131" s="162"/>
      <c r="AK131" s="170"/>
      <c r="AL131" s="170"/>
      <c r="AM131" s="153"/>
    </row>
    <row r="132" spans="1:39" ht="14.25" customHeight="1">
      <c r="A132" s="91" t="s">
        <v>77</v>
      </c>
      <c r="B132" s="96"/>
      <c r="C132" s="96"/>
      <c r="D132" s="96"/>
      <c r="E132" s="96"/>
      <c r="F132" s="96"/>
      <c r="G132" s="119"/>
      <c r="H132" s="119"/>
      <c r="I132" s="119"/>
      <c r="J132" s="119"/>
      <c r="K132" s="119"/>
      <c r="L132" s="119"/>
      <c r="M132" s="119"/>
      <c r="N132" s="119"/>
      <c r="O132" s="119"/>
      <c r="P132" s="119"/>
      <c r="Q132" s="119"/>
      <c r="R132" s="103"/>
      <c r="S132" s="98"/>
      <c r="T132" s="104" t="s">
        <v>78</v>
      </c>
      <c r="AB132" s="111"/>
      <c r="AC132" s="110"/>
      <c r="AE132" s="240" t="s">
        <v>79</v>
      </c>
      <c r="AF132" s="241"/>
      <c r="AG132" s="241"/>
      <c r="AH132" s="241"/>
      <c r="AI132" s="241"/>
      <c r="AJ132" s="241"/>
      <c r="AK132" s="171">
        <f>COUNTIF(AH13:AI62,"NLS")</f>
        <v>0</v>
      </c>
      <c r="AL132" s="171">
        <f>COUNTIF(AH64:AI113,"NLS")</f>
        <v>0</v>
      </c>
      <c r="AM132" s="152">
        <f>AK132+AL132</f>
        <v>0</v>
      </c>
    </row>
    <row r="133" spans="1:39" ht="15.75" customHeight="1">
      <c r="A133" s="92" t="s">
        <v>80</v>
      </c>
      <c r="B133" s="248" t="s">
        <v>81</v>
      </c>
      <c r="C133" s="248"/>
      <c r="D133" s="248"/>
      <c r="E133" s="248"/>
      <c r="F133" s="248"/>
      <c r="G133" s="248"/>
      <c r="H133" s="248"/>
      <c r="I133" s="248"/>
      <c r="J133" s="248"/>
      <c r="K133" s="248"/>
      <c r="L133" s="248"/>
      <c r="M133" s="248"/>
      <c r="N133" s="248"/>
      <c r="O133" s="248"/>
      <c r="P133" s="248"/>
      <c r="Q133" s="248"/>
      <c r="R133" s="91"/>
      <c r="S133" s="98"/>
      <c r="T133" s="104" t="s">
        <v>82</v>
      </c>
      <c r="AB133" s="3"/>
      <c r="AC133" s="110"/>
      <c r="AE133" s="240"/>
      <c r="AF133" s="241"/>
      <c r="AG133" s="241"/>
      <c r="AH133" s="241"/>
      <c r="AI133" s="241"/>
      <c r="AJ133" s="241"/>
      <c r="AK133" s="171"/>
      <c r="AL133" s="171"/>
      <c r="AM133" s="152"/>
    </row>
    <row r="134" spans="1:39" ht="15.75" customHeight="1">
      <c r="G134" s="90"/>
      <c r="H134" s="90"/>
      <c r="I134" s="90"/>
      <c r="J134" s="90"/>
      <c r="K134" s="122"/>
      <c r="L134" s="122"/>
      <c r="M134" s="122"/>
      <c r="N134" s="122"/>
      <c r="S134" s="98"/>
      <c r="T134" s="104" t="s">
        <v>83</v>
      </c>
      <c r="AC134" s="110"/>
      <c r="AE134" s="240" t="s">
        <v>84</v>
      </c>
      <c r="AF134" s="241"/>
      <c r="AG134" s="241"/>
      <c r="AH134" s="241"/>
      <c r="AI134" s="241"/>
      <c r="AJ134" s="241"/>
      <c r="AK134" s="165">
        <f>COUNTIF(AH13:AI62,"Transferred Out")</f>
        <v>0</v>
      </c>
      <c r="AL134" s="165">
        <f>COUNTIF(AH64:AI113,"Transferred Out")</f>
        <v>0</v>
      </c>
      <c r="AM134" s="154">
        <f>AK134+AL134</f>
        <v>0</v>
      </c>
    </row>
    <row r="135" spans="1:39" ht="14.25" customHeight="1">
      <c r="B135" s="90"/>
      <c r="C135" s="90"/>
      <c r="D135" s="90"/>
      <c r="E135" s="90"/>
      <c r="F135" s="90"/>
      <c r="G135" s="90"/>
      <c r="H135" s="90"/>
      <c r="I135" s="90"/>
      <c r="J135" s="90"/>
      <c r="S135" s="98"/>
      <c r="T135" s="102" t="s">
        <v>85</v>
      </c>
      <c r="Z135" s="111"/>
      <c r="AA135" s="111"/>
      <c r="AB135" s="111"/>
      <c r="AC135" s="110"/>
      <c r="AE135" s="240"/>
      <c r="AF135" s="241"/>
      <c r="AG135" s="241"/>
      <c r="AH135" s="241"/>
      <c r="AI135" s="241"/>
      <c r="AJ135" s="241"/>
      <c r="AK135" s="165"/>
      <c r="AL135" s="165"/>
      <c r="AM135" s="154"/>
    </row>
    <row r="136" spans="1:39" ht="15" customHeight="1">
      <c r="B136" s="242"/>
      <c r="C136" s="242"/>
      <c r="D136" s="242"/>
      <c r="E136" s="242"/>
      <c r="F136" s="242"/>
      <c r="G136" s="242"/>
      <c r="H136" s="242"/>
      <c r="I136" s="242"/>
      <c r="J136" s="242"/>
      <c r="S136" s="98"/>
      <c r="T136" s="104" t="s">
        <v>86</v>
      </c>
      <c r="AC136" s="110"/>
      <c r="AD136" s="101"/>
      <c r="AE136" s="240" t="s">
        <v>87</v>
      </c>
      <c r="AF136" s="241"/>
      <c r="AG136" s="241"/>
      <c r="AH136" s="241"/>
      <c r="AI136" s="241"/>
      <c r="AJ136" s="241"/>
      <c r="AK136" s="165">
        <f>COUNTIF(AH13:AI62,"Transferred In")</f>
        <v>0</v>
      </c>
      <c r="AL136" s="165">
        <f>COUNTIF(AH64:AI113,"Transferred In")</f>
        <v>0</v>
      </c>
      <c r="AM136" s="154">
        <f>AK136+AL136</f>
        <v>0</v>
      </c>
    </row>
    <row r="137" spans="1:39" ht="15.75" customHeight="1">
      <c r="B137" s="242"/>
      <c r="C137" s="242"/>
      <c r="D137" s="242"/>
      <c r="E137" s="242"/>
      <c r="F137" s="242"/>
      <c r="G137" s="242"/>
      <c r="H137" s="242"/>
      <c r="I137" s="242"/>
      <c r="J137" s="242"/>
      <c r="S137" s="98"/>
      <c r="T137" s="104" t="s">
        <v>88</v>
      </c>
      <c r="AC137" s="110"/>
      <c r="AE137" s="243"/>
      <c r="AF137" s="244"/>
      <c r="AG137" s="244"/>
      <c r="AH137" s="244"/>
      <c r="AI137" s="244"/>
      <c r="AJ137" s="244"/>
      <c r="AK137" s="172"/>
      <c r="AL137" s="172"/>
      <c r="AM137" s="159"/>
    </row>
    <row r="138" spans="1:39" ht="14.25" customHeight="1">
      <c r="B138" s="3"/>
      <c r="C138" s="3"/>
      <c r="D138" s="3"/>
      <c r="E138" s="3"/>
      <c r="F138" s="3"/>
      <c r="S138" s="98"/>
      <c r="T138" s="104" t="s">
        <v>89</v>
      </c>
      <c r="AC138" s="110"/>
    </row>
    <row r="139" spans="1:39">
      <c r="B139" s="3"/>
      <c r="C139" s="3"/>
      <c r="D139" s="3"/>
      <c r="E139" s="3"/>
      <c r="F139" s="3"/>
      <c r="G139" s="3"/>
      <c r="H139" s="3"/>
      <c r="I139" s="3"/>
      <c r="J139" s="3"/>
      <c r="S139" s="98"/>
      <c r="T139" s="102" t="s">
        <v>90</v>
      </c>
      <c r="AC139" s="110"/>
      <c r="AE139" s="126" t="s">
        <v>91</v>
      </c>
      <c r="AM139" s="129"/>
    </row>
    <row r="140" spans="1:39">
      <c r="B140" s="120"/>
      <c r="C140" s="120"/>
      <c r="D140" s="120"/>
      <c r="E140" s="120"/>
      <c r="F140" s="120"/>
      <c r="G140" s="3"/>
      <c r="H140" s="3"/>
      <c r="I140" s="3"/>
      <c r="J140" s="3"/>
      <c r="S140" s="98"/>
      <c r="T140" s="104" t="s">
        <v>92</v>
      </c>
      <c r="AC140" s="110"/>
      <c r="AE140" s="249"/>
      <c r="AF140" s="249"/>
      <c r="AG140" s="249"/>
      <c r="AH140" s="249"/>
      <c r="AI140" s="249"/>
      <c r="AJ140" s="249"/>
      <c r="AK140" s="249"/>
      <c r="AL140" s="249"/>
      <c r="AM140" s="249"/>
    </row>
    <row r="141" spans="1:39" ht="12" customHeight="1">
      <c r="B141" s="120"/>
      <c r="C141" s="120"/>
      <c r="D141" s="120"/>
      <c r="E141" s="120"/>
      <c r="F141" s="120"/>
      <c r="S141" s="98"/>
      <c r="T141" s="220" t="s">
        <v>93</v>
      </c>
      <c r="U141" s="221"/>
      <c r="V141" s="221"/>
      <c r="W141" s="221"/>
      <c r="X141" s="221"/>
      <c r="Y141" s="221"/>
      <c r="Z141" s="221"/>
      <c r="AA141" s="221"/>
      <c r="AB141" s="221"/>
      <c r="AC141" s="251"/>
      <c r="AE141" s="250"/>
      <c r="AF141" s="250"/>
      <c r="AG141" s="250"/>
      <c r="AH141" s="250"/>
      <c r="AI141" s="250"/>
      <c r="AJ141" s="250"/>
      <c r="AK141" s="250"/>
      <c r="AL141" s="250"/>
      <c r="AM141" s="250"/>
    </row>
    <row r="142" spans="1:39">
      <c r="B142" s="120"/>
      <c r="C142" s="120"/>
      <c r="D142" s="120"/>
      <c r="E142" s="120"/>
      <c r="F142" s="120"/>
      <c r="S142" s="98"/>
      <c r="T142" s="220"/>
      <c r="U142" s="221"/>
      <c r="V142" s="221"/>
      <c r="W142" s="221"/>
      <c r="X142" s="221"/>
      <c r="Y142" s="221"/>
      <c r="Z142" s="221"/>
      <c r="AA142" s="221"/>
      <c r="AB142" s="221"/>
      <c r="AC142" s="251"/>
      <c r="AE142" s="252" t="s">
        <v>94</v>
      </c>
      <c r="AF142" s="252"/>
      <c r="AG142" s="252"/>
      <c r="AH142" s="252"/>
      <c r="AI142" s="252"/>
      <c r="AJ142" s="252"/>
      <c r="AK142" s="252"/>
      <c r="AL142" s="252"/>
      <c r="AM142" s="252"/>
    </row>
    <row r="143" spans="1:39">
      <c r="B143" s="120"/>
      <c r="C143" s="120"/>
      <c r="D143" s="120"/>
      <c r="E143" s="120"/>
      <c r="F143" s="120"/>
      <c r="T143" s="104" t="s">
        <v>95</v>
      </c>
      <c r="AC143" s="127"/>
    </row>
    <row r="144" spans="1:39" ht="14.25" customHeight="1">
      <c r="B144" s="3"/>
      <c r="C144" s="3"/>
      <c r="D144" s="3"/>
      <c r="E144" s="3"/>
      <c r="F144" s="3"/>
      <c r="T144" s="102" t="s">
        <v>96</v>
      </c>
      <c r="AC144" s="127"/>
      <c r="AE144" s="1" t="s">
        <v>97</v>
      </c>
      <c r="AG144" s="126"/>
      <c r="AH144" s="126"/>
      <c r="AI144" s="126"/>
      <c r="AJ144" s="126"/>
      <c r="AK144" s="126"/>
      <c r="AL144" s="126"/>
    </row>
    <row r="145" spans="1:39" ht="27.65" customHeight="1">
      <c r="A145" s="239"/>
      <c r="B145" s="239"/>
      <c r="C145" s="121"/>
      <c r="D145" s="121"/>
      <c r="E145" s="121"/>
      <c r="F145" s="121"/>
      <c r="T145" s="104" t="s">
        <v>98</v>
      </c>
      <c r="AC145" s="127"/>
      <c r="AE145" s="250"/>
      <c r="AF145" s="250"/>
      <c r="AG145" s="250"/>
      <c r="AH145" s="250"/>
      <c r="AI145" s="250"/>
      <c r="AJ145" s="250"/>
      <c r="AK145" s="250"/>
      <c r="AL145" s="250"/>
      <c r="AM145" s="250"/>
    </row>
    <row r="146" spans="1:39" ht="14.25" customHeight="1">
      <c r="A146" s="239"/>
      <c r="B146" s="239"/>
      <c r="C146" s="121"/>
      <c r="D146" s="121"/>
      <c r="E146" s="121"/>
      <c r="F146" s="121"/>
      <c r="T146" s="123" t="s">
        <v>99</v>
      </c>
      <c r="U146" s="124"/>
      <c r="V146" s="124"/>
      <c r="W146" s="124"/>
      <c r="X146" s="124"/>
      <c r="Y146" s="124"/>
      <c r="Z146" s="124"/>
      <c r="AA146" s="124"/>
      <c r="AB146" s="124"/>
      <c r="AC146" s="128"/>
      <c r="AE146" s="252" t="s">
        <v>100</v>
      </c>
      <c r="AF146" s="252"/>
      <c r="AG146" s="252"/>
      <c r="AH146" s="252"/>
      <c r="AI146" s="252"/>
      <c r="AJ146" s="252"/>
      <c r="AK146" s="252"/>
      <c r="AL146" s="252"/>
      <c r="AM146" s="252"/>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145:B146"/>
    <mergeCell ref="AE134:AJ135"/>
    <mergeCell ref="B136:J137"/>
    <mergeCell ref="AE136:AJ137"/>
    <mergeCell ref="AE123:AJ124"/>
    <mergeCell ref="A128:Q129"/>
    <mergeCell ref="AE128:AJ129"/>
    <mergeCell ref="Q125:R126"/>
    <mergeCell ref="AE125:AJ126"/>
    <mergeCell ref="A130:R131"/>
    <mergeCell ref="AE130:AJ131"/>
    <mergeCell ref="AE132:AJ133"/>
    <mergeCell ref="AE140:AM141"/>
    <mergeCell ref="T141:AC142"/>
    <mergeCell ref="AE145:AM145"/>
    <mergeCell ref="AE146:AM146"/>
    <mergeCell ref="A127:O127"/>
    <mergeCell ref="AE127:AJ127"/>
    <mergeCell ref="B133:Q133"/>
    <mergeCell ref="AE142:AM142"/>
    <mergeCell ref="AQ9:AQ10"/>
    <mergeCell ref="AO9:AP10"/>
    <mergeCell ref="A9:B11"/>
    <mergeCell ref="AF9:AG10"/>
    <mergeCell ref="AH9:AM12"/>
    <mergeCell ref="AE117:AF118"/>
    <mergeCell ref="AH117:AI118"/>
    <mergeCell ref="T118:AB120"/>
    <mergeCell ref="AE119:AJ120"/>
    <mergeCell ref="AJ117:AJ118"/>
    <mergeCell ref="AK119:AK120"/>
    <mergeCell ref="AH115:AM115"/>
    <mergeCell ref="AK117:AM117"/>
    <mergeCell ref="AM119:AM120"/>
    <mergeCell ref="AH110:AI110"/>
    <mergeCell ref="AJ110:AM110"/>
    <mergeCell ref="AH111:AI111"/>
    <mergeCell ref="AJ111:AM111"/>
    <mergeCell ref="AH112:AI112"/>
    <mergeCell ref="AJ112:AM112"/>
    <mergeCell ref="AH113:AI113"/>
    <mergeCell ref="AJ113:AM113"/>
    <mergeCell ref="AH114:AM114"/>
    <mergeCell ref="AH105:AI105"/>
    <mergeCell ref="A121:A122"/>
    <mergeCell ref="A123:A124"/>
    <mergeCell ref="A125:A126"/>
    <mergeCell ref="B121:B122"/>
    <mergeCell ref="B123:B124"/>
    <mergeCell ref="B125:B126"/>
    <mergeCell ref="AF11:AF12"/>
    <mergeCell ref="AG11:AG12"/>
    <mergeCell ref="AG117:AG118"/>
    <mergeCell ref="G122:P122"/>
    <mergeCell ref="G123:P123"/>
    <mergeCell ref="G124:P124"/>
    <mergeCell ref="G125:P125"/>
    <mergeCell ref="G126:P126"/>
    <mergeCell ref="A115:B115"/>
    <mergeCell ref="A116:B116"/>
    <mergeCell ref="G116:K116"/>
    <mergeCell ref="A118:Q118"/>
    <mergeCell ref="A119:Q119"/>
    <mergeCell ref="A120:Q120"/>
    <mergeCell ref="G121:P121"/>
    <mergeCell ref="A114:B114"/>
    <mergeCell ref="AL119:AL120"/>
    <mergeCell ref="AL121:AL122"/>
    <mergeCell ref="AL123:AL124"/>
    <mergeCell ref="AL125:AL126"/>
    <mergeCell ref="AL128:AL129"/>
    <mergeCell ref="AL130:AL131"/>
    <mergeCell ref="AL132:AL133"/>
    <mergeCell ref="AL134:AL135"/>
    <mergeCell ref="AL136:AL137"/>
    <mergeCell ref="AM121:AM122"/>
    <mergeCell ref="AM123:AM124"/>
    <mergeCell ref="AM125:AM126"/>
    <mergeCell ref="AM128:AM129"/>
    <mergeCell ref="AM130:AM131"/>
    <mergeCell ref="AM132:AM133"/>
    <mergeCell ref="AM134:AM135"/>
    <mergeCell ref="AM136:AM137"/>
    <mergeCell ref="Q121:R122"/>
    <mergeCell ref="AE121:AJ122"/>
    <mergeCell ref="AK121:AK122"/>
    <mergeCell ref="AK123:AK124"/>
    <mergeCell ref="AK125:AK126"/>
    <mergeCell ref="AK128:AK129"/>
    <mergeCell ref="AK130:AK131"/>
    <mergeCell ref="AK132:AK133"/>
    <mergeCell ref="AK134:AK135"/>
    <mergeCell ref="AK136:AK137"/>
    <mergeCell ref="AJ105:AM105"/>
    <mergeCell ref="AH106:AI106"/>
    <mergeCell ref="AJ106:AM106"/>
    <mergeCell ref="AH107:AI107"/>
    <mergeCell ref="AJ107:AM107"/>
    <mergeCell ref="AH108:AI108"/>
    <mergeCell ref="AJ108:AM108"/>
    <mergeCell ref="AH109:AI109"/>
    <mergeCell ref="AJ109:AM109"/>
    <mergeCell ref="AH100:AI100"/>
    <mergeCell ref="AJ100:AM100"/>
    <mergeCell ref="AH101:AI101"/>
    <mergeCell ref="AJ101:AM101"/>
    <mergeCell ref="AH102:AI102"/>
    <mergeCell ref="AJ102:AM102"/>
    <mergeCell ref="AH103:AI103"/>
    <mergeCell ref="AJ103:AM103"/>
    <mergeCell ref="AH104:AI104"/>
    <mergeCell ref="AJ104:AM104"/>
    <mergeCell ref="AH95:AI95"/>
    <mergeCell ref="AJ95:AM95"/>
    <mergeCell ref="AH96:AI96"/>
    <mergeCell ref="AJ96:AM96"/>
    <mergeCell ref="AH97:AI97"/>
    <mergeCell ref="AJ97:AM97"/>
    <mergeCell ref="AH98:AI98"/>
    <mergeCell ref="AJ98:AM98"/>
    <mergeCell ref="AH99:AI99"/>
    <mergeCell ref="AJ99:AM99"/>
    <mergeCell ref="AH90:AI90"/>
    <mergeCell ref="AJ90:AM90"/>
    <mergeCell ref="AH91:AI91"/>
    <mergeCell ref="AJ91:AM91"/>
    <mergeCell ref="AH92:AI92"/>
    <mergeCell ref="AJ92:AM92"/>
    <mergeCell ref="AH93:AI93"/>
    <mergeCell ref="AJ93:AM93"/>
    <mergeCell ref="AH94:AI94"/>
    <mergeCell ref="AJ94:AM94"/>
    <mergeCell ref="AH82:AI82"/>
    <mergeCell ref="AH83:AI83"/>
    <mergeCell ref="AH84:AI84"/>
    <mergeCell ref="AH85:AI85"/>
    <mergeCell ref="AH86:AI86"/>
    <mergeCell ref="AH87:AI87"/>
    <mergeCell ref="AH88:AI88"/>
    <mergeCell ref="AJ88:AM88"/>
    <mergeCell ref="AH89:AI89"/>
    <mergeCell ref="AJ89:AM89"/>
    <mergeCell ref="AH73:AI73"/>
    <mergeCell ref="AH74:AI74"/>
    <mergeCell ref="AH75:AI75"/>
    <mergeCell ref="AH76:AI76"/>
    <mergeCell ref="AH77:AI77"/>
    <mergeCell ref="AH78:AI78"/>
    <mergeCell ref="AH79:AI79"/>
    <mergeCell ref="AH80:AI80"/>
    <mergeCell ref="AH81:AI81"/>
    <mergeCell ref="AH66:AI66"/>
    <mergeCell ref="AJ66:AM66"/>
    <mergeCell ref="AH67:AI67"/>
    <mergeCell ref="AJ67:AM67"/>
    <mergeCell ref="AH68:AI68"/>
    <mergeCell ref="AH69:AI69"/>
    <mergeCell ref="AH70:AI70"/>
    <mergeCell ref="AH71:AI71"/>
    <mergeCell ref="AH72:AI72"/>
    <mergeCell ref="AH60:AI60"/>
    <mergeCell ref="AJ60:AM60"/>
    <mergeCell ref="AH61:AI61"/>
    <mergeCell ref="AJ61:AM61"/>
    <mergeCell ref="AH62:AI62"/>
    <mergeCell ref="AJ62:AM62"/>
    <mergeCell ref="AH64:AI64"/>
    <mergeCell ref="AJ64:AM64"/>
    <mergeCell ref="AH65:AI65"/>
    <mergeCell ref="AJ65:AM65"/>
    <mergeCell ref="AH55:AI55"/>
    <mergeCell ref="AJ55:AM55"/>
    <mergeCell ref="AH56:AI56"/>
    <mergeCell ref="AJ56:AM56"/>
    <mergeCell ref="AH57:AI57"/>
    <mergeCell ref="AJ57:AM57"/>
    <mergeCell ref="AH58:AI58"/>
    <mergeCell ref="AJ58:AM58"/>
    <mergeCell ref="AH59:AI59"/>
    <mergeCell ref="AJ59:AM59"/>
    <mergeCell ref="AH50:AI50"/>
    <mergeCell ref="AJ50:AM50"/>
    <mergeCell ref="AH51:AI51"/>
    <mergeCell ref="AJ51:AM51"/>
    <mergeCell ref="AH52:AI52"/>
    <mergeCell ref="AJ52:AM52"/>
    <mergeCell ref="AH53:AI53"/>
    <mergeCell ref="AJ53:AM53"/>
    <mergeCell ref="AH54:AI54"/>
    <mergeCell ref="AJ54:AM54"/>
    <mergeCell ref="AH45:AI45"/>
    <mergeCell ref="AJ45:AM45"/>
    <mergeCell ref="AH46:AI46"/>
    <mergeCell ref="AJ46:AM46"/>
    <mergeCell ref="AH47:AI47"/>
    <mergeCell ref="AJ47:AM47"/>
    <mergeCell ref="AH48:AI48"/>
    <mergeCell ref="AJ48:AM48"/>
    <mergeCell ref="AH49:AI49"/>
    <mergeCell ref="AJ49:AM49"/>
    <mergeCell ref="AH40:AI40"/>
    <mergeCell ref="AH41:AI41"/>
    <mergeCell ref="AJ41:AM41"/>
    <mergeCell ref="AH42:AI42"/>
    <mergeCell ref="AJ42:AM42"/>
    <mergeCell ref="AH43:AI43"/>
    <mergeCell ref="AJ43:AM43"/>
    <mergeCell ref="AH44:AI44"/>
    <mergeCell ref="AJ44:AM44"/>
    <mergeCell ref="AH31:AI31"/>
    <mergeCell ref="AH32:AI32"/>
    <mergeCell ref="AH33:AI33"/>
    <mergeCell ref="AH34:AI34"/>
    <mergeCell ref="AH35:AI35"/>
    <mergeCell ref="AH36:AI36"/>
    <mergeCell ref="AH37:AI37"/>
    <mergeCell ref="AH38:AI38"/>
    <mergeCell ref="AH39:AI39"/>
    <mergeCell ref="AH22:AI22"/>
    <mergeCell ref="AH23:AI23"/>
    <mergeCell ref="AH24:AI24"/>
    <mergeCell ref="AH25:AI25"/>
    <mergeCell ref="AH26:AI26"/>
    <mergeCell ref="AH27:AI27"/>
    <mergeCell ref="AH28:AI28"/>
    <mergeCell ref="AH29:AI29"/>
    <mergeCell ref="AH30:AI30"/>
    <mergeCell ref="AH17:AI17"/>
    <mergeCell ref="AJ17:AM17"/>
    <mergeCell ref="AH18:AI18"/>
    <mergeCell ref="AJ18:AM18"/>
    <mergeCell ref="AH19:AI19"/>
    <mergeCell ref="AJ19:AM19"/>
    <mergeCell ref="AH20:AI20"/>
    <mergeCell ref="AJ20:AM20"/>
    <mergeCell ref="AH21:AI21"/>
    <mergeCell ref="G9:AE9"/>
    <mergeCell ref="AH13:AI13"/>
    <mergeCell ref="AJ13:AM13"/>
    <mergeCell ref="AH14:AI14"/>
    <mergeCell ref="AJ14:AM14"/>
    <mergeCell ref="AH15:AI15"/>
    <mergeCell ref="AJ15:AM15"/>
    <mergeCell ref="AH16:AI16"/>
    <mergeCell ref="AJ16:AM16"/>
    <mergeCell ref="A2:AM2"/>
    <mergeCell ref="A3:AM3"/>
    <mergeCell ref="G6:J6"/>
    <mergeCell ref="N6:R6"/>
    <mergeCell ref="T6:Z6"/>
    <mergeCell ref="AA6:AF6"/>
    <mergeCell ref="AO6:AT6"/>
    <mergeCell ref="G7:R7"/>
    <mergeCell ref="W7:Z7"/>
    <mergeCell ref="AA7:AB7"/>
    <mergeCell ref="AC7:AE7"/>
    <mergeCell ref="AF7:AK7"/>
  </mergeCells>
  <dataValidations count="2">
    <dataValidation type="list" allowBlank="1" showInputMessage="1" showErrorMessage="1" sqref="AH13:AI13" xr:uid="{00000000-0002-0000-0000-000000000000}">
      <formula1>"NLS,Transferred In, Transferred Out"</formula1>
    </dataValidation>
    <dataValidation type="list" allowBlank="1" showInputMessage="1" showErrorMessage="1" sqref="AH14:AH62 AI14:AI15 AH64:AI113" xr:uid="{00000000-0002-0000-0000-000001000000}">
      <formula1>"NLS, Transferred In, Transferred Out"</formula1>
    </dataValidation>
  </dataValidations>
  <pageMargins left="0.17" right="0.16" top="0.18" bottom="0.19" header="0.17" footer="0.16"/>
  <pageSetup paperSize="9" scale="62" orientation="landscape"/>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7" master="" otherUserPermission="visible"/>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DEC</vt:lpstr>
      <vt:lpstr>DEC!Print_Area</vt:lpstr>
      <vt:lpstr>DEC!Print_Titles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Nitro 5</dc:creator>
  <cp:lastModifiedBy>Jhunel Cris Teves</cp:lastModifiedBy>
  <dcterms:created xsi:type="dcterms:W3CDTF">2025-06-06T21:15:00Z</dcterms:created>
  <dcterms:modified xsi:type="dcterms:W3CDTF">2025-10-16T05:10:48Z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69805E338BCC4191813106B73B4A90B1_12</vt:lpwstr>
  </property>
  <property fmtid="{D5CDD505-2E9C-101B-9397-08002B2CF9AE}" pid="3" name="KSOProductBuildVer">
    <vt:lpwstr>1033-12.2.0.22549</vt:lpwstr>
  </property>
</Properties>
</file>