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filterPrivacy="1" defaultThemeVersion="124226"/>
  <xr:revisionPtr revIDLastSave="0" documentId="13_ncr:1_{EC5F4E75-AE3A-4F3A-AAE8-DF6A1A4126D6}" xr6:coauthVersionLast="47" xr6:coauthVersionMax="47" xr10:uidLastSave="{00000000-0000-0000-0000-000000000000}"/>
  <bookViews>
    <workbookView xWindow="-110" yWindow="-110" windowWidth="19420" windowHeight="11500" tabRatio="944" xr2:uid="{00000000-000D-0000-FFFF-FFFF00000000}"/>
  </bookViews>
  <sheets>
    <sheet name="AUG" sheetId="6" r:id="rId1"/>
  </sheets>
  <definedNames>
    <definedName name="_xlnm.Print_Area" localSheetId="0">AUG!$A$1:$AN$106</definedName>
    <definedName name="_xlnm.Print_Titles" localSheetId="0">AUG!$9:$11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96" i="6" l="1"/>
  <c r="AK96" i="6"/>
  <c r="AM96" i="6" s="1"/>
  <c r="AL94" i="6"/>
  <c r="AK94" i="6"/>
  <c r="AM94" i="6" s="1"/>
  <c r="AL92" i="6"/>
  <c r="AK92" i="6"/>
  <c r="AM92" i="6" s="1"/>
  <c r="AM90" i="6"/>
  <c r="AL83" i="6"/>
  <c r="AL85" i="6" s="1"/>
  <c r="AK83" i="6"/>
  <c r="AM83" i="6" s="1"/>
  <c r="AM85" i="6" s="1"/>
  <c r="AM81" i="6"/>
  <c r="AM79" i="6"/>
  <c r="AJ77" i="6"/>
  <c r="AG77" i="6"/>
  <c r="G75" i="6"/>
  <c r="AE74" i="6"/>
  <c r="AD74" i="6"/>
  <c r="AC74" i="6"/>
  <c r="AC75" i="6" s="1"/>
  <c r="AB74" i="6"/>
  <c r="AB75" i="6" s="1"/>
  <c r="AA74" i="6"/>
  <c r="AA75" i="6" s="1"/>
  <c r="Z74" i="6"/>
  <c r="Y74" i="6"/>
  <c r="X74" i="6"/>
  <c r="W74" i="6"/>
  <c r="V74" i="6"/>
  <c r="U74" i="6"/>
  <c r="T74" i="6"/>
  <c r="S74" i="6"/>
  <c r="R74" i="6"/>
  <c r="Q74" i="6"/>
  <c r="Q75" i="6" s="1"/>
  <c r="P74" i="6"/>
  <c r="P75" i="6" s="1"/>
  <c r="O74" i="6"/>
  <c r="N74" i="6"/>
  <c r="M74" i="6"/>
  <c r="L74" i="6"/>
  <c r="K74" i="6"/>
  <c r="J74" i="6"/>
  <c r="I74" i="6"/>
  <c r="H74" i="6"/>
  <c r="G74" i="6"/>
  <c r="AG73" i="6"/>
  <c r="AF73" i="6"/>
  <c r="AG72" i="6"/>
  <c r="AF72" i="6"/>
  <c r="AG71" i="6"/>
  <c r="AF71" i="6"/>
  <c r="AG70" i="6"/>
  <c r="AF70" i="6"/>
  <c r="AG69" i="6"/>
  <c r="AF69" i="6"/>
  <c r="AG68" i="6"/>
  <c r="AF68" i="6"/>
  <c r="AG67" i="6"/>
  <c r="AF67" i="6"/>
  <c r="AG66" i="6"/>
  <c r="AF66" i="6"/>
  <c r="AG65" i="6"/>
  <c r="AF65" i="6"/>
  <c r="AG64" i="6"/>
  <c r="AF64" i="6"/>
  <c r="AG63" i="6"/>
  <c r="AF63" i="6"/>
  <c r="AG62" i="6"/>
  <c r="AF62" i="6"/>
  <c r="AG61" i="6"/>
  <c r="AF61" i="6"/>
  <c r="AG60" i="6"/>
  <c r="AF60" i="6"/>
  <c r="AG59" i="6"/>
  <c r="AF59" i="6"/>
  <c r="AG58" i="6"/>
  <c r="AF58" i="6"/>
  <c r="AG57" i="6"/>
  <c r="AF57" i="6"/>
  <c r="AG56" i="6"/>
  <c r="AF56" i="6"/>
  <c r="AG55" i="6"/>
  <c r="AF55" i="6"/>
  <c r="AG54" i="6"/>
  <c r="AF54" i="6"/>
  <c r="AG53" i="6"/>
  <c r="AF53" i="6"/>
  <c r="AG52" i="6"/>
  <c r="AF52" i="6"/>
  <c r="AG51" i="6"/>
  <c r="AF51" i="6"/>
  <c r="AG50" i="6"/>
  <c r="AF50" i="6"/>
  <c r="AG49" i="6"/>
  <c r="AF49" i="6"/>
  <c r="AG48" i="6"/>
  <c r="AF48" i="6"/>
  <c r="AG47" i="6"/>
  <c r="AF47" i="6"/>
  <c r="AG46" i="6"/>
  <c r="AF46" i="6"/>
  <c r="AG45" i="6"/>
  <c r="AF45" i="6"/>
  <c r="AG44" i="6"/>
  <c r="AG74" i="6" s="1"/>
  <c r="AL87" i="6" s="1"/>
  <c r="AL88" i="6" s="1"/>
  <c r="AF44" i="6"/>
  <c r="AF74" i="6" s="1"/>
  <c r="AE43" i="6"/>
  <c r="AE75" i="6" s="1"/>
  <c r="AD43" i="6"/>
  <c r="AD75" i="6" s="1"/>
  <c r="AC43" i="6"/>
  <c r="AB43" i="6"/>
  <c r="AA43" i="6"/>
  <c r="Z43" i="6"/>
  <c r="Z75" i="6" s="1"/>
  <c r="Y43" i="6"/>
  <c r="Y75" i="6" s="1"/>
  <c r="X43" i="6"/>
  <c r="X75" i="6" s="1"/>
  <c r="W43" i="6"/>
  <c r="V43" i="6"/>
  <c r="V75" i="6" s="1"/>
  <c r="U43" i="6"/>
  <c r="U75" i="6" s="1"/>
  <c r="T43" i="6"/>
  <c r="T75" i="6" s="1"/>
  <c r="S43" i="6"/>
  <c r="S75" i="6" s="1"/>
  <c r="R43" i="6"/>
  <c r="R75" i="6" s="1"/>
  <c r="Q43" i="6"/>
  <c r="P43" i="6"/>
  <c r="O43" i="6"/>
  <c r="N43" i="6"/>
  <c r="N75" i="6" s="1"/>
  <c r="M43" i="6"/>
  <c r="M75" i="6" s="1"/>
  <c r="L43" i="6"/>
  <c r="L75" i="6" s="1"/>
  <c r="K43" i="6"/>
  <c r="K75" i="6" s="1"/>
  <c r="J43" i="6"/>
  <c r="J75" i="6" s="1"/>
  <c r="I43" i="6"/>
  <c r="I75" i="6" s="1"/>
  <c r="H43" i="6"/>
  <c r="H75" i="6" s="1"/>
  <c r="G43" i="6"/>
  <c r="AG42" i="6"/>
  <c r="AF42" i="6"/>
  <c r="AG41" i="6"/>
  <c r="AF41" i="6"/>
  <c r="AG40" i="6"/>
  <c r="AF40" i="6"/>
  <c r="AG39" i="6"/>
  <c r="AF39" i="6"/>
  <c r="AG38" i="6"/>
  <c r="AF38" i="6"/>
  <c r="AG37" i="6"/>
  <c r="AF37" i="6"/>
  <c r="AG36" i="6"/>
  <c r="AF36" i="6"/>
  <c r="AG35" i="6"/>
  <c r="AF35" i="6"/>
  <c r="AG34" i="6"/>
  <c r="AF34" i="6"/>
  <c r="AG33" i="6"/>
  <c r="AF33" i="6"/>
  <c r="AG32" i="6"/>
  <c r="AF32" i="6"/>
  <c r="AG31" i="6"/>
  <c r="AF31" i="6"/>
  <c r="AG30" i="6"/>
  <c r="AF30" i="6"/>
  <c r="AG29" i="6"/>
  <c r="AF29" i="6"/>
  <c r="AG28" i="6"/>
  <c r="AF28" i="6"/>
  <c r="AG27" i="6"/>
  <c r="AF27" i="6"/>
  <c r="AG26" i="6"/>
  <c r="AF26" i="6"/>
  <c r="AG25" i="6"/>
  <c r="AF25" i="6"/>
  <c r="AG24" i="6"/>
  <c r="AF24" i="6"/>
  <c r="AG23" i="6"/>
  <c r="AF23" i="6"/>
  <c r="AG22" i="6"/>
  <c r="AF22" i="6"/>
  <c r="AG21" i="6"/>
  <c r="AF21" i="6"/>
  <c r="AG20" i="6"/>
  <c r="AF20" i="6"/>
  <c r="AG19" i="6"/>
  <c r="AF19" i="6"/>
  <c r="AG18" i="6"/>
  <c r="AF18" i="6"/>
  <c r="AG17" i="6"/>
  <c r="AF17" i="6"/>
  <c r="AG16" i="6"/>
  <c r="AF16" i="6"/>
  <c r="AG15" i="6"/>
  <c r="AF15" i="6"/>
  <c r="AG14" i="6"/>
  <c r="AF14" i="6"/>
  <c r="AG13" i="6"/>
  <c r="AG43" i="6" s="1"/>
  <c r="AF13" i="6"/>
  <c r="AF43" i="6" s="1"/>
  <c r="AF75" i="6" s="1"/>
  <c r="W75" i="6" l="1"/>
  <c r="O75" i="6"/>
  <c r="AG75" i="6"/>
  <c r="AM87" i="6" s="1"/>
  <c r="AM88" i="6" s="1"/>
  <c r="AK87" i="6"/>
  <c r="AK88" i="6" s="1"/>
  <c r="AK8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9" authorId="0" shapeId="0" xr:uid="{80612496-03CC-472D-B04B-75089BF314EB}">
      <text>
        <r>
          <rPr>
            <b/>
            <sz val="11"/>
            <color indexed="81"/>
            <rFont val="Bookman Old Style"/>
            <family val="1"/>
          </rPr>
          <t xml:space="preserve">Educators Files:
</t>
        </r>
        <r>
          <rPr>
            <sz val="11"/>
            <color indexed="81"/>
            <rFont val="Bookman Old Style"/>
            <family val="1"/>
          </rPr>
          <t>Do not forget to change/update the number of school days.</t>
        </r>
      </text>
    </comment>
  </commentList>
</comments>
</file>

<file path=xl/sharedStrings.xml><?xml version="1.0" encoding="utf-8"?>
<sst xmlns="http://schemas.openxmlformats.org/spreadsheetml/2006/main" count="125" uniqueCount="102">
  <si>
    <t>Summary for the Month</t>
  </si>
  <si>
    <t>M</t>
  </si>
  <si>
    <t>F</t>
  </si>
  <si>
    <t>TOTAL</t>
  </si>
  <si>
    <t>ABSENT</t>
  </si>
  <si>
    <t>Average Daily Attendance</t>
  </si>
  <si>
    <t xml:space="preserve">Percentage of Attendance for the month </t>
  </si>
  <si>
    <t>Transferred out</t>
  </si>
  <si>
    <t>Transferred in</t>
  </si>
  <si>
    <t>I certify that this is a true and correct report.</t>
  </si>
  <si>
    <t>Attested by:</t>
  </si>
  <si>
    <t>a. Domestic-Related Factors</t>
  </si>
  <si>
    <t>a.1. Had to take care of siblings</t>
  </si>
  <si>
    <t>a.2. Early marriage/pregnancy</t>
  </si>
  <si>
    <t>a.3. Parents' attitude toward schooling</t>
  </si>
  <si>
    <t>a.4. Family problems</t>
  </si>
  <si>
    <t>b. Individual-Related Factors</t>
  </si>
  <si>
    <t>b.1. Illness</t>
  </si>
  <si>
    <t>b.2. Overage</t>
  </si>
  <si>
    <t>b.3. Death</t>
  </si>
  <si>
    <t>b.4. Drug Abuse</t>
  </si>
  <si>
    <t>b.5. Poor academic performance</t>
  </si>
  <si>
    <t>b.7. Hunger/Malnutrition</t>
  </si>
  <si>
    <t>c. School-Related Factors</t>
  </si>
  <si>
    <t>c.1. Teacher Factor</t>
  </si>
  <si>
    <t>c.2. Physical condition of classroom</t>
  </si>
  <si>
    <t>c.3. Peer influence</t>
  </si>
  <si>
    <t>d. Geographic/Environmental</t>
  </si>
  <si>
    <t>d.1. Distance between home and school</t>
  </si>
  <si>
    <t>d.3. Calamities/Disasters</t>
  </si>
  <si>
    <t>e. Financial-Related</t>
  </si>
  <si>
    <t>e.1. Child labor, work</t>
  </si>
  <si>
    <t>f. Others</t>
  </si>
  <si>
    <t>GUIDELINES:</t>
  </si>
  <si>
    <t>1. The attendance shall be accomplished daily. Refer to the codes for checking learners' attendance.</t>
  </si>
  <si>
    <t>2. Dates shall be written in the preceding columns beside Learner's Name.</t>
  </si>
  <si>
    <t>Percentage of Enrolment =</t>
  </si>
  <si>
    <t>Registered Learner as of End of the Month</t>
  </si>
  <si>
    <t>x 100</t>
  </si>
  <si>
    <t xml:space="preserve">Average Daily Attendance = </t>
  </si>
  <si>
    <t>Total Daily Attendance</t>
  </si>
  <si>
    <t>Percentage of Attendance for the month =</t>
  </si>
  <si>
    <t>Average daily attendance</t>
  </si>
  <si>
    <t>Registered Learner as of End of the month</t>
  </si>
  <si>
    <t>3. To compute the following:</t>
  </si>
  <si>
    <t>a.</t>
  </si>
  <si>
    <t>c.</t>
  </si>
  <si>
    <t>b.</t>
  </si>
  <si>
    <t>T</t>
  </si>
  <si>
    <t>Number of students with 5 consecutive days of absences:</t>
  </si>
  <si>
    <t xml:space="preserve">Total for the Month             </t>
  </si>
  <si>
    <t>Month:</t>
  </si>
  <si>
    <t>No. of Days of Classes:</t>
  </si>
  <si>
    <t>1. CODES FOR CHECKING ATTENDANCE</t>
  </si>
  <si>
    <t>b.6. Lack of interest/Distractions</t>
  </si>
  <si>
    <t>School Year</t>
  </si>
  <si>
    <t>School ID</t>
  </si>
  <si>
    <t>Grade Level</t>
  </si>
  <si>
    <t>Section</t>
  </si>
  <si>
    <t>Name of School</t>
  </si>
  <si>
    <t>MALE  | TOTAL Per Day</t>
  </si>
  <si>
    <t xml:space="preserve">    Combined TOTAL PER DAY</t>
  </si>
  <si>
    <t>*</t>
  </si>
  <si>
    <t>Number of School Days in reporting month</t>
  </si>
  <si>
    <t>School Form 2 (SF2) Daily Attendance Report of Learners</t>
  </si>
  <si>
    <r>
      <rPr>
        <b/>
        <sz val="11"/>
        <color theme="1"/>
        <rFont val="Arial Narrow"/>
        <family val="2"/>
      </rPr>
      <t xml:space="preserve">blank- </t>
    </r>
    <r>
      <rPr>
        <sz val="11"/>
        <color theme="1"/>
        <rFont val="Arial Narrow"/>
        <family val="2"/>
      </rPr>
      <t>Present;   (x)- Absent; Tardy (half shaded= Upper for Late Commer, Lower for Cutting Classes)</t>
    </r>
  </si>
  <si>
    <r>
      <t xml:space="preserve">Registered Learner as of </t>
    </r>
    <r>
      <rPr>
        <b/>
        <i/>
        <sz val="12"/>
        <color theme="1"/>
        <rFont val="Arial Narrow"/>
        <family val="2"/>
      </rPr>
      <t>end of the month</t>
    </r>
  </si>
  <si>
    <r>
      <t>Percentage of Enrolment as of</t>
    </r>
    <r>
      <rPr>
        <b/>
        <i/>
        <sz val="12"/>
        <color theme="1"/>
        <rFont val="Arial Narrow"/>
        <family val="2"/>
      </rPr>
      <t xml:space="preserve"> end of the month</t>
    </r>
  </si>
  <si>
    <t>(1st row for date, 2nd row for Day: M,T,W,TH,F)</t>
  </si>
  <si>
    <r>
      <t xml:space="preserve">Late Enrollment </t>
    </r>
    <r>
      <rPr>
        <b/>
        <i/>
        <sz val="12"/>
        <color theme="1"/>
        <rFont val="Arial Narrow"/>
        <family val="2"/>
      </rPr>
      <t xml:space="preserve">during the month </t>
    </r>
    <r>
      <rPr>
        <i/>
        <sz val="12"/>
        <color theme="1"/>
        <rFont val="Arial Narrow"/>
        <family val="2"/>
      </rPr>
      <t xml:space="preserve">                                              (beyond cut-off)</t>
    </r>
  </si>
  <si>
    <t>Report for the  Month of</t>
  </si>
  <si>
    <t>FEMALE  | TOTAL Per Day</t>
  </si>
  <si>
    <t>4. Every End of the month, the class adviser will submit this form to the office of the principal for recording of 
     summary table into the School Form 4. Once signed by the principal, this form should be returned to the adviser.</t>
  </si>
  <si>
    <t>6.  Attendance performance of learner is expected to reflect in Form 137 and Form 138 every grading period</t>
  </si>
  <si>
    <t>d.2. Armed conflict (incl. Tribal wars &amp; clanfeuds)</t>
  </si>
  <si>
    <t>5. The adviser will extend neccessary intervention including but not limited to home visitation  to learner/s that committed 5 consecutive days of absences or those with potentials of dropping out</t>
  </si>
  <si>
    <t xml:space="preserve">LEARNER'S NAME                                                                                         (Last Name, First Name, Middle Name)                                  </t>
  </si>
  <si>
    <t>PRESENT</t>
  </si>
  <si>
    <t>W</t>
  </si>
  <si>
    <t>TH</t>
  </si>
  <si>
    <t>* Enrolment  as of  (1st Friday of the SY)</t>
  </si>
  <si>
    <t>Enrolment as of 1st Friday of the SY</t>
  </si>
  <si>
    <t>No of School Days:</t>
  </si>
  <si>
    <t>x</t>
  </si>
  <si>
    <t>h</t>
  </si>
  <si>
    <t>REMARKS (If NLS, state reason, please refer to legend number 2. If TRANSFERRED IN/OUT, write the name of School.)</t>
  </si>
  <si>
    <t>(This replaces Form 1, Form 2 &amp; STS Form 4 - Absenteeism and Dropout Profile)</t>
  </si>
  <si>
    <t>NLS</t>
  </si>
  <si>
    <t>Beginning of School Year cut-off report is every 1st Friday of the School Year</t>
  </si>
  <si>
    <t>2. REASONS/CAUSES FOR NLS</t>
  </si>
  <si>
    <t>(Signature of Adviser over Printed Name)</t>
  </si>
  <si>
    <t>(Signature of School Head over Printed Name)</t>
  </si>
  <si>
    <t>Code:</t>
  </si>
  <si>
    <t>[blank]</t>
  </si>
  <si>
    <t>present</t>
  </si>
  <si>
    <t>absent</t>
  </si>
  <si>
    <t>half-day (optional)</t>
  </si>
  <si>
    <t>Note:</t>
  </si>
  <si>
    <t>Please remember to include only the days when there are classes.</t>
  </si>
  <si>
    <t>THIS PART WILL NOT BE PRINTED.</t>
  </si>
  <si>
    <t>2025-2026</t>
  </si>
  <si>
    <t>AUGUST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</si>
</sst>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1" x14ac:knownFonts="1">
    <font>
      <sz val="11"/>
      <color theme="1"/>
      <name val="Calibri"/>
      <family val="2"/>
      <scheme val="minor"/>
    </font>
    <font>
      <sz val="11"/>
      <color theme="1"/>
      <name val="Calibri"/>
      <family val="2"/>
      <scheme val="minor"/>
    </font>
    <font>
      <sz val="10"/>
      <color theme="1"/>
      <name val="Arial"/>
      <family val="2"/>
    </font>
    <font>
      <b/>
      <sz val="22"/>
      <color theme="1"/>
      <name val="Arial Narrow"/>
      <family val="2"/>
    </font>
    <font>
      <b/>
      <sz val="16"/>
      <color theme="1"/>
      <name val="Arial Narrow"/>
      <family val="2"/>
    </font>
    <font>
      <b/>
      <sz val="11"/>
      <color theme="1"/>
      <name val="Arial Narrow"/>
      <family val="2"/>
    </font>
    <font>
      <sz val="11"/>
      <color theme="1"/>
      <name val="Arial Narrow"/>
      <family val="2"/>
    </font>
    <font>
      <sz val="12"/>
      <color theme="1"/>
      <name val="Arial Narrow"/>
      <family val="2"/>
    </font>
    <font>
      <b/>
      <sz val="12"/>
      <color theme="1"/>
      <name val="Arial Narrow"/>
      <family val="2"/>
    </font>
    <font>
      <i/>
      <sz val="11"/>
      <color theme="1"/>
      <name val="Arial Narrow"/>
      <family val="2"/>
    </font>
    <font>
      <b/>
      <sz val="14"/>
      <color theme="1"/>
      <name val="Arial Narrow"/>
      <family val="2"/>
    </font>
    <font>
      <sz val="16"/>
      <color theme="1"/>
      <name val="Arial Narrow"/>
      <family val="2"/>
    </font>
    <font>
      <i/>
      <sz val="12"/>
      <color theme="1"/>
      <name val="Arial Narrow"/>
      <family val="2"/>
    </font>
    <font>
      <b/>
      <sz val="18"/>
      <color theme="1"/>
      <name val="Arial Narrow"/>
      <family val="2"/>
    </font>
    <font>
      <sz val="11"/>
      <color rgb="FF000000"/>
      <name val="Arial Narrow"/>
      <family val="2"/>
    </font>
    <font>
      <b/>
      <i/>
      <sz val="11"/>
      <color theme="1"/>
      <name val="Arial Narrow"/>
      <family val="2"/>
    </font>
    <font>
      <b/>
      <i/>
      <sz val="12"/>
      <color theme="1"/>
      <name val="Arial Narrow"/>
      <family val="2"/>
    </font>
    <font>
      <sz val="14"/>
      <name val="Arial Narrow"/>
      <family val="2"/>
    </font>
    <font>
      <b/>
      <sz val="11"/>
      <color indexed="81"/>
      <name val="Bookman Old Style"/>
      <family val="1"/>
    </font>
    <font>
      <sz val="11"/>
      <color indexed="81"/>
      <name val="Bookman Old Style"/>
      <family val="1"/>
    </font>
    <font>
      <b/>
      <sz val="9"/>
      <color theme="1"/>
      <name val="Arial Narrow"/>
      <family val="2"/>
    </font>
  </fonts>
  <fills count="3">
    <fill>
      <patternFill patternType="none"/>
    </fill>
    <fill>
      <patternFill patternType="gray125"/>
    </fill>
    <fill>
      <patternFill patternType="solid">
        <fgColor theme="0" tint="-4.9989318521683403E-2"/>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auto="1"/>
      </bottom>
      <diagonal/>
    </border>
    <border>
      <left/>
      <right style="medium">
        <color auto="1"/>
      </right>
      <top style="medium">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style="thin">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indexed="64"/>
      </left>
      <right style="medium">
        <color indexed="64"/>
      </right>
      <top style="medium">
        <color indexed="64"/>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bottom style="medium">
        <color auto="1"/>
      </bottom>
      <diagonal/>
    </border>
    <border>
      <left style="thin">
        <color auto="1"/>
      </left>
      <right/>
      <top/>
      <bottom/>
      <diagonal/>
    </border>
    <border>
      <left/>
      <right/>
      <top style="thin">
        <color auto="1"/>
      </top>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top style="thin">
        <color indexed="64"/>
      </top>
      <bottom style="thin">
        <color indexed="64"/>
      </bottom>
      <diagonal/>
    </border>
    <border>
      <left style="thin">
        <color auto="1"/>
      </left>
      <right/>
      <top style="medium">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right style="thin">
        <color auto="1"/>
      </right>
      <top style="thin">
        <color auto="1"/>
      </top>
      <bottom style="medium">
        <color auto="1"/>
      </bottom>
      <diagonal/>
    </border>
    <border>
      <left/>
      <right style="thin">
        <color indexed="64"/>
      </right>
      <top/>
      <bottom/>
      <diagonal/>
    </border>
    <border>
      <left/>
      <right/>
      <top style="medium">
        <color auto="1"/>
      </top>
      <bottom style="thin">
        <color auto="1"/>
      </bottom>
      <diagonal/>
    </border>
    <border>
      <left style="medium">
        <color auto="1"/>
      </left>
      <right/>
      <top/>
      <bottom style="thin">
        <color auto="1"/>
      </bottom>
      <diagonal/>
    </border>
    <border>
      <left/>
      <right style="thin">
        <color indexed="64"/>
      </right>
      <top style="medium">
        <color auto="1"/>
      </top>
      <bottom/>
      <diagonal/>
    </border>
    <border>
      <left style="medium">
        <color auto="1"/>
      </left>
      <right style="thin">
        <color auto="1"/>
      </right>
      <top style="medium">
        <color indexed="64"/>
      </top>
      <bottom style="thin">
        <color auto="1"/>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indexed="64"/>
      </right>
      <top style="medium">
        <color indexed="64"/>
      </top>
      <bottom style="medium">
        <color indexed="64"/>
      </bottom>
      <diagonal/>
    </border>
    <border>
      <left style="medium">
        <color auto="1"/>
      </left>
      <right/>
      <top style="medium">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thin">
        <color indexed="64"/>
      </top>
      <bottom style="medium">
        <color auto="1"/>
      </bottom>
      <diagonal/>
    </border>
    <border>
      <left style="thin">
        <color auto="1"/>
      </left>
      <right/>
      <top style="thin">
        <color auto="1"/>
      </top>
      <bottom style="medium">
        <color auto="1"/>
      </bottom>
      <diagonal/>
    </border>
  </borders>
  <cellStyleXfs count="4">
    <xf numFmtId="0" fontId="0" fillId="0" borderId="0"/>
    <xf numFmtId="0" fontId="1" fillId="0" borderId="0"/>
    <xf numFmtId="0" fontId="2" fillId="0" borderId="0"/>
    <xf numFmtId="9" fontId="1" fillId="0" borderId="0" applyFont="0" applyFill="0" applyBorder="0" applyAlignment="0" applyProtection="0"/>
  </cellStyleXfs>
  <cellXfs count="254">
    <xf numFmtId="0" fontId="0" fillId="0" borderId="0" xfId="0"/>
    <xf numFmtId="0" fontId="5" fillId="0" borderId="13" xfId="0" applyFont="1" applyBorder="1" applyAlignment="1">
      <alignment vertical="center" textRotation="90"/>
    </xf>
    <xf numFmtId="0" fontId="5" fillId="0" borderId="14" xfId="0" applyFont="1" applyBorder="1" applyAlignment="1">
      <alignment vertical="center" textRotation="90"/>
    </xf>
    <xf numFmtId="0" fontId="5" fillId="0" borderId="15" xfId="0" applyFont="1" applyBorder="1" applyAlignment="1">
      <alignment vertical="center" textRotation="90"/>
    </xf>
    <xf numFmtId="0" fontId="5" fillId="0" borderId="53" xfId="0" applyFont="1" applyBorder="1" applyAlignment="1">
      <alignment vertical="center" textRotation="90"/>
    </xf>
    <xf numFmtId="0" fontId="5" fillId="0" borderId="35" xfId="0" applyFont="1" applyBorder="1" applyAlignment="1">
      <alignment vertical="center" textRotation="90"/>
    </xf>
    <xf numFmtId="0" fontId="5" fillId="0" borderId="10" xfId="0" applyFont="1" applyBorder="1" applyAlignment="1">
      <alignment vertical="center" textRotation="90"/>
    </xf>
    <xf numFmtId="0" fontId="5" fillId="0" borderId="11" xfId="0" applyFont="1" applyBorder="1" applyAlignment="1">
      <alignment vertical="center" textRotation="90"/>
    </xf>
    <xf numFmtId="0" fontId="5" fillId="0" borderId="12" xfId="0" applyFont="1" applyBorder="1" applyAlignment="1">
      <alignment vertical="center" textRotation="90"/>
    </xf>
    <xf numFmtId="0" fontId="5" fillId="0" borderId="39" xfId="0" applyFont="1" applyBorder="1" applyAlignment="1">
      <alignment vertical="center" textRotation="90"/>
    </xf>
    <xf numFmtId="0" fontId="5" fillId="0" borderId="40" xfId="0" applyFont="1" applyBorder="1" applyAlignment="1">
      <alignment vertical="center" textRotation="90"/>
    </xf>
    <xf numFmtId="0" fontId="6" fillId="0" borderId="30" xfId="0" applyFont="1" applyBorder="1" applyAlignment="1">
      <alignment vertical="center"/>
    </xf>
    <xf numFmtId="0" fontId="9" fillId="0" borderId="0" xfId="0" applyFont="1"/>
    <xf numFmtId="0" fontId="5" fillId="0" borderId="0" xfId="0" applyFont="1" applyAlignment="1">
      <alignment vertical="center"/>
    </xf>
    <xf numFmtId="0" fontId="10" fillId="0" borderId="0" xfId="0" applyFont="1"/>
    <xf numFmtId="0" fontId="5" fillId="0" borderId="0" xfId="0" applyFont="1"/>
    <xf numFmtId="0" fontId="6" fillId="0" borderId="0" xfId="0" applyFont="1" applyAlignment="1">
      <alignment vertical="center"/>
    </xf>
    <xf numFmtId="0" fontId="13" fillId="0" borderId="0" xfId="0" applyFont="1" applyAlignment="1">
      <alignment horizontal="center" vertical="center"/>
    </xf>
    <xf numFmtId="0" fontId="4" fillId="0" borderId="0" xfId="0" applyFont="1" applyAlignment="1">
      <alignment vertical="center"/>
    </xf>
    <xf numFmtId="0" fontId="15" fillId="0" borderId="0" xfId="0" applyFont="1" applyAlignment="1">
      <alignment horizontal="left" vertical="center"/>
    </xf>
    <xf numFmtId="0" fontId="8" fillId="0" borderId="0" xfId="0" applyFont="1" applyAlignment="1">
      <alignment vertical="center"/>
    </xf>
    <xf numFmtId="0" fontId="12" fillId="0" borderId="0" xfId="0" applyFont="1" applyAlignment="1">
      <alignment vertical="center"/>
    </xf>
    <xf numFmtId="0" fontId="7" fillId="0" borderId="0" xfId="0" applyFont="1" applyAlignment="1">
      <alignment vertical="center"/>
    </xf>
    <xf numFmtId="0" fontId="5" fillId="0" borderId="0" xfId="0" applyFont="1" applyAlignment="1">
      <alignment vertical="center" wrapText="1"/>
    </xf>
    <xf numFmtId="0" fontId="5" fillId="0" borderId="8" xfId="0" applyFont="1" applyBorder="1" applyAlignment="1">
      <alignment vertical="center"/>
    </xf>
    <xf numFmtId="0" fontId="6" fillId="0" borderId="19" xfId="0" applyFont="1" applyBorder="1"/>
    <xf numFmtId="0" fontId="6" fillId="0" borderId="19" xfId="0" applyFont="1" applyBorder="1" applyAlignment="1">
      <alignment vertical="center"/>
    </xf>
    <xf numFmtId="0" fontId="5" fillId="0" borderId="19" xfId="0" applyFont="1" applyBorder="1" applyAlignment="1">
      <alignment vertical="center"/>
    </xf>
    <xf numFmtId="0" fontId="5" fillId="0" borderId="9" xfId="0" applyFont="1" applyBorder="1" applyAlignment="1">
      <alignment vertical="center" wrapText="1"/>
    </xf>
    <xf numFmtId="0" fontId="5" fillId="0" borderId="33" xfId="0" applyFont="1" applyBorder="1" applyAlignment="1">
      <alignment vertical="center" wrapText="1"/>
    </xf>
    <xf numFmtId="0" fontId="6" fillId="0" borderId="34" xfId="0" applyFont="1" applyBorder="1" applyAlignment="1">
      <alignment vertical="center"/>
    </xf>
    <xf numFmtId="0" fontId="5" fillId="0" borderId="52" xfId="0" applyFont="1" applyBorder="1" applyAlignment="1">
      <alignment horizontal="center" vertical="center"/>
    </xf>
    <xf numFmtId="0" fontId="5" fillId="0" borderId="41" xfId="0" applyFont="1" applyBorder="1" applyAlignment="1">
      <alignment horizontal="center" vertical="center"/>
    </xf>
    <xf numFmtId="0" fontId="5" fillId="0" borderId="46" xfId="0" applyFont="1" applyBorder="1" applyAlignment="1">
      <alignment horizontal="center" vertical="center"/>
    </xf>
    <xf numFmtId="0" fontId="5" fillId="0" borderId="32" xfId="0" applyFont="1" applyBorder="1" applyAlignment="1">
      <alignment vertical="center"/>
    </xf>
    <xf numFmtId="0" fontId="6" fillId="0" borderId="0" xfId="0" applyFont="1" applyAlignment="1">
      <alignment horizontal="left" vertical="center"/>
    </xf>
    <xf numFmtId="0" fontId="7" fillId="0" borderId="0" xfId="0" applyFont="1" applyAlignment="1">
      <alignment vertical="center" wrapText="1"/>
    </xf>
    <xf numFmtId="0" fontId="6" fillId="0" borderId="32" xfId="0" applyFont="1" applyBorder="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top" wrapText="1"/>
    </xf>
    <xf numFmtId="0" fontId="7" fillId="0" borderId="0" xfId="0" applyFont="1" applyAlignment="1">
      <alignment vertical="top" wrapText="1"/>
    </xf>
    <xf numFmtId="0" fontId="6" fillId="0" borderId="0" xfId="0" applyFont="1" applyAlignment="1">
      <alignment vertical="center" wrapText="1"/>
    </xf>
    <xf numFmtId="0" fontId="7" fillId="0" borderId="0" xfId="0" applyFont="1" applyAlignment="1">
      <alignment horizontal="right" vertical="center"/>
    </xf>
    <xf numFmtId="0" fontId="9" fillId="0" borderId="0" xfId="0" applyFont="1" applyAlignment="1">
      <alignment horizontal="center" vertical="center"/>
    </xf>
    <xf numFmtId="0" fontId="6" fillId="0" borderId="0" xfId="0" applyFont="1" applyAlignment="1">
      <alignment horizontal="left" vertical="center" wrapText="1"/>
    </xf>
    <xf numFmtId="0" fontId="9" fillId="0" borderId="0" xfId="0" applyFont="1" applyAlignment="1">
      <alignment vertical="center"/>
    </xf>
    <xf numFmtId="0" fontId="15" fillId="0" borderId="0" xfId="0" applyFont="1" applyAlignment="1">
      <alignment horizontal="center" vertical="center"/>
    </xf>
    <xf numFmtId="0" fontId="6" fillId="0" borderId="0" xfId="0" applyFont="1" applyAlignment="1">
      <alignment horizontal="left" vertical="center" indent="3"/>
    </xf>
    <xf numFmtId="0" fontId="6" fillId="0" borderId="33" xfId="0" applyFont="1" applyBorder="1" applyAlignment="1">
      <alignment vertical="center"/>
    </xf>
    <xf numFmtId="0" fontId="5" fillId="0" borderId="29" xfId="0" applyFont="1" applyBorder="1" applyAlignment="1">
      <alignment vertical="center"/>
    </xf>
    <xf numFmtId="0" fontId="11" fillId="0" borderId="0" xfId="0" applyFont="1" applyAlignment="1">
      <alignment horizontal="right" vertical="center"/>
    </xf>
    <xf numFmtId="0" fontId="11" fillId="0" borderId="0" xfId="0" applyFont="1" applyAlignment="1">
      <alignment vertical="center"/>
    </xf>
    <xf numFmtId="0" fontId="11" fillId="0" borderId="0" xfId="0" applyFont="1" applyAlignment="1">
      <alignment horizontal="center" vertical="center"/>
    </xf>
    <xf numFmtId="0" fontId="9" fillId="2" borderId="45"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5" fillId="2" borderId="18"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43" xfId="0" applyFont="1" applyFill="1" applyBorder="1" applyAlignment="1">
      <alignment horizontal="center" vertical="center"/>
    </xf>
    <xf numFmtId="0" fontId="5" fillId="2" borderId="60" xfId="0" applyFont="1" applyFill="1" applyBorder="1" applyAlignment="1">
      <alignment horizontal="center" vertical="center"/>
    </xf>
    <xf numFmtId="0" fontId="5" fillId="2" borderId="19"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36" xfId="0" applyFont="1" applyFill="1" applyBorder="1" applyAlignment="1">
      <alignment horizontal="center" vertical="center"/>
    </xf>
    <xf numFmtId="0" fontId="5" fillId="2" borderId="20" xfId="0" applyFont="1" applyFill="1" applyBorder="1" applyAlignment="1">
      <alignment horizontal="center" vertical="center"/>
    </xf>
    <xf numFmtId="0" fontId="5" fillId="2" borderId="30" xfId="0" applyFont="1" applyFill="1" applyBorder="1" applyAlignment="1">
      <alignment horizontal="center" vertical="center"/>
    </xf>
    <xf numFmtId="0" fontId="5" fillId="2" borderId="61" xfId="0" applyFont="1" applyFill="1" applyBorder="1" applyAlignment="1">
      <alignment horizontal="center" vertical="center"/>
    </xf>
    <xf numFmtId="0" fontId="5" fillId="2" borderId="62" xfId="0" applyFont="1" applyFill="1" applyBorder="1" applyAlignment="1">
      <alignment horizontal="center" vertical="center"/>
    </xf>
    <xf numFmtId="0" fontId="5" fillId="2" borderId="63" xfId="0" applyFont="1" applyFill="1" applyBorder="1" applyAlignment="1">
      <alignment horizontal="center" vertical="center"/>
    </xf>
    <xf numFmtId="0" fontId="6" fillId="2" borderId="8" xfId="0" applyFont="1" applyFill="1" applyBorder="1" applyAlignment="1">
      <alignment vertical="center" wrapText="1"/>
    </xf>
    <xf numFmtId="0" fontId="6" fillId="2" borderId="19" xfId="0" applyFont="1" applyFill="1" applyBorder="1" applyAlignment="1">
      <alignment vertical="center" wrapText="1"/>
    </xf>
    <xf numFmtId="0" fontId="6" fillId="2" borderId="9" xfId="0" applyFont="1" applyFill="1" applyBorder="1" applyAlignment="1">
      <alignment vertical="center" wrapText="1"/>
    </xf>
    <xf numFmtId="0" fontId="5" fillId="2" borderId="6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6" fillId="0" borderId="3" xfId="0" applyFont="1" applyBorder="1" applyAlignment="1" applyProtection="1">
      <alignment horizontal="center" vertical="center"/>
      <protection locked="0"/>
    </xf>
    <xf numFmtId="0" fontId="6" fillId="0" borderId="38" xfId="0" applyFont="1" applyBorder="1" applyAlignment="1" applyProtection="1">
      <alignment horizontal="center" vertical="center"/>
      <protection locked="0"/>
    </xf>
    <xf numFmtId="0" fontId="6" fillId="0" borderId="57" xfId="1" applyFont="1" applyBorder="1" applyAlignment="1" applyProtection="1">
      <alignment horizontal="center" vertical="center"/>
      <protection locked="0"/>
    </xf>
    <xf numFmtId="0" fontId="6" fillId="0" borderId="58" xfId="1" applyFont="1" applyBorder="1" applyAlignment="1" applyProtection="1">
      <alignment horizontal="center" vertical="center"/>
      <protection locked="0"/>
    </xf>
    <xf numFmtId="0" fontId="6" fillId="0" borderId="58"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51" xfId="0" applyFont="1" applyBorder="1" applyAlignment="1" applyProtection="1">
      <alignment horizontal="center" vertical="center"/>
      <protection locked="0"/>
    </xf>
    <xf numFmtId="0" fontId="6" fillId="0" borderId="44"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14" fillId="0" borderId="25" xfId="1" applyFont="1" applyBorder="1" applyAlignment="1" applyProtection="1">
      <alignment horizontal="center" vertical="center" wrapText="1"/>
      <protection locked="0"/>
    </xf>
    <xf numFmtId="0" fontId="14" fillId="0" borderId="1" xfId="1" applyFont="1" applyBorder="1" applyAlignment="1" applyProtection="1">
      <alignment horizontal="center" vertical="center" wrapText="1"/>
      <protection locked="0"/>
    </xf>
    <xf numFmtId="0" fontId="6" fillId="0" borderId="1" xfId="0" applyFont="1" applyBorder="1" applyAlignment="1" applyProtection="1">
      <alignment horizontal="center" vertical="center"/>
      <protection locked="0"/>
    </xf>
    <xf numFmtId="0" fontId="6" fillId="0" borderId="45" xfId="0" applyFont="1" applyBorder="1" applyAlignment="1" applyProtection="1">
      <alignment horizontal="center" vertical="center"/>
      <protection locked="0"/>
    </xf>
    <xf numFmtId="0" fontId="6" fillId="0" borderId="4" xfId="0" applyFont="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2" xfId="0" applyFont="1" applyBorder="1" applyAlignment="1" applyProtection="1">
      <alignment horizontal="center" vertical="center"/>
      <protection locked="0"/>
    </xf>
    <xf numFmtId="0" fontId="6" fillId="0" borderId="49" xfId="0" applyFont="1" applyBorder="1" applyAlignment="1" applyProtection="1">
      <alignment horizontal="center" vertical="center"/>
      <protection locked="0"/>
    </xf>
    <xf numFmtId="0" fontId="6" fillId="0" borderId="50" xfId="0" applyFont="1" applyBorder="1" applyAlignment="1" applyProtection="1">
      <alignment horizontal="center" vertical="center"/>
      <protection locked="0"/>
    </xf>
    <xf numFmtId="0" fontId="6" fillId="0" borderId="23" xfId="1" applyFont="1" applyBorder="1" applyAlignment="1" applyProtection="1">
      <alignment horizontal="center" vertical="center"/>
      <protection locked="0"/>
    </xf>
    <xf numFmtId="0" fontId="6" fillId="0" borderId="47" xfId="0" applyFont="1" applyBorder="1" applyAlignment="1" applyProtection="1">
      <alignment horizontal="center" vertical="center"/>
      <protection locked="0"/>
    </xf>
    <xf numFmtId="0" fontId="6" fillId="0" borderId="48" xfId="0" applyFont="1" applyBorder="1" applyAlignment="1" applyProtection="1">
      <alignment horizontal="center" vertical="center"/>
      <protection locked="0"/>
    </xf>
    <xf numFmtId="0" fontId="6" fillId="0" borderId="5"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0" fontId="6" fillId="0" borderId="23" xfId="0" applyFont="1" applyBorder="1" applyAlignment="1" applyProtection="1">
      <alignment horizontal="center" vertical="center"/>
      <protection locked="0"/>
    </xf>
    <xf numFmtId="0" fontId="6" fillId="0" borderId="25" xfId="1" applyFont="1" applyBorder="1" applyAlignment="1" applyProtection="1">
      <alignment horizontal="center" vertical="center"/>
      <protection locked="0"/>
    </xf>
    <xf numFmtId="0" fontId="6" fillId="0" borderId="1" xfId="1" applyFont="1" applyBorder="1" applyAlignment="1" applyProtection="1">
      <alignment horizontal="center" vertical="center"/>
      <protection locked="0"/>
    </xf>
    <xf numFmtId="0" fontId="8" fillId="0" borderId="23" xfId="0" applyFont="1" applyBorder="1" applyAlignment="1" applyProtection="1">
      <alignment horizontal="center" vertical="center"/>
      <protection locked="0"/>
    </xf>
    <xf numFmtId="0" fontId="8" fillId="0" borderId="5" xfId="0" applyFont="1" applyBorder="1" applyAlignment="1" applyProtection="1">
      <alignment horizontal="center" vertical="center"/>
      <protection locked="0"/>
    </xf>
    <xf numFmtId="0" fontId="8" fillId="0" borderId="47" xfId="0" applyFont="1" applyBorder="1" applyAlignment="1" applyProtection="1">
      <alignment horizontal="center" vertical="center"/>
      <protection locked="0"/>
    </xf>
    <xf numFmtId="0" fontId="8" fillId="0" borderId="48"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5" fillId="0" borderId="0" xfId="0" applyFont="1" applyAlignment="1">
      <alignment horizontal="center" vertical="center"/>
    </xf>
    <xf numFmtId="0" fontId="8" fillId="2" borderId="19" xfId="0" applyFont="1" applyFill="1" applyBorder="1" applyAlignment="1">
      <alignment horizontal="center" vertical="center"/>
    </xf>
    <xf numFmtId="0" fontId="4" fillId="0" borderId="30" xfId="0" applyFont="1" applyBorder="1" applyAlignment="1">
      <alignment horizontal="center" vertical="center" wrapText="1"/>
    </xf>
    <xf numFmtId="0" fontId="4" fillId="0" borderId="29" xfId="0" applyFont="1" applyBorder="1" applyAlignment="1">
      <alignment vertical="center" wrapText="1"/>
    </xf>
    <xf numFmtId="0" fontId="8" fillId="2" borderId="8" xfId="0" applyFont="1" applyFill="1" applyBorder="1" applyAlignment="1">
      <alignment vertical="center"/>
    </xf>
    <xf numFmtId="0" fontId="4" fillId="0" borderId="27" xfId="0" applyFont="1" applyBorder="1" applyAlignment="1">
      <alignment horizontal="center" vertical="center" wrapText="1"/>
    </xf>
    <xf numFmtId="0" fontId="4" fillId="0" borderId="0" xfId="0" applyFont="1" applyAlignment="1">
      <alignment horizontal="center" vertical="center" wrapText="1"/>
    </xf>
    <xf numFmtId="0" fontId="17" fillId="0" borderId="0" xfId="0" applyFont="1" applyAlignment="1">
      <alignment horizontal="center"/>
    </xf>
    <xf numFmtId="0" fontId="6" fillId="0" borderId="43" xfId="0" applyFont="1" applyBorder="1" applyAlignment="1" applyProtection="1">
      <alignment horizontal="center" vertical="center"/>
      <protection locked="0"/>
    </xf>
    <xf numFmtId="0" fontId="12" fillId="0" borderId="0" xfId="0" applyFont="1" applyAlignment="1">
      <alignment horizontal="right" vertical="center"/>
    </xf>
    <xf numFmtId="0" fontId="12" fillId="0" borderId="0" xfId="0" applyFont="1" applyAlignment="1">
      <alignment horizontal="right" vertical="center" wrapText="1"/>
    </xf>
    <xf numFmtId="0" fontId="6" fillId="0" borderId="54" xfId="1" applyFont="1" applyBorder="1" applyAlignment="1" applyProtection="1">
      <alignment horizontal="center" vertical="center"/>
      <protection locked="0"/>
    </xf>
    <xf numFmtId="0" fontId="14" fillId="0" borderId="43" xfId="1" applyFont="1" applyBorder="1" applyAlignment="1" applyProtection="1">
      <alignment horizontal="center" vertical="center" wrapText="1"/>
      <protection locked="0"/>
    </xf>
    <xf numFmtId="0" fontId="6" fillId="0" borderId="36" xfId="0" applyFont="1" applyBorder="1" applyAlignment="1" applyProtection="1">
      <alignment horizontal="center" vertical="center"/>
      <protection locked="0"/>
    </xf>
    <xf numFmtId="0" fontId="6" fillId="0" borderId="6" xfId="1" applyFont="1" applyBorder="1" applyAlignment="1" applyProtection="1">
      <alignment horizontal="center" vertical="center"/>
      <protection locked="0"/>
    </xf>
    <xf numFmtId="0" fontId="6" fillId="0" borderId="43" xfId="1" applyFont="1" applyBorder="1" applyAlignment="1" applyProtection="1">
      <alignment horizontal="center" vertical="center"/>
      <protection locked="0"/>
    </xf>
    <xf numFmtId="0" fontId="10" fillId="2" borderId="53" xfId="0" applyFont="1" applyFill="1" applyBorder="1" applyAlignment="1">
      <alignment horizontal="center" vertical="center"/>
    </xf>
    <xf numFmtId="0" fontId="6" fillId="0" borderId="44" xfId="1" applyFont="1" applyBorder="1" applyAlignment="1" applyProtection="1">
      <alignment horizontal="left" vertical="center"/>
      <protection locked="0"/>
    </xf>
    <xf numFmtId="0" fontId="14" fillId="0" borderId="3" xfId="1" applyFont="1" applyBorder="1" applyAlignment="1" applyProtection="1">
      <alignment horizontal="left" vertical="center" wrapText="1"/>
      <protection locked="0"/>
    </xf>
    <xf numFmtId="0" fontId="6" fillId="0" borderId="3" xfId="0" applyFont="1" applyBorder="1" applyAlignment="1" applyProtection="1">
      <alignment horizontal="left" vertical="center"/>
      <protection locked="0"/>
    </xf>
    <xf numFmtId="0" fontId="6" fillId="0" borderId="69" xfId="0" applyFont="1" applyBorder="1" applyAlignment="1" applyProtection="1">
      <alignment horizontal="left" vertical="center"/>
      <protection locked="0"/>
    </xf>
    <xf numFmtId="0" fontId="6" fillId="0" borderId="3" xfId="1" applyFont="1" applyBorder="1" applyAlignment="1" applyProtection="1">
      <alignment horizontal="left" vertical="center"/>
      <protection locked="0"/>
    </xf>
    <xf numFmtId="0" fontId="3" fillId="0" borderId="0" xfId="0" applyFont="1" applyAlignment="1">
      <alignment horizontal="center" vertical="center"/>
    </xf>
    <xf numFmtId="0" fontId="12" fillId="0" borderId="0" xfId="0" applyFont="1" applyAlignment="1">
      <alignment horizontal="center" vertical="center"/>
    </xf>
    <xf numFmtId="0" fontId="11" fillId="0" borderId="1" xfId="0" applyFont="1" applyBorder="1" applyAlignment="1" applyProtection="1">
      <alignment horizontal="center" vertical="center"/>
      <protection locked="0"/>
    </xf>
    <xf numFmtId="0" fontId="11" fillId="0" borderId="3" xfId="0" applyFont="1" applyBorder="1" applyAlignment="1" applyProtection="1">
      <alignment horizontal="center" vertical="center"/>
      <protection locked="0"/>
    </xf>
    <xf numFmtId="0" fontId="11" fillId="0" borderId="43" xfId="0" applyFont="1" applyBorder="1" applyAlignment="1" applyProtection="1">
      <alignment horizontal="center" vertical="center"/>
      <protection locked="0"/>
    </xf>
    <xf numFmtId="0" fontId="11" fillId="0" borderId="4" xfId="0" applyFont="1" applyBorder="1" applyAlignment="1" applyProtection="1">
      <alignment horizontal="center" vertical="center"/>
      <protection locked="0"/>
    </xf>
    <xf numFmtId="0" fontId="11" fillId="0" borderId="0" xfId="0" applyFont="1" applyAlignment="1">
      <alignment horizontal="right" vertical="center"/>
    </xf>
    <xf numFmtId="0" fontId="11" fillId="0" borderId="53" xfId="0" applyFont="1" applyBorder="1" applyAlignment="1">
      <alignment horizontal="right" vertical="center"/>
    </xf>
    <xf numFmtId="17" fontId="11" fillId="0" borderId="3" xfId="0" applyNumberFormat="1" applyFont="1" applyBorder="1" applyAlignment="1" applyProtection="1">
      <alignment horizontal="center" vertical="center"/>
      <protection locked="0"/>
    </xf>
    <xf numFmtId="0" fontId="5" fillId="0" borderId="1" xfId="0" applyFont="1" applyBorder="1" applyAlignment="1">
      <alignment horizontal="center" vertical="center" wrapText="1"/>
    </xf>
    <xf numFmtId="0" fontId="6" fillId="0" borderId="1" xfId="0" applyFont="1" applyBorder="1" applyAlignment="1" applyProtection="1">
      <alignment horizontal="center" vertical="center"/>
      <protection locked="0"/>
    </xf>
    <xf numFmtId="164" fontId="8" fillId="0" borderId="31" xfId="0" applyNumberFormat="1" applyFont="1" applyBorder="1" applyAlignment="1">
      <alignment horizontal="center" vertical="center"/>
    </xf>
    <xf numFmtId="164" fontId="8" fillId="0" borderId="34" xfId="0" applyNumberFormat="1" applyFont="1" applyBorder="1" applyAlignment="1">
      <alignment horizontal="center" vertical="center"/>
    </xf>
    <xf numFmtId="164" fontId="8" fillId="0" borderId="28" xfId="0" applyNumberFormat="1" applyFont="1" applyBorder="1" applyAlignment="1">
      <alignment horizontal="center" vertical="center"/>
    </xf>
    <xf numFmtId="164" fontId="8" fillId="0" borderId="20" xfId="0" applyNumberFormat="1" applyFont="1" applyBorder="1" applyAlignment="1">
      <alignment horizontal="center" vertical="center"/>
    </xf>
    <xf numFmtId="0" fontId="5" fillId="0" borderId="0" xfId="0" applyFont="1" applyAlignment="1">
      <alignment horizontal="center" vertical="center"/>
    </xf>
    <xf numFmtId="0" fontId="11" fillId="0" borderId="35" xfId="0" applyFont="1" applyBorder="1" applyAlignment="1">
      <alignment horizontal="right" vertical="center"/>
    </xf>
    <xf numFmtId="0" fontId="6" fillId="0" borderId="65" xfId="0" applyFont="1" applyBorder="1" applyAlignment="1" applyProtection="1">
      <alignment horizontal="center" vertical="center"/>
      <protection locked="0"/>
    </xf>
    <xf numFmtId="0" fontId="6" fillId="0" borderId="54" xfId="0" applyFont="1" applyBorder="1" applyAlignment="1" applyProtection="1">
      <alignment horizontal="center" vertical="center"/>
      <protection locked="0"/>
    </xf>
    <xf numFmtId="0" fontId="6" fillId="0" borderId="7" xfId="0" applyFont="1" applyBorder="1" applyAlignment="1" applyProtection="1">
      <alignment horizontal="center" vertical="center"/>
      <protection locked="0"/>
    </xf>
    <xf numFmtId="0" fontId="6" fillId="0" borderId="21"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6" fillId="0" borderId="22" xfId="0" applyFont="1" applyBorder="1" applyAlignment="1" applyProtection="1">
      <alignment horizontal="center" vertical="center"/>
      <protection locked="0"/>
    </xf>
    <xf numFmtId="0" fontId="4" fillId="0" borderId="26"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0" xfId="0" applyFont="1" applyAlignment="1">
      <alignment horizontal="center" vertical="center" wrapText="1"/>
    </xf>
    <xf numFmtId="0" fontId="8" fillId="0" borderId="8" xfId="0" applyFont="1" applyBorder="1" applyAlignment="1">
      <alignment horizontal="center" vertical="center"/>
    </xf>
    <xf numFmtId="0" fontId="8" fillId="0" borderId="19" xfId="0" applyFont="1" applyBorder="1" applyAlignment="1">
      <alignment horizontal="center" vertical="center"/>
    </xf>
    <xf numFmtId="0" fontId="8" fillId="0" borderId="9" xfId="0" applyFont="1" applyBorder="1" applyAlignment="1">
      <alignment horizontal="center" vertical="center"/>
    </xf>
    <xf numFmtId="0" fontId="8" fillId="0" borderId="27" xfId="0" applyFont="1" applyBorder="1" applyAlignment="1">
      <alignment horizontal="center" vertical="center" wrapText="1"/>
    </xf>
    <xf numFmtId="0" fontId="8" fillId="0" borderId="30" xfId="0" applyFont="1" applyBorder="1" applyAlignment="1">
      <alignment horizontal="center" vertical="center" wrapText="1"/>
    </xf>
    <xf numFmtId="0" fontId="8"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32" xfId="0" applyFont="1" applyBorder="1" applyAlignment="1">
      <alignment horizontal="center" vertical="center" wrapText="1"/>
    </xf>
    <xf numFmtId="0" fontId="7" fillId="0" borderId="0" xfId="0" applyFont="1" applyAlignment="1">
      <alignment horizontal="center" vertical="center" wrapText="1"/>
    </xf>
    <xf numFmtId="0" fontId="7" fillId="0" borderId="33"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34" xfId="0" applyFont="1" applyBorder="1" applyAlignment="1">
      <alignment horizontal="center" vertical="center" wrapText="1"/>
    </xf>
    <xf numFmtId="0" fontId="6" fillId="0" borderId="66" xfId="0" applyFont="1" applyBorder="1" applyAlignment="1" applyProtection="1">
      <alignment horizontal="center" vertical="center"/>
      <protection locked="0"/>
    </xf>
    <xf numFmtId="0" fontId="6" fillId="0" borderId="67" xfId="0" applyFont="1" applyBorder="1" applyAlignment="1" applyProtection="1">
      <alignment horizontal="center" vertical="center"/>
      <protection locked="0"/>
    </xf>
    <xf numFmtId="0" fontId="8" fillId="2" borderId="8" xfId="0" applyFont="1" applyFill="1" applyBorder="1" applyAlignment="1">
      <alignment horizontal="center" vertical="center"/>
    </xf>
    <xf numFmtId="0" fontId="8" fillId="2" borderId="19" xfId="0" applyFont="1" applyFill="1" applyBorder="1" applyAlignment="1">
      <alignment horizontal="center" vertical="center"/>
    </xf>
    <xf numFmtId="0" fontId="6" fillId="2" borderId="61" xfId="0" applyFont="1" applyFill="1" applyBorder="1" applyAlignment="1">
      <alignment horizontal="center" vertical="center" wrapText="1"/>
    </xf>
    <xf numFmtId="0" fontId="6" fillId="2" borderId="62" xfId="0" applyFont="1" applyFill="1" applyBorder="1" applyAlignment="1">
      <alignment horizontal="center" vertical="center" wrapText="1"/>
    </xf>
    <xf numFmtId="0" fontId="6" fillId="2" borderId="63" xfId="0" applyFont="1" applyFill="1" applyBorder="1" applyAlignment="1">
      <alignment horizontal="center" vertical="center" wrapText="1"/>
    </xf>
    <xf numFmtId="0" fontId="10" fillId="2" borderId="5" xfId="0" applyFont="1" applyFill="1" applyBorder="1" applyAlignment="1">
      <alignment horizontal="center" vertical="center"/>
    </xf>
    <xf numFmtId="0" fontId="6" fillId="2" borderId="29" xfId="0" applyFont="1" applyFill="1" applyBorder="1" applyAlignment="1">
      <alignment horizontal="center" vertical="center"/>
    </xf>
    <xf numFmtId="0" fontId="6" fillId="2" borderId="30" xfId="0" applyFont="1" applyFill="1" applyBorder="1" applyAlignment="1">
      <alignment horizontal="center" vertical="center"/>
    </xf>
    <xf numFmtId="0" fontId="6" fillId="2" borderId="34" xfId="0" applyFont="1" applyFill="1" applyBorder="1" applyAlignment="1">
      <alignment horizontal="center" vertical="center"/>
    </xf>
    <xf numFmtId="0" fontId="15" fillId="0" borderId="0" xfId="0" applyFont="1" applyAlignment="1">
      <alignment horizontal="left" vertical="center"/>
    </xf>
    <xf numFmtId="0" fontId="6" fillId="0" borderId="0" xfId="0" applyFont="1" applyAlignment="1">
      <alignment horizontal="center" vertical="center"/>
    </xf>
    <xf numFmtId="0" fontId="6" fillId="0" borderId="68" xfId="0" applyFont="1" applyBorder="1" applyAlignment="1" applyProtection="1">
      <alignment horizontal="center" vertical="center"/>
      <protection locked="0"/>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29" xfId="0" applyFont="1" applyBorder="1" applyAlignment="1">
      <alignment horizontal="center" vertical="center"/>
    </xf>
    <xf numFmtId="0" fontId="5" fillId="0" borderId="30" xfId="0" applyFont="1" applyBorder="1" applyAlignment="1">
      <alignment horizontal="center" vertical="center"/>
    </xf>
    <xf numFmtId="17" fontId="20" fillId="0" borderId="31" xfId="0" applyNumberFormat="1" applyFont="1" applyBorder="1" applyAlignment="1">
      <alignment horizontal="center" vertical="center" wrapText="1"/>
    </xf>
    <xf numFmtId="0" fontId="20" fillId="0" borderId="34" xfId="0" applyFont="1" applyBorder="1" applyAlignment="1">
      <alignment horizontal="center" vertical="center" wrapText="1"/>
    </xf>
    <xf numFmtId="0" fontId="5" fillId="0" borderId="26" xfId="0" applyFont="1" applyBorder="1" applyAlignment="1">
      <alignment horizontal="right" vertical="center" wrapText="1"/>
    </xf>
    <xf numFmtId="0" fontId="5" fillId="0" borderId="27" xfId="0" applyFont="1" applyBorder="1" applyAlignment="1">
      <alignment horizontal="right" vertical="center" wrapText="1"/>
    </xf>
    <xf numFmtId="0" fontId="5" fillId="0" borderId="29" xfId="0" applyFont="1" applyBorder="1" applyAlignment="1">
      <alignment horizontal="right" vertical="center" wrapText="1"/>
    </xf>
    <xf numFmtId="0" fontId="5" fillId="0" borderId="30" xfId="0" applyFont="1" applyBorder="1" applyAlignment="1">
      <alignment horizontal="right" vertical="center" wrapText="1"/>
    </xf>
    <xf numFmtId="0" fontId="5" fillId="0" borderId="31" xfId="0" applyFont="1" applyBorder="1" applyAlignment="1">
      <alignment horizontal="center" vertical="center"/>
    </xf>
    <xf numFmtId="0" fontId="5" fillId="0" borderId="34" xfId="0" applyFont="1" applyBorder="1" applyAlignment="1">
      <alignment horizontal="center" vertical="center"/>
    </xf>
    <xf numFmtId="0" fontId="8" fillId="0" borderId="54" xfId="0" applyFont="1" applyBorder="1" applyAlignment="1">
      <alignment horizontal="center" vertical="center" wrapText="1"/>
    </xf>
    <xf numFmtId="0" fontId="8" fillId="0" borderId="7" xfId="0" applyFont="1" applyBorder="1" applyAlignment="1">
      <alignment horizontal="center" vertical="center" wrapText="1"/>
    </xf>
    <xf numFmtId="0" fontId="7" fillId="0" borderId="0" xfId="0" applyFont="1" applyAlignment="1">
      <alignment horizontal="left" vertical="center"/>
    </xf>
    <xf numFmtId="0" fontId="6" fillId="0" borderId="26" xfId="0" applyFont="1" applyBorder="1" applyAlignment="1">
      <alignment horizontal="left" vertical="center" wrapText="1"/>
    </xf>
    <xf numFmtId="0" fontId="6" fillId="0" borderId="27" xfId="0" applyFont="1" applyBorder="1" applyAlignment="1">
      <alignment horizontal="left" vertical="center" wrapText="1"/>
    </xf>
    <xf numFmtId="0" fontId="6" fillId="0" borderId="32" xfId="0" applyFont="1" applyBorder="1" applyAlignment="1">
      <alignment horizontal="left" vertical="center" wrapText="1"/>
    </xf>
    <xf numFmtId="0" fontId="6" fillId="0" borderId="0" xfId="0" applyFont="1" applyAlignment="1">
      <alignment horizontal="left" vertical="center" wrapText="1"/>
    </xf>
    <xf numFmtId="0" fontId="12" fillId="0" borderId="26" xfId="0" applyFont="1" applyBorder="1" applyAlignment="1">
      <alignment horizontal="left" vertical="center"/>
    </xf>
    <xf numFmtId="0" fontId="12" fillId="0" borderId="27" xfId="0" applyFont="1" applyBorder="1" applyAlignment="1">
      <alignment horizontal="left" vertical="center"/>
    </xf>
    <xf numFmtId="0" fontId="12" fillId="0" borderId="56" xfId="0" applyFont="1" applyBorder="1" applyAlignment="1">
      <alignment horizontal="left" vertical="center"/>
    </xf>
    <xf numFmtId="0" fontId="12" fillId="0" borderId="55" xfId="0" applyFont="1" applyBorder="1" applyAlignment="1">
      <alignment horizontal="left" vertical="center"/>
    </xf>
    <xf numFmtId="0" fontId="12" fillId="0" borderId="6" xfId="0" applyFont="1" applyBorder="1" applyAlignment="1">
      <alignment horizontal="left" vertical="center"/>
    </xf>
    <xf numFmtId="0" fontId="12" fillId="0" borderId="48" xfId="0" applyFont="1" applyBorder="1" applyAlignment="1">
      <alignment horizontal="left" vertical="center"/>
    </xf>
    <xf numFmtId="0" fontId="6" fillId="0" borderId="5" xfId="0" applyFont="1" applyBorder="1" applyAlignment="1" applyProtection="1">
      <alignment horizontal="center" vertical="center"/>
      <protection locked="0"/>
    </xf>
    <xf numFmtId="0" fontId="6" fillId="2" borderId="47" xfId="0" applyFont="1" applyFill="1" applyBorder="1" applyAlignment="1">
      <alignment horizontal="center" vertical="center"/>
    </xf>
    <xf numFmtId="0" fontId="6" fillId="2" borderId="45" xfId="0" applyFont="1" applyFill="1" applyBorder="1" applyAlignment="1">
      <alignment horizontal="center" vertical="center"/>
    </xf>
    <xf numFmtId="0" fontId="7" fillId="0" borderId="0" xfId="0" applyFont="1" applyAlignment="1">
      <alignment horizontal="right" vertical="center"/>
    </xf>
    <xf numFmtId="0" fontId="12" fillId="0" borderId="0" xfId="0" applyFont="1" applyAlignment="1">
      <alignment horizontal="right" vertical="center"/>
    </xf>
    <xf numFmtId="0" fontId="7" fillId="0" borderId="6" xfId="0" applyFont="1" applyBorder="1" applyAlignment="1">
      <alignment horizontal="center" vertical="center"/>
    </xf>
    <xf numFmtId="0" fontId="7" fillId="0" borderId="0" xfId="0" applyFont="1" applyAlignment="1">
      <alignment horizontal="center" vertical="center"/>
    </xf>
    <xf numFmtId="0" fontId="12" fillId="0" borderId="25" xfId="0" applyFont="1" applyBorder="1" applyAlignment="1">
      <alignment horizontal="center" vertical="center" wrapText="1"/>
    </xf>
    <xf numFmtId="0" fontId="12" fillId="0" borderId="1" xfId="0" applyFont="1" applyBorder="1" applyAlignment="1">
      <alignment horizontal="center" vertical="center" wrapText="1"/>
    </xf>
    <xf numFmtId="0" fontId="6" fillId="0" borderId="1" xfId="0" applyFont="1" applyBorder="1" applyAlignment="1" applyProtection="1">
      <alignment horizontal="center" vertical="center" wrapText="1"/>
      <protection locked="0"/>
    </xf>
    <xf numFmtId="0" fontId="6" fillId="2" borderId="45" xfId="0" applyFont="1" applyFill="1" applyBorder="1" applyAlignment="1">
      <alignment horizontal="center" vertical="center" wrapText="1"/>
    </xf>
    <xf numFmtId="0" fontId="7" fillId="0" borderId="36" xfId="0" applyFont="1" applyBorder="1" applyAlignment="1">
      <alignment horizontal="center" vertical="center"/>
    </xf>
    <xf numFmtId="0" fontId="12" fillId="0" borderId="0" xfId="0" applyFont="1" applyAlignment="1">
      <alignment horizontal="right" vertical="center" wrapText="1"/>
    </xf>
    <xf numFmtId="0" fontId="7" fillId="0" borderId="6" xfId="0" applyFont="1" applyBorder="1" applyAlignment="1">
      <alignment horizontal="center" vertical="center" wrapText="1"/>
    </xf>
    <xf numFmtId="0" fontId="6" fillId="2" borderId="5" xfId="0" applyFont="1" applyFill="1" applyBorder="1" applyAlignment="1">
      <alignment horizontal="center" vertical="center"/>
    </xf>
    <xf numFmtId="0" fontId="6" fillId="2" borderId="1" xfId="0" applyFont="1" applyFill="1" applyBorder="1" applyAlignment="1">
      <alignment horizontal="center" vertical="center"/>
    </xf>
    <xf numFmtId="9" fontId="9" fillId="2" borderId="2" xfId="3" applyFont="1" applyFill="1" applyBorder="1" applyAlignment="1">
      <alignment horizontal="center" vertical="center" wrapText="1"/>
    </xf>
    <xf numFmtId="9" fontId="9" fillId="2" borderId="5" xfId="3" applyFont="1" applyFill="1" applyBorder="1" applyAlignment="1">
      <alignment horizontal="center" vertical="center" wrapText="1"/>
    </xf>
    <xf numFmtId="9" fontId="9" fillId="2" borderId="49" xfId="3" applyFont="1" applyFill="1" applyBorder="1" applyAlignment="1">
      <alignment horizontal="center" vertical="center" wrapText="1"/>
    </xf>
    <xf numFmtId="9" fontId="9" fillId="2" borderId="47" xfId="3" applyFont="1" applyFill="1" applyBorder="1" applyAlignment="1">
      <alignment horizontal="center" vertical="center" wrapText="1"/>
    </xf>
    <xf numFmtId="0" fontId="12" fillId="0" borderId="25" xfId="0" applyFont="1" applyBorder="1" applyAlignment="1">
      <alignment horizontal="center" vertical="center"/>
    </xf>
    <xf numFmtId="0" fontId="12" fillId="0" borderId="1" xfId="0" applyFont="1" applyBorder="1" applyAlignment="1">
      <alignment horizontal="center" vertical="center"/>
    </xf>
    <xf numFmtId="0" fontId="7" fillId="0" borderId="0" xfId="0" applyFont="1" applyAlignment="1">
      <alignment horizontal="left" vertical="top" wrapText="1"/>
    </xf>
    <xf numFmtId="9" fontId="6" fillId="2" borderId="1" xfId="0" applyNumberFormat="1" applyFont="1" applyFill="1" applyBorder="1" applyAlignment="1">
      <alignment horizontal="center" vertical="center"/>
    </xf>
    <xf numFmtId="9" fontId="6" fillId="2" borderId="1" xfId="3" applyFont="1" applyFill="1" applyBorder="1" applyAlignment="1">
      <alignment horizontal="center" vertical="center"/>
    </xf>
    <xf numFmtId="9" fontId="6" fillId="2" borderId="45" xfId="3" applyFont="1" applyFill="1" applyBorder="1" applyAlignment="1">
      <alignment horizontal="center" vertical="center"/>
    </xf>
    <xf numFmtId="0" fontId="7" fillId="0" borderId="0" xfId="0" applyFont="1" applyAlignment="1">
      <alignment horizontal="right" vertical="center" wrapText="1"/>
    </xf>
    <xf numFmtId="0" fontId="12" fillId="0" borderId="25" xfId="0" applyFont="1" applyBorder="1" applyAlignment="1">
      <alignment horizontal="center" vertical="top" wrapText="1"/>
    </xf>
    <xf numFmtId="0" fontId="12" fillId="0" borderId="1" xfId="0" applyFont="1" applyBorder="1" applyAlignment="1">
      <alignment horizontal="center" vertical="top" wrapText="1"/>
    </xf>
    <xf numFmtId="0" fontId="7" fillId="0" borderId="0" xfId="0" applyFont="1" applyAlignment="1">
      <alignment horizontal="left" vertical="center" wrapText="1"/>
    </xf>
    <xf numFmtId="0" fontId="6" fillId="0" borderId="2" xfId="0" applyFont="1" applyBorder="1" applyAlignment="1" applyProtection="1">
      <alignment horizontal="center" vertical="center"/>
      <protection locked="0"/>
    </xf>
    <xf numFmtId="0" fontId="6" fillId="2" borderId="49" xfId="0" applyFont="1" applyFill="1" applyBorder="1" applyAlignment="1">
      <alignment horizontal="center" vertical="center"/>
    </xf>
    <xf numFmtId="0" fontId="5" fillId="0" borderId="25" xfId="0" applyFont="1" applyBorder="1" applyAlignment="1">
      <alignment horizontal="center" vertical="center"/>
    </xf>
    <xf numFmtId="0" fontId="5" fillId="0" borderId="1" xfId="0" applyFont="1" applyBorder="1" applyAlignment="1">
      <alignment horizontal="center" vertical="center"/>
    </xf>
    <xf numFmtId="0" fontId="6" fillId="2" borderId="1" xfId="0" applyFont="1" applyFill="1" applyBorder="1" applyAlignment="1">
      <alignment horizontal="center" vertical="center" wrapText="1"/>
    </xf>
    <xf numFmtId="0" fontId="6" fillId="0" borderId="0" xfId="0" applyFont="1" applyAlignment="1" applyProtection="1">
      <alignment horizontal="center" vertical="center"/>
      <protection locked="0"/>
    </xf>
    <xf numFmtId="0" fontId="6" fillId="0" borderId="6" xfId="0" applyFont="1" applyBorder="1" applyAlignment="1" applyProtection="1">
      <alignment horizontal="center" vertical="center"/>
      <protection locked="0"/>
    </xf>
    <xf numFmtId="0" fontId="6" fillId="0" borderId="33" xfId="0" applyFont="1" applyBorder="1" applyAlignment="1">
      <alignment horizontal="left" vertical="center" wrapText="1"/>
    </xf>
    <xf numFmtId="0" fontId="6" fillId="0" borderId="36" xfId="0" applyFont="1" applyBorder="1" applyAlignment="1">
      <alignment horizontal="center" vertical="center"/>
    </xf>
    <xf numFmtId="0" fontId="17" fillId="0" borderId="0" xfId="0" applyFont="1" applyAlignment="1">
      <alignment horizontal="center"/>
    </xf>
    <xf numFmtId="0" fontId="6" fillId="0" borderId="0" xfId="0" applyFont="1" applyAlignment="1">
      <alignment horizontal="center" vertical="center" wrapText="1"/>
    </xf>
    <xf numFmtId="0" fontId="5" fillId="0" borderId="42" xfId="0" applyFont="1" applyBorder="1" applyAlignment="1">
      <alignment horizontal="center" vertical="center"/>
    </xf>
    <xf numFmtId="0" fontId="5" fillId="0" borderId="41" xfId="0" applyFont="1" applyBorder="1" applyAlignment="1">
      <alignment horizontal="center" vertical="center"/>
    </xf>
    <xf numFmtId="0" fontId="6" fillId="2" borderId="41" xfId="0" applyFont="1" applyFill="1" applyBorder="1" applyAlignment="1">
      <alignment horizontal="center" vertical="center"/>
    </xf>
    <xf numFmtId="0" fontId="6" fillId="2" borderId="46" xfId="0" applyFont="1" applyFill="1" applyBorder="1" applyAlignment="1">
      <alignment horizontal="center" vertical="center"/>
    </xf>
  </cellXfs>
  <cellStyles count="4">
    <cellStyle name="Normal" xfId="0" builtinId="0"/>
    <cellStyle name="Normal 2" xfId="1" xr:uid="{00000000-0005-0000-0000-000002000000}"/>
    <cellStyle name="Normal 3" xfId="2" xr:uid="{00000000-0005-0000-0000-00000300000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266700</xdr:colOff>
      <xdr:row>0</xdr:row>
      <xdr:rowOff>140493</xdr:rowOff>
    </xdr:from>
    <xdr:ext cx="1231280" cy="1227243"/>
    <xdr:pic>
      <xdr:nvPicPr>
        <xdr:cNvPr id="2" name="Picture 1">
          <a:extLst>
            <a:ext uri="{FF2B5EF4-FFF2-40B4-BE49-F238E27FC236}">
              <a16:creationId xmlns:a16="http://schemas.microsoft.com/office/drawing/2014/main" id="{97DD445F-79F5-43F1-9038-3331432F1DF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141" b="141"/>
        <a:stretch/>
      </xdr:blipFill>
      <xdr:spPr>
        <a:xfrm>
          <a:off x="266700" y="140493"/>
          <a:ext cx="1231280" cy="1227243"/>
        </a:xfrm>
        <a:prstGeom prst="rect">
          <a:avLst/>
        </a:prstGeom>
      </xdr:spPr>
    </xdr:pic>
    <xdr:clientData/>
  </xdr:oneCellAnchor>
  <xdr:oneCellAnchor>
    <xdr:from>
      <xdr:col>32</xdr:col>
      <xdr:colOff>238079</xdr:colOff>
      <xdr:row>0</xdr:row>
      <xdr:rowOff>104792</xdr:rowOff>
    </xdr:from>
    <xdr:ext cx="2295571" cy="1123933"/>
    <xdr:pic>
      <xdr:nvPicPr>
        <xdr:cNvPr id="3" name="Picture 2">
          <a:extLst>
            <a:ext uri="{FF2B5EF4-FFF2-40B4-BE49-F238E27FC236}">
              <a16:creationId xmlns:a16="http://schemas.microsoft.com/office/drawing/2014/main" id="{6346473D-1673-483D-B4F5-62C156F527A6}"/>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12635819" y="104792"/>
          <a:ext cx="2295571" cy="1123933"/>
        </a:xfrm>
        <a:prstGeom prst="rect">
          <a:avLst/>
        </a:prstGeom>
        <a:noFill/>
        <a:ln w="9525">
          <a:noFill/>
          <a:miter lim="800000"/>
          <a:headEnd/>
          <a:tailEnd/>
        </a:ln>
      </xdr:spPr>
    </xdr:pic>
    <xdr:clientData/>
  </xdr:oneCellAnchor>
  <xdr:twoCellAnchor editAs="oneCell">
    <xdr:from>
      <xdr:col>1</xdr:col>
      <xdr:colOff>202441</xdr:colOff>
      <xdr:row>73</xdr:row>
      <xdr:rowOff>47612</xdr:rowOff>
    </xdr:from>
    <xdr:to>
      <xdr:col>1</xdr:col>
      <xdr:colOff>321472</xdr:colOff>
      <xdr:row>73</xdr:row>
      <xdr:rowOff>226217</xdr:rowOff>
    </xdr:to>
    <xdr:sp macro="" textlink="">
      <xdr:nvSpPr>
        <xdr:cNvPr id="4" name="Left Arrow 26">
          <a:extLst>
            <a:ext uri="{FF2B5EF4-FFF2-40B4-BE49-F238E27FC236}">
              <a16:creationId xmlns:a16="http://schemas.microsoft.com/office/drawing/2014/main" id="{9527E0B6-5898-46B8-8B79-38AFA07B3957}"/>
            </a:ext>
          </a:extLst>
        </xdr:cNvPr>
        <xdr:cNvSpPr/>
      </xdr:nvSpPr>
      <xdr:spPr>
        <a:xfrm>
          <a:off x="484381" y="19592912"/>
          <a:ext cx="119031" cy="17860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il-PH" sz="1100"/>
        </a:p>
      </xdr:txBody>
    </xdr:sp>
    <xdr:clientData/>
  </xdr:twoCellAnchor>
  <xdr:twoCellAnchor editAs="oneCell">
    <xdr:from>
      <xdr:col>1</xdr:col>
      <xdr:colOff>202396</xdr:colOff>
      <xdr:row>42</xdr:row>
      <xdr:rowOff>35718</xdr:rowOff>
    </xdr:from>
    <xdr:to>
      <xdr:col>1</xdr:col>
      <xdr:colOff>369094</xdr:colOff>
      <xdr:row>42</xdr:row>
      <xdr:rowOff>214313</xdr:rowOff>
    </xdr:to>
    <xdr:sp macro="" textlink="">
      <xdr:nvSpPr>
        <xdr:cNvPr id="5" name="Left Arrow 27">
          <a:extLst>
            <a:ext uri="{FF2B5EF4-FFF2-40B4-BE49-F238E27FC236}">
              <a16:creationId xmlns:a16="http://schemas.microsoft.com/office/drawing/2014/main" id="{36586163-357C-4C8F-A1A3-9C4639D91EAD}"/>
            </a:ext>
          </a:extLst>
        </xdr:cNvPr>
        <xdr:cNvSpPr/>
      </xdr:nvSpPr>
      <xdr:spPr>
        <a:xfrm>
          <a:off x="484336" y="11077098"/>
          <a:ext cx="166698" cy="17859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il-PH" sz="1100"/>
        </a:p>
      </xdr:txBody>
    </xdr:sp>
    <xdr:clientData/>
  </xdr:twoCellAnchor>
  <xdr:twoCellAnchor editAs="oneCell">
    <xdr:from>
      <xdr:col>1</xdr:col>
      <xdr:colOff>188157</xdr:colOff>
      <xdr:row>74</xdr:row>
      <xdr:rowOff>69042</xdr:rowOff>
    </xdr:from>
    <xdr:to>
      <xdr:col>1</xdr:col>
      <xdr:colOff>321472</xdr:colOff>
      <xdr:row>74</xdr:row>
      <xdr:rowOff>226220</xdr:rowOff>
    </xdr:to>
    <xdr:sp macro="" textlink="">
      <xdr:nvSpPr>
        <xdr:cNvPr id="6" name="Left Arrow 28">
          <a:extLst>
            <a:ext uri="{FF2B5EF4-FFF2-40B4-BE49-F238E27FC236}">
              <a16:creationId xmlns:a16="http://schemas.microsoft.com/office/drawing/2014/main" id="{15C47D2D-E659-4554-BC06-FFCAFE794F71}"/>
            </a:ext>
          </a:extLst>
        </xdr:cNvPr>
        <xdr:cNvSpPr/>
      </xdr:nvSpPr>
      <xdr:spPr>
        <a:xfrm>
          <a:off x="470097" y="19888662"/>
          <a:ext cx="133315" cy="157178"/>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fil-PH" sz="1100"/>
        </a:p>
      </xdr:txBody>
    </xdr:sp>
    <xdr:clientData/>
  </xdr:twoCellAnchor>
  <xdr:oneCellAnchor>
    <xdr:from>
      <xdr:col>24</xdr:col>
      <xdr:colOff>19050</xdr:colOff>
      <xdr:row>12</xdr:row>
      <xdr:rowOff>28161</xdr:rowOff>
    </xdr:from>
    <xdr:ext cx="304800" cy="8230014"/>
    <xdr:sp macro="" textlink="">
      <xdr:nvSpPr>
        <xdr:cNvPr id="7" name="Rectangle 6">
          <a:extLst>
            <a:ext uri="{FF2B5EF4-FFF2-40B4-BE49-F238E27FC236}">
              <a16:creationId xmlns:a16="http://schemas.microsoft.com/office/drawing/2014/main" id="{A30B80D4-0C75-A268-BB1C-BA49BD820B2E}"/>
            </a:ext>
          </a:extLst>
        </xdr:cNvPr>
        <xdr:cNvSpPr/>
      </xdr:nvSpPr>
      <xdr:spPr>
        <a:xfrm>
          <a:off x="9667875" y="2857086"/>
          <a:ext cx="304800" cy="8230014"/>
        </a:xfrm>
        <a:prstGeom prst="rect">
          <a:avLst/>
        </a:prstGeom>
        <a:solidFill>
          <a:sysClr val="window" lastClr="FFFFFF"/>
        </a:solidFill>
      </xdr:spPr>
      <xdr:txBody>
        <a:bodyPr vert="wordArtVert" wrap="none" lIns="91440" tIns="45720" rIns="91440" bIns="45720" anchor="ctr">
          <a:noAutofit/>
        </a:bodyPr>
        <a:lstStyle/>
        <a:p>
          <a:pPr algn="ctr"/>
          <a:r>
            <a:rPr lang="en-US" sz="1400" b="0" cap="none" spc="0">
              <a:ln w="0"/>
              <a:solidFill>
                <a:schemeClr val="tx1"/>
              </a:solidFill>
              <a:effectLst>
                <a:outerShdw blurRad="38100" dist="19050" dir="2700000" algn="tl" rotWithShape="0">
                  <a:schemeClr val="dk1">
                    <a:alpha val="40000"/>
                  </a:schemeClr>
                </a:outerShdw>
              </a:effectLst>
              <a:latin typeface="Bookman Old Style" panose="02050604050505020204" pitchFamily="18" charset="0"/>
            </a:rPr>
            <a:t>HOLIDAY</a:t>
          </a:r>
        </a:p>
      </xdr:txBody>
    </xdr:sp>
    <xdr:clientData/>
  </xdr:oneCellAnchor>
  <xdr:oneCellAnchor>
    <xdr:from>
      <xdr:col>26</xdr:col>
      <xdr:colOff>9525</xdr:colOff>
      <xdr:row>12</xdr:row>
      <xdr:rowOff>18636</xdr:rowOff>
    </xdr:from>
    <xdr:ext cx="304800" cy="8230014"/>
    <xdr:sp macro="" textlink="">
      <xdr:nvSpPr>
        <xdr:cNvPr id="8" name="Rectangle 7">
          <a:extLst>
            <a:ext uri="{FF2B5EF4-FFF2-40B4-BE49-F238E27FC236}">
              <a16:creationId xmlns:a16="http://schemas.microsoft.com/office/drawing/2014/main" id="{EEDC1441-F08E-48D7-B550-FC088FB0983F}"/>
            </a:ext>
          </a:extLst>
        </xdr:cNvPr>
        <xdr:cNvSpPr/>
      </xdr:nvSpPr>
      <xdr:spPr>
        <a:xfrm>
          <a:off x="10306050" y="2847561"/>
          <a:ext cx="304800" cy="8230014"/>
        </a:xfrm>
        <a:prstGeom prst="rect">
          <a:avLst/>
        </a:prstGeom>
        <a:solidFill>
          <a:sysClr val="window" lastClr="FFFFFF"/>
        </a:solidFill>
      </xdr:spPr>
      <xdr:txBody>
        <a:bodyPr vert="wordArtVert" wrap="none" lIns="91440" tIns="45720" rIns="91440" bIns="45720" anchor="ctr">
          <a:noAutofit/>
        </a:bodyPr>
        <a:lstStyle/>
        <a:p>
          <a:pPr algn="ctr"/>
          <a:r>
            <a:rPr lang="en-US" sz="1400" b="0" cap="none" spc="0">
              <a:ln w="0"/>
              <a:solidFill>
                <a:schemeClr val="tx1"/>
              </a:solidFill>
              <a:effectLst>
                <a:outerShdw blurRad="38100" dist="19050" dir="2700000" algn="tl" rotWithShape="0">
                  <a:schemeClr val="dk1">
                    <a:alpha val="40000"/>
                  </a:schemeClr>
                </a:outerShdw>
              </a:effectLst>
              <a:latin typeface="Bookman Old Style" panose="02050604050505020204" pitchFamily="18" charset="0"/>
            </a:rPr>
            <a:t>HOLIDAY</a:t>
          </a:r>
        </a:p>
      </xdr:txBody>
    </xdr:sp>
    <xdr:clientData/>
  </xdr:oneCellAnchor>
  <xdr:oneCellAnchor>
    <xdr:from>
      <xdr:col>24</xdr:col>
      <xdr:colOff>19050</xdr:colOff>
      <xdr:row>43</xdr:row>
      <xdr:rowOff>28161</xdr:rowOff>
    </xdr:from>
    <xdr:ext cx="304800" cy="8230014"/>
    <xdr:sp macro="" textlink="">
      <xdr:nvSpPr>
        <xdr:cNvPr id="9" name="Rectangle 8">
          <a:extLst>
            <a:ext uri="{FF2B5EF4-FFF2-40B4-BE49-F238E27FC236}">
              <a16:creationId xmlns:a16="http://schemas.microsoft.com/office/drawing/2014/main" id="{48EA7362-4CA8-4B88-8312-C0CF0C69B94C}"/>
            </a:ext>
          </a:extLst>
        </xdr:cNvPr>
        <xdr:cNvSpPr/>
      </xdr:nvSpPr>
      <xdr:spPr>
        <a:xfrm>
          <a:off x="9667875" y="11420061"/>
          <a:ext cx="304800" cy="8230014"/>
        </a:xfrm>
        <a:prstGeom prst="rect">
          <a:avLst/>
        </a:prstGeom>
        <a:solidFill>
          <a:sysClr val="window" lastClr="FFFFFF"/>
        </a:solidFill>
      </xdr:spPr>
      <xdr:txBody>
        <a:bodyPr vert="wordArtVert" wrap="none" lIns="91440" tIns="45720" rIns="91440" bIns="45720" anchor="ctr">
          <a:noAutofit/>
        </a:bodyPr>
        <a:lstStyle/>
        <a:p>
          <a:pPr algn="ctr"/>
          <a:r>
            <a:rPr lang="en-US" sz="1400" b="0" cap="none" spc="0">
              <a:ln w="0"/>
              <a:solidFill>
                <a:schemeClr val="tx1"/>
              </a:solidFill>
              <a:effectLst>
                <a:outerShdw blurRad="38100" dist="19050" dir="2700000" algn="tl" rotWithShape="0">
                  <a:schemeClr val="dk1">
                    <a:alpha val="40000"/>
                  </a:schemeClr>
                </a:outerShdw>
              </a:effectLst>
              <a:latin typeface="Bookman Old Style" panose="02050604050505020204" pitchFamily="18" charset="0"/>
            </a:rPr>
            <a:t>HOLIDAY</a:t>
          </a:r>
        </a:p>
      </xdr:txBody>
    </xdr:sp>
    <xdr:clientData/>
  </xdr:oneCellAnchor>
  <xdr:oneCellAnchor>
    <xdr:from>
      <xdr:col>26</xdr:col>
      <xdr:colOff>9525</xdr:colOff>
      <xdr:row>43</xdr:row>
      <xdr:rowOff>18636</xdr:rowOff>
    </xdr:from>
    <xdr:ext cx="304800" cy="8230014"/>
    <xdr:sp macro="" textlink="">
      <xdr:nvSpPr>
        <xdr:cNvPr id="10" name="Rectangle 9">
          <a:extLst>
            <a:ext uri="{FF2B5EF4-FFF2-40B4-BE49-F238E27FC236}">
              <a16:creationId xmlns:a16="http://schemas.microsoft.com/office/drawing/2014/main" id="{C89E5B69-FF87-4079-BF85-2FBD2BA66C5F}"/>
            </a:ext>
          </a:extLst>
        </xdr:cNvPr>
        <xdr:cNvSpPr/>
      </xdr:nvSpPr>
      <xdr:spPr>
        <a:xfrm>
          <a:off x="10306050" y="11410536"/>
          <a:ext cx="304800" cy="8230014"/>
        </a:xfrm>
        <a:prstGeom prst="rect">
          <a:avLst/>
        </a:prstGeom>
        <a:solidFill>
          <a:sysClr val="window" lastClr="FFFFFF"/>
        </a:solidFill>
      </xdr:spPr>
      <xdr:txBody>
        <a:bodyPr vert="wordArtVert" wrap="none" lIns="91440" tIns="45720" rIns="91440" bIns="45720" anchor="ctr">
          <a:noAutofit/>
        </a:bodyPr>
        <a:lstStyle/>
        <a:p>
          <a:pPr algn="ctr"/>
          <a:r>
            <a:rPr lang="en-US" sz="1400" b="0" cap="none" spc="0">
              <a:ln w="0"/>
              <a:solidFill>
                <a:schemeClr val="tx1"/>
              </a:solidFill>
              <a:effectLst>
                <a:outerShdw blurRad="38100" dist="19050" dir="2700000" algn="tl" rotWithShape="0">
                  <a:schemeClr val="dk1">
                    <a:alpha val="40000"/>
                  </a:schemeClr>
                </a:outerShdw>
              </a:effectLst>
              <a:latin typeface="Bookman Old Style" panose="02050604050505020204" pitchFamily="18" charset="0"/>
            </a:rPr>
            <a:t>HOLIDAY</a:t>
          </a:r>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5ED3C-3C36-4024-959B-5EB663D3290F}">
  <sheetPr>
    <tabColor rgb="FF00B0F0"/>
  </sheetPr>
  <dimension ref="A1:AT106"/>
  <sheetViews>
    <sheetView showGridLines="0" tabSelected="1" zoomScale="80" zoomScaleNormal="80" workbookViewId="0"/>
  </sheetViews>
  <sheetFormatPr defaultColWidth="10.36328125" defaultRowHeight="14" x14ac:dyDescent="0.35"/>
  <cols>
    <col min="1" max="1" width="4.08984375" style="16" customWidth="1"/>
    <col min="2" max="2" width="51.54296875" style="16" customWidth="1"/>
    <col min="3" max="6" width="5.81640625" style="16" hidden="1" customWidth="1"/>
    <col min="7" max="31" width="4.6328125" style="16" customWidth="1"/>
    <col min="32" max="32" width="8.453125" style="16" customWidth="1"/>
    <col min="33" max="33" width="9.6328125" style="16" bestFit="1" customWidth="1"/>
    <col min="34" max="34" width="9" style="16" customWidth="1"/>
    <col min="35" max="35" width="7" style="16" customWidth="1"/>
    <col min="36" max="36" width="6.54296875" style="16" customWidth="1"/>
    <col min="37" max="37" width="6.90625" style="16" customWidth="1"/>
    <col min="38" max="38" width="7" style="16" customWidth="1"/>
    <col min="39" max="39" width="6.54296875" style="16" customWidth="1"/>
    <col min="40" max="40" width="4.90625" style="16" customWidth="1"/>
    <col min="41" max="41" width="8.6328125" style="16" customWidth="1"/>
    <col min="42" max="42" width="4.453125" style="16" customWidth="1"/>
    <col min="43" max="16384" width="10.36328125" style="16"/>
  </cols>
  <sheetData>
    <row r="1" spans="1:46" ht="13.5" customHeight="1" x14ac:dyDescent="0.4">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4"/>
      <c r="AI1" s="15"/>
      <c r="AJ1" s="15"/>
      <c r="AK1" s="15"/>
      <c r="AL1" s="15"/>
      <c r="AM1" s="15"/>
    </row>
    <row r="2" spans="1:46" ht="19.5" customHeight="1" x14ac:dyDescent="0.35">
      <c r="A2" s="129" t="s">
        <v>64</v>
      </c>
      <c r="B2" s="129"/>
      <c r="C2" s="129"/>
      <c r="D2" s="129"/>
      <c r="E2" s="129"/>
      <c r="F2" s="129"/>
      <c r="G2" s="129"/>
      <c r="H2" s="129"/>
      <c r="I2" s="129"/>
      <c r="J2" s="129"/>
      <c r="K2" s="129"/>
      <c r="L2" s="129"/>
      <c r="M2" s="129"/>
      <c r="N2" s="129"/>
      <c r="O2" s="129"/>
      <c r="P2" s="129"/>
      <c r="Q2" s="129"/>
      <c r="R2" s="129"/>
      <c r="S2" s="129"/>
      <c r="T2" s="129"/>
      <c r="U2" s="129"/>
      <c r="V2" s="129"/>
      <c r="W2" s="129"/>
      <c r="X2" s="129"/>
      <c r="Y2" s="129"/>
      <c r="Z2" s="129"/>
      <c r="AA2" s="129"/>
      <c r="AB2" s="129"/>
      <c r="AC2" s="129"/>
      <c r="AD2" s="129"/>
      <c r="AE2" s="129"/>
      <c r="AF2" s="129"/>
      <c r="AG2" s="129"/>
      <c r="AH2" s="129"/>
      <c r="AI2" s="129"/>
      <c r="AJ2" s="129"/>
      <c r="AK2" s="129"/>
      <c r="AL2" s="129"/>
      <c r="AM2" s="129"/>
    </row>
    <row r="3" spans="1:46" ht="19.5" customHeight="1" x14ac:dyDescent="0.35">
      <c r="A3" s="130" t="s">
        <v>86</v>
      </c>
      <c r="B3" s="130"/>
      <c r="C3" s="130"/>
      <c r="D3" s="130"/>
      <c r="E3" s="130"/>
      <c r="F3" s="130"/>
      <c r="G3" s="130"/>
      <c r="H3" s="130"/>
      <c r="I3" s="130"/>
      <c r="J3" s="130"/>
      <c r="K3" s="130"/>
      <c r="L3" s="13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0"/>
    </row>
    <row r="4" spans="1:46" ht="6.75" customHeight="1" x14ac:dyDescent="0.3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row>
    <row r="5" spans="1:46" ht="6.75" customHeight="1" x14ac:dyDescent="0.35">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row>
    <row r="6" spans="1:46" ht="40.5" customHeight="1" x14ac:dyDescent="0.35">
      <c r="A6" s="17"/>
      <c r="B6" s="50" t="s">
        <v>56</v>
      </c>
      <c r="C6" s="50"/>
      <c r="D6" s="50"/>
      <c r="E6" s="50"/>
      <c r="F6" s="50"/>
      <c r="G6" s="131"/>
      <c r="H6" s="131"/>
      <c r="I6" s="131"/>
      <c r="J6" s="131"/>
      <c r="K6" s="52"/>
      <c r="L6" s="52"/>
      <c r="M6" s="50" t="s">
        <v>55</v>
      </c>
      <c r="N6" s="132" t="s">
        <v>100</v>
      </c>
      <c r="O6" s="133"/>
      <c r="P6" s="133"/>
      <c r="Q6" s="133"/>
      <c r="R6" s="134"/>
      <c r="S6" s="52"/>
      <c r="T6" s="135" t="s">
        <v>70</v>
      </c>
      <c r="U6" s="135"/>
      <c r="V6" s="135"/>
      <c r="W6" s="135"/>
      <c r="X6" s="135"/>
      <c r="Y6" s="135"/>
      <c r="Z6" s="136"/>
      <c r="AA6" s="137" t="s">
        <v>101</v>
      </c>
      <c r="AB6" s="133"/>
      <c r="AC6" s="133"/>
      <c r="AD6" s="133"/>
      <c r="AE6" s="133"/>
      <c r="AF6" s="134"/>
      <c r="AG6" s="52"/>
      <c r="AH6" s="52"/>
      <c r="AI6" s="52"/>
      <c r="AJ6" s="52"/>
      <c r="AK6" s="52"/>
      <c r="AL6" s="17"/>
      <c r="AM6" s="17"/>
      <c r="AO6" s="144" t="s">
        <v>99</v>
      </c>
      <c r="AP6" s="144"/>
      <c r="AQ6" s="144"/>
      <c r="AR6" s="144"/>
      <c r="AS6" s="144"/>
      <c r="AT6" s="144"/>
    </row>
    <row r="7" spans="1:46" ht="41.25" customHeight="1" x14ac:dyDescent="0.35">
      <c r="A7" s="18"/>
      <c r="B7" s="50" t="s">
        <v>59</v>
      </c>
      <c r="C7" s="50"/>
      <c r="D7" s="50"/>
      <c r="E7" s="50"/>
      <c r="F7" s="50"/>
      <c r="G7" s="131"/>
      <c r="H7" s="131"/>
      <c r="I7" s="131"/>
      <c r="J7" s="131"/>
      <c r="K7" s="131"/>
      <c r="L7" s="131"/>
      <c r="M7" s="131"/>
      <c r="N7" s="131"/>
      <c r="O7" s="131"/>
      <c r="P7" s="131"/>
      <c r="Q7" s="131"/>
      <c r="R7" s="131"/>
      <c r="S7" s="51"/>
      <c r="T7" s="51"/>
      <c r="U7" s="51"/>
      <c r="V7" s="51"/>
      <c r="W7" s="135" t="s">
        <v>57</v>
      </c>
      <c r="X7" s="135"/>
      <c r="Y7" s="135"/>
      <c r="Z7" s="136"/>
      <c r="AA7" s="132"/>
      <c r="AB7" s="134"/>
      <c r="AC7" s="145" t="s">
        <v>58</v>
      </c>
      <c r="AD7" s="135"/>
      <c r="AE7" s="136"/>
      <c r="AF7" s="132"/>
      <c r="AG7" s="133"/>
      <c r="AH7" s="133"/>
      <c r="AI7" s="133"/>
      <c r="AJ7" s="133"/>
      <c r="AK7" s="134"/>
      <c r="AL7" s="18"/>
      <c r="AM7" s="18"/>
    </row>
    <row r="8" spans="1:46" ht="6" customHeight="1" thickBot="1" x14ac:dyDescent="0.4"/>
    <row r="9" spans="1:46" ht="20.25" customHeight="1" thickBot="1" x14ac:dyDescent="0.4">
      <c r="A9" s="152" t="s">
        <v>76</v>
      </c>
      <c r="B9" s="153"/>
      <c r="C9" s="112"/>
      <c r="D9" s="112"/>
      <c r="E9" s="112"/>
      <c r="F9" s="112"/>
      <c r="G9" s="156" t="s">
        <v>68</v>
      </c>
      <c r="H9" s="157"/>
      <c r="I9" s="157"/>
      <c r="J9" s="157"/>
      <c r="K9" s="157"/>
      <c r="L9" s="157"/>
      <c r="M9" s="157"/>
      <c r="N9" s="157"/>
      <c r="O9" s="157"/>
      <c r="P9" s="157"/>
      <c r="Q9" s="157"/>
      <c r="R9" s="157"/>
      <c r="S9" s="157"/>
      <c r="T9" s="157"/>
      <c r="U9" s="157"/>
      <c r="V9" s="157"/>
      <c r="W9" s="157"/>
      <c r="X9" s="157"/>
      <c r="Y9" s="157"/>
      <c r="Z9" s="157"/>
      <c r="AA9" s="157"/>
      <c r="AB9" s="157"/>
      <c r="AC9" s="157"/>
      <c r="AD9" s="157"/>
      <c r="AE9" s="158"/>
      <c r="AF9" s="159" t="s">
        <v>50</v>
      </c>
      <c r="AG9" s="159"/>
      <c r="AH9" s="161" t="s">
        <v>85</v>
      </c>
      <c r="AI9" s="162"/>
      <c r="AJ9" s="162"/>
      <c r="AK9" s="162"/>
      <c r="AL9" s="162"/>
      <c r="AM9" s="163"/>
      <c r="AO9" s="138" t="s">
        <v>82</v>
      </c>
      <c r="AP9" s="138"/>
      <c r="AQ9" s="139">
        <v>23</v>
      </c>
    </row>
    <row r="10" spans="1:46" ht="19.5" customHeight="1" thickBot="1" x14ac:dyDescent="0.4">
      <c r="A10" s="154"/>
      <c r="B10" s="155"/>
      <c r="C10" s="113"/>
      <c r="D10" s="113"/>
      <c r="E10" s="113"/>
      <c r="F10" s="113"/>
      <c r="G10" s="102"/>
      <c r="H10" s="103"/>
      <c r="I10" s="103"/>
      <c r="J10" s="103"/>
      <c r="K10" s="104">
        <v>1</v>
      </c>
      <c r="L10" s="105">
        <v>4</v>
      </c>
      <c r="M10" s="103">
        <v>5</v>
      </c>
      <c r="N10" s="103">
        <v>6</v>
      </c>
      <c r="O10" s="103">
        <v>7</v>
      </c>
      <c r="P10" s="106">
        <v>8</v>
      </c>
      <c r="Q10" s="102">
        <v>11</v>
      </c>
      <c r="R10" s="103">
        <v>12</v>
      </c>
      <c r="S10" s="103">
        <v>13</v>
      </c>
      <c r="T10" s="103">
        <v>14</v>
      </c>
      <c r="U10" s="104">
        <v>15</v>
      </c>
      <c r="V10" s="105">
        <v>18</v>
      </c>
      <c r="W10" s="103">
        <v>19</v>
      </c>
      <c r="X10" s="103">
        <v>20</v>
      </c>
      <c r="Y10" s="103"/>
      <c r="Z10" s="106">
        <v>22</v>
      </c>
      <c r="AA10" s="102"/>
      <c r="AB10" s="103">
        <v>26</v>
      </c>
      <c r="AC10" s="103">
        <v>27</v>
      </c>
      <c r="AD10" s="103">
        <v>28</v>
      </c>
      <c r="AE10" s="104">
        <v>29</v>
      </c>
      <c r="AF10" s="160"/>
      <c r="AG10" s="160"/>
      <c r="AH10" s="164"/>
      <c r="AI10" s="165"/>
      <c r="AJ10" s="165"/>
      <c r="AK10" s="165"/>
      <c r="AL10" s="165"/>
      <c r="AM10" s="166"/>
      <c r="AO10" s="138"/>
      <c r="AP10" s="138"/>
      <c r="AQ10" s="139"/>
    </row>
    <row r="11" spans="1:46" ht="24.75" customHeight="1" x14ac:dyDescent="0.35">
      <c r="A11" s="154"/>
      <c r="B11" s="155"/>
      <c r="C11" s="113"/>
      <c r="D11" s="113"/>
      <c r="E11" s="113"/>
      <c r="F11" s="113"/>
      <c r="G11" s="1" t="s">
        <v>1</v>
      </c>
      <c r="H11" s="2" t="s">
        <v>48</v>
      </c>
      <c r="I11" s="2" t="s">
        <v>78</v>
      </c>
      <c r="J11" s="2" t="s">
        <v>79</v>
      </c>
      <c r="K11" s="3" t="s">
        <v>2</v>
      </c>
      <c r="L11" s="4" t="s">
        <v>1</v>
      </c>
      <c r="M11" s="2" t="s">
        <v>48</v>
      </c>
      <c r="N11" s="2" t="s">
        <v>78</v>
      </c>
      <c r="O11" s="2" t="s">
        <v>79</v>
      </c>
      <c r="P11" s="5" t="s">
        <v>2</v>
      </c>
      <c r="Q11" s="1" t="s">
        <v>1</v>
      </c>
      <c r="R11" s="2" t="s">
        <v>48</v>
      </c>
      <c r="S11" s="2" t="s">
        <v>78</v>
      </c>
      <c r="T11" s="2" t="s">
        <v>79</v>
      </c>
      <c r="U11" s="3" t="s">
        <v>2</v>
      </c>
      <c r="V11" s="4" t="s">
        <v>1</v>
      </c>
      <c r="W11" s="2" t="s">
        <v>48</v>
      </c>
      <c r="X11" s="2" t="s">
        <v>78</v>
      </c>
      <c r="Y11" s="2" t="s">
        <v>79</v>
      </c>
      <c r="Z11" s="5" t="s">
        <v>2</v>
      </c>
      <c r="AA11" s="1" t="s">
        <v>1</v>
      </c>
      <c r="AB11" s="2" t="s">
        <v>48</v>
      </c>
      <c r="AC11" s="2" t="s">
        <v>78</v>
      </c>
      <c r="AD11" s="5" t="s">
        <v>79</v>
      </c>
      <c r="AE11" s="3" t="s">
        <v>2</v>
      </c>
      <c r="AF11" s="140" t="s">
        <v>4</v>
      </c>
      <c r="AG11" s="142" t="s">
        <v>77</v>
      </c>
      <c r="AH11" s="164"/>
      <c r="AI11" s="165"/>
      <c r="AJ11" s="165"/>
      <c r="AK11" s="165"/>
      <c r="AL11" s="165"/>
      <c r="AM11" s="166"/>
    </row>
    <row r="12" spans="1:46" ht="6" customHeight="1" thickBot="1" x14ac:dyDescent="0.4">
      <c r="A12" s="110"/>
      <c r="B12" s="109"/>
      <c r="C12" s="109"/>
      <c r="D12" s="109"/>
      <c r="E12" s="109"/>
      <c r="F12" s="109"/>
      <c r="G12" s="6"/>
      <c r="H12" s="7"/>
      <c r="I12" s="7"/>
      <c r="J12" s="7"/>
      <c r="K12" s="8"/>
      <c r="L12" s="9"/>
      <c r="M12" s="7"/>
      <c r="N12" s="7"/>
      <c r="O12" s="7"/>
      <c r="P12" s="10"/>
      <c r="Q12" s="6"/>
      <c r="R12" s="7"/>
      <c r="S12" s="7"/>
      <c r="T12" s="7"/>
      <c r="U12" s="8"/>
      <c r="V12" s="9"/>
      <c r="W12" s="7"/>
      <c r="X12" s="7"/>
      <c r="Y12" s="7"/>
      <c r="Z12" s="10"/>
      <c r="AA12" s="6"/>
      <c r="AB12" s="7"/>
      <c r="AC12" s="7"/>
      <c r="AD12" s="10"/>
      <c r="AE12" s="8"/>
      <c r="AF12" s="141"/>
      <c r="AG12" s="143"/>
      <c r="AH12" s="167"/>
      <c r="AI12" s="168"/>
      <c r="AJ12" s="168"/>
      <c r="AK12" s="168"/>
      <c r="AL12" s="168"/>
      <c r="AM12" s="169"/>
    </row>
    <row r="13" spans="1:46" ht="21.9" customHeight="1" x14ac:dyDescent="0.35">
      <c r="A13" s="99">
        <v>1</v>
      </c>
      <c r="B13" s="124"/>
      <c r="C13" s="118"/>
      <c r="D13" s="118"/>
      <c r="E13" s="118"/>
      <c r="F13" s="118"/>
      <c r="G13" s="77"/>
      <c r="H13" s="78"/>
      <c r="I13" s="79"/>
      <c r="J13" s="79"/>
      <c r="K13" s="80"/>
      <c r="L13" s="81"/>
      <c r="M13" s="79"/>
      <c r="N13" s="79"/>
      <c r="O13" s="79"/>
      <c r="P13" s="82"/>
      <c r="Q13" s="83"/>
      <c r="R13" s="79"/>
      <c r="S13" s="79"/>
      <c r="T13" s="79"/>
      <c r="U13" s="80"/>
      <c r="V13" s="81"/>
      <c r="W13" s="79"/>
      <c r="X13" s="79"/>
      <c r="Y13" s="79"/>
      <c r="Z13" s="82"/>
      <c r="AA13" s="83"/>
      <c r="AB13" s="79"/>
      <c r="AC13" s="79"/>
      <c r="AD13" s="82"/>
      <c r="AE13" s="80"/>
      <c r="AF13" s="55" t="str">
        <f t="shared" ref="AF13:AF42" si="0">IF(B13="","",COUNTIF(G13:AE13,"x") + COUNTIF(G13:AE13,"h")*0.5)</f>
        <v/>
      </c>
      <c r="AG13" s="56" t="str">
        <f t="shared" ref="AG13:AG42" si="1">IF(B13="","",$AJ$77-AF13)</f>
        <v/>
      </c>
      <c r="AH13" s="146"/>
      <c r="AI13" s="147"/>
      <c r="AJ13" s="147"/>
      <c r="AK13" s="147"/>
      <c r="AL13" s="147"/>
      <c r="AM13" s="148"/>
      <c r="AO13" s="13" t="s">
        <v>92</v>
      </c>
    </row>
    <row r="14" spans="1:46" ht="21.9" customHeight="1" x14ac:dyDescent="0.35">
      <c r="A14" s="89">
        <v>2</v>
      </c>
      <c r="B14" s="125"/>
      <c r="C14" s="119"/>
      <c r="D14" s="119"/>
      <c r="E14" s="119"/>
      <c r="F14" s="119"/>
      <c r="G14" s="84"/>
      <c r="H14" s="85"/>
      <c r="I14" s="86"/>
      <c r="J14" s="86"/>
      <c r="K14" s="87"/>
      <c r="L14" s="88"/>
      <c r="M14" s="86"/>
      <c r="N14" s="86"/>
      <c r="O14" s="86"/>
      <c r="P14" s="75"/>
      <c r="Q14" s="89"/>
      <c r="R14" s="86"/>
      <c r="S14" s="86"/>
      <c r="T14" s="86"/>
      <c r="U14" s="87"/>
      <c r="V14" s="88"/>
      <c r="W14" s="86"/>
      <c r="X14" s="86"/>
      <c r="Y14" s="86"/>
      <c r="Z14" s="75"/>
      <c r="AA14" s="89"/>
      <c r="AB14" s="86"/>
      <c r="AC14" s="86"/>
      <c r="AD14" s="75"/>
      <c r="AE14" s="87"/>
      <c r="AF14" s="57" t="str">
        <f t="shared" si="0"/>
        <v/>
      </c>
      <c r="AG14" s="58" t="str">
        <f t="shared" si="1"/>
        <v/>
      </c>
      <c r="AH14" s="149"/>
      <c r="AI14" s="150"/>
      <c r="AJ14" s="150"/>
      <c r="AK14" s="150"/>
      <c r="AL14" s="150"/>
      <c r="AM14" s="151"/>
      <c r="AO14" s="107" t="s">
        <v>93</v>
      </c>
      <c r="AP14" s="16" t="s">
        <v>94</v>
      </c>
    </row>
    <row r="15" spans="1:46" ht="21.9" customHeight="1" x14ac:dyDescent="0.35">
      <c r="A15" s="99">
        <v>3</v>
      </c>
      <c r="B15" s="125"/>
      <c r="C15" s="119"/>
      <c r="D15" s="119"/>
      <c r="E15" s="119"/>
      <c r="F15" s="119"/>
      <c r="G15" s="84"/>
      <c r="H15" s="85"/>
      <c r="I15" s="86"/>
      <c r="J15" s="86"/>
      <c r="K15" s="87"/>
      <c r="L15" s="88"/>
      <c r="M15" s="86"/>
      <c r="N15" s="86"/>
      <c r="O15" s="86"/>
      <c r="P15" s="75"/>
      <c r="Q15" s="89"/>
      <c r="R15" s="86"/>
      <c r="S15" s="86"/>
      <c r="T15" s="86"/>
      <c r="U15" s="87"/>
      <c r="V15" s="88"/>
      <c r="W15" s="86"/>
      <c r="X15" s="86"/>
      <c r="Y15" s="86"/>
      <c r="Z15" s="75"/>
      <c r="AA15" s="89"/>
      <c r="AB15" s="86"/>
      <c r="AC15" s="86"/>
      <c r="AD15" s="75"/>
      <c r="AE15" s="87"/>
      <c r="AF15" s="57" t="str">
        <f t="shared" si="0"/>
        <v/>
      </c>
      <c r="AG15" s="58" t="str">
        <f t="shared" si="1"/>
        <v/>
      </c>
      <c r="AH15" s="149"/>
      <c r="AI15" s="150"/>
      <c r="AJ15" s="150"/>
      <c r="AK15" s="150"/>
      <c r="AL15" s="150"/>
      <c r="AM15" s="151"/>
      <c r="AO15" s="107" t="s">
        <v>83</v>
      </c>
      <c r="AP15" s="16" t="s">
        <v>95</v>
      </c>
    </row>
    <row r="16" spans="1:46" ht="21.9" customHeight="1" x14ac:dyDescent="0.35">
      <c r="A16" s="89">
        <v>4</v>
      </c>
      <c r="B16" s="125"/>
      <c r="C16" s="119"/>
      <c r="D16" s="119"/>
      <c r="E16" s="119"/>
      <c r="F16" s="119"/>
      <c r="G16" s="84"/>
      <c r="H16" s="85"/>
      <c r="I16" s="86"/>
      <c r="J16" s="86"/>
      <c r="K16" s="87"/>
      <c r="L16" s="88"/>
      <c r="M16" s="86"/>
      <c r="N16" s="86"/>
      <c r="O16" s="86"/>
      <c r="P16" s="75"/>
      <c r="Q16" s="89"/>
      <c r="R16" s="86"/>
      <c r="S16" s="86"/>
      <c r="T16" s="86"/>
      <c r="U16" s="87"/>
      <c r="V16" s="88"/>
      <c r="W16" s="86"/>
      <c r="X16" s="86"/>
      <c r="Y16" s="86"/>
      <c r="Z16" s="75"/>
      <c r="AA16" s="89"/>
      <c r="AB16" s="86"/>
      <c r="AC16" s="86"/>
      <c r="AD16" s="75"/>
      <c r="AE16" s="87"/>
      <c r="AF16" s="57" t="str">
        <f t="shared" si="0"/>
        <v/>
      </c>
      <c r="AG16" s="58" t="str">
        <f t="shared" si="1"/>
        <v/>
      </c>
      <c r="AH16" s="149"/>
      <c r="AI16" s="150"/>
      <c r="AJ16" s="150"/>
      <c r="AK16" s="150"/>
      <c r="AL16" s="150"/>
      <c r="AM16" s="151"/>
      <c r="AO16" s="107" t="s">
        <v>84</v>
      </c>
      <c r="AP16" s="16" t="s">
        <v>96</v>
      </c>
    </row>
    <row r="17" spans="1:42" ht="21.9" customHeight="1" x14ac:dyDescent="0.35">
      <c r="A17" s="99">
        <v>5</v>
      </c>
      <c r="B17" s="125"/>
      <c r="C17" s="119"/>
      <c r="D17" s="119"/>
      <c r="E17" s="119"/>
      <c r="F17" s="119"/>
      <c r="G17" s="84"/>
      <c r="H17" s="85"/>
      <c r="I17" s="86"/>
      <c r="J17" s="86"/>
      <c r="K17" s="87"/>
      <c r="L17" s="88"/>
      <c r="M17" s="86"/>
      <c r="N17" s="86"/>
      <c r="O17" s="86"/>
      <c r="P17" s="75"/>
      <c r="Q17" s="89"/>
      <c r="R17" s="86"/>
      <c r="S17" s="86"/>
      <c r="T17" s="86"/>
      <c r="U17" s="87"/>
      <c r="V17" s="88"/>
      <c r="W17" s="86"/>
      <c r="X17" s="86"/>
      <c r="Y17" s="86"/>
      <c r="Z17" s="75"/>
      <c r="AA17" s="89"/>
      <c r="AB17" s="86"/>
      <c r="AC17" s="86"/>
      <c r="AD17" s="75"/>
      <c r="AE17" s="87"/>
      <c r="AF17" s="57" t="str">
        <f t="shared" si="0"/>
        <v/>
      </c>
      <c r="AG17" s="58" t="str">
        <f t="shared" si="1"/>
        <v/>
      </c>
      <c r="AH17" s="149"/>
      <c r="AI17" s="150"/>
      <c r="AJ17" s="150"/>
      <c r="AK17" s="150"/>
      <c r="AL17" s="150"/>
      <c r="AM17" s="151"/>
    </row>
    <row r="18" spans="1:42" ht="21.9" customHeight="1" x14ac:dyDescent="0.35">
      <c r="A18" s="89">
        <v>6</v>
      </c>
      <c r="B18" s="125"/>
      <c r="C18" s="119"/>
      <c r="D18" s="119"/>
      <c r="E18" s="119"/>
      <c r="F18" s="119"/>
      <c r="G18" s="84"/>
      <c r="H18" s="85"/>
      <c r="I18" s="86"/>
      <c r="J18" s="86"/>
      <c r="K18" s="87"/>
      <c r="L18" s="88"/>
      <c r="M18" s="86"/>
      <c r="N18" s="86"/>
      <c r="O18" s="86"/>
      <c r="P18" s="75"/>
      <c r="Q18" s="89"/>
      <c r="R18" s="86"/>
      <c r="S18" s="86"/>
      <c r="T18" s="86"/>
      <c r="U18" s="87"/>
      <c r="V18" s="88"/>
      <c r="W18" s="86"/>
      <c r="X18" s="86"/>
      <c r="Y18" s="86"/>
      <c r="Z18" s="75"/>
      <c r="AA18" s="89"/>
      <c r="AB18" s="86"/>
      <c r="AC18" s="86"/>
      <c r="AD18" s="75"/>
      <c r="AE18" s="87"/>
      <c r="AF18" s="57" t="str">
        <f t="shared" si="0"/>
        <v/>
      </c>
      <c r="AG18" s="58" t="str">
        <f t="shared" si="1"/>
        <v/>
      </c>
      <c r="AH18" s="149"/>
      <c r="AI18" s="150"/>
      <c r="AJ18" s="150"/>
      <c r="AK18" s="150"/>
      <c r="AL18" s="150"/>
      <c r="AM18" s="151"/>
      <c r="AO18" s="13" t="s">
        <v>97</v>
      </c>
      <c r="AP18" s="16" t="s">
        <v>98</v>
      </c>
    </row>
    <row r="19" spans="1:42" ht="21.9" customHeight="1" x14ac:dyDescent="0.35">
      <c r="A19" s="99">
        <v>7</v>
      </c>
      <c r="B19" s="125"/>
      <c r="C19" s="119"/>
      <c r="D19" s="119"/>
      <c r="E19" s="119"/>
      <c r="F19" s="119"/>
      <c r="G19" s="84"/>
      <c r="H19" s="85"/>
      <c r="I19" s="86"/>
      <c r="J19" s="86"/>
      <c r="K19" s="87"/>
      <c r="L19" s="88"/>
      <c r="M19" s="86"/>
      <c r="N19" s="86"/>
      <c r="O19" s="86"/>
      <c r="P19" s="75"/>
      <c r="Q19" s="89"/>
      <c r="R19" s="86"/>
      <c r="S19" s="86"/>
      <c r="T19" s="86"/>
      <c r="U19" s="87"/>
      <c r="V19" s="88"/>
      <c r="W19" s="86"/>
      <c r="X19" s="86"/>
      <c r="Y19" s="86"/>
      <c r="Z19" s="75"/>
      <c r="AA19" s="89"/>
      <c r="AB19" s="86"/>
      <c r="AC19" s="86"/>
      <c r="AD19" s="75"/>
      <c r="AE19" s="87"/>
      <c r="AF19" s="57" t="str">
        <f t="shared" si="0"/>
        <v/>
      </c>
      <c r="AG19" s="58" t="str">
        <f t="shared" si="1"/>
        <v/>
      </c>
      <c r="AH19" s="149"/>
      <c r="AI19" s="150"/>
      <c r="AJ19" s="150"/>
      <c r="AK19" s="150"/>
      <c r="AL19" s="150"/>
      <c r="AM19" s="151"/>
    </row>
    <row r="20" spans="1:42" ht="21.9" customHeight="1" x14ac:dyDescent="0.35">
      <c r="A20" s="89">
        <v>8</v>
      </c>
      <c r="B20" s="125"/>
      <c r="C20" s="119"/>
      <c r="D20" s="119"/>
      <c r="E20" s="119"/>
      <c r="F20" s="119"/>
      <c r="G20" s="84"/>
      <c r="H20" s="85"/>
      <c r="I20" s="86"/>
      <c r="J20" s="86"/>
      <c r="K20" s="87"/>
      <c r="L20" s="88"/>
      <c r="M20" s="86"/>
      <c r="N20" s="86"/>
      <c r="O20" s="86"/>
      <c r="P20" s="75"/>
      <c r="Q20" s="89"/>
      <c r="R20" s="86"/>
      <c r="S20" s="86"/>
      <c r="T20" s="86"/>
      <c r="U20" s="87"/>
      <c r="V20" s="88"/>
      <c r="W20" s="86"/>
      <c r="X20" s="86"/>
      <c r="Y20" s="86"/>
      <c r="Z20" s="75"/>
      <c r="AA20" s="89"/>
      <c r="AB20" s="86"/>
      <c r="AC20" s="86"/>
      <c r="AD20" s="75"/>
      <c r="AE20" s="87"/>
      <c r="AF20" s="57" t="str">
        <f t="shared" si="0"/>
        <v/>
      </c>
      <c r="AG20" s="58" t="str">
        <f t="shared" si="1"/>
        <v/>
      </c>
      <c r="AH20" s="149"/>
      <c r="AI20" s="150"/>
      <c r="AJ20" s="150"/>
      <c r="AK20" s="150"/>
      <c r="AL20" s="150"/>
      <c r="AM20" s="151"/>
    </row>
    <row r="21" spans="1:42" ht="21.9" customHeight="1" x14ac:dyDescent="0.35">
      <c r="A21" s="99">
        <v>9</v>
      </c>
      <c r="B21" s="125"/>
      <c r="C21" s="119"/>
      <c r="D21" s="119"/>
      <c r="E21" s="119"/>
      <c r="F21" s="119"/>
      <c r="G21" s="84"/>
      <c r="H21" s="85"/>
      <c r="I21" s="86"/>
      <c r="J21" s="86"/>
      <c r="K21" s="87"/>
      <c r="L21" s="88"/>
      <c r="M21" s="86"/>
      <c r="N21" s="86"/>
      <c r="O21" s="86"/>
      <c r="P21" s="75"/>
      <c r="Q21" s="89"/>
      <c r="R21" s="86"/>
      <c r="S21" s="86"/>
      <c r="T21" s="86"/>
      <c r="U21" s="87"/>
      <c r="V21" s="88"/>
      <c r="W21" s="86"/>
      <c r="X21" s="86"/>
      <c r="Y21" s="86"/>
      <c r="Z21" s="75"/>
      <c r="AA21" s="89"/>
      <c r="AB21" s="86"/>
      <c r="AC21" s="86"/>
      <c r="AD21" s="75"/>
      <c r="AE21" s="87"/>
      <c r="AF21" s="57" t="str">
        <f t="shared" si="0"/>
        <v/>
      </c>
      <c r="AG21" s="58" t="str">
        <f t="shared" si="1"/>
        <v/>
      </c>
      <c r="AH21" s="149"/>
      <c r="AI21" s="150"/>
      <c r="AJ21" s="150"/>
      <c r="AK21" s="150"/>
      <c r="AL21" s="150"/>
      <c r="AM21" s="151"/>
    </row>
    <row r="22" spans="1:42" ht="21.9" customHeight="1" x14ac:dyDescent="0.35">
      <c r="A22" s="99">
        <v>10</v>
      </c>
      <c r="B22" s="125"/>
      <c r="C22" s="119"/>
      <c r="D22" s="119"/>
      <c r="E22" s="119"/>
      <c r="F22" s="119"/>
      <c r="G22" s="84"/>
      <c r="H22" s="85"/>
      <c r="I22" s="86"/>
      <c r="J22" s="86"/>
      <c r="K22" s="87"/>
      <c r="L22" s="88"/>
      <c r="M22" s="86"/>
      <c r="N22" s="86"/>
      <c r="O22" s="86"/>
      <c r="P22" s="75"/>
      <c r="Q22" s="89"/>
      <c r="R22" s="86"/>
      <c r="S22" s="86"/>
      <c r="T22" s="86"/>
      <c r="U22" s="87"/>
      <c r="V22" s="88"/>
      <c r="W22" s="86"/>
      <c r="X22" s="86"/>
      <c r="Y22" s="86"/>
      <c r="Z22" s="75"/>
      <c r="AA22" s="89"/>
      <c r="AB22" s="86"/>
      <c r="AC22" s="86"/>
      <c r="AD22" s="75"/>
      <c r="AE22" s="87"/>
      <c r="AF22" s="57" t="str">
        <f t="shared" si="0"/>
        <v/>
      </c>
      <c r="AG22" s="58" t="str">
        <f t="shared" si="1"/>
        <v/>
      </c>
      <c r="AH22" s="149"/>
      <c r="AI22" s="150"/>
      <c r="AJ22" s="150"/>
      <c r="AK22" s="150"/>
      <c r="AL22" s="150"/>
      <c r="AM22" s="151"/>
    </row>
    <row r="23" spans="1:42" ht="21.9" customHeight="1" x14ac:dyDescent="0.35">
      <c r="A23" s="99">
        <v>11</v>
      </c>
      <c r="B23" s="125"/>
      <c r="C23" s="119"/>
      <c r="D23" s="119"/>
      <c r="E23" s="119"/>
      <c r="F23" s="119"/>
      <c r="G23" s="84"/>
      <c r="H23" s="85"/>
      <c r="I23" s="86"/>
      <c r="J23" s="86"/>
      <c r="K23" s="87"/>
      <c r="L23" s="88"/>
      <c r="M23" s="86"/>
      <c r="N23" s="86"/>
      <c r="O23" s="86"/>
      <c r="P23" s="75"/>
      <c r="Q23" s="89"/>
      <c r="R23" s="86"/>
      <c r="S23" s="86"/>
      <c r="T23" s="86"/>
      <c r="U23" s="87"/>
      <c r="V23" s="88"/>
      <c r="W23" s="86"/>
      <c r="X23" s="86"/>
      <c r="Y23" s="86"/>
      <c r="Z23" s="75"/>
      <c r="AA23" s="89"/>
      <c r="AB23" s="86"/>
      <c r="AC23" s="86"/>
      <c r="AD23" s="75"/>
      <c r="AE23" s="87"/>
      <c r="AF23" s="57" t="str">
        <f t="shared" si="0"/>
        <v/>
      </c>
      <c r="AG23" s="58" t="str">
        <f t="shared" si="1"/>
        <v/>
      </c>
      <c r="AH23" s="149"/>
      <c r="AI23" s="150"/>
      <c r="AJ23" s="150"/>
      <c r="AK23" s="150"/>
      <c r="AL23" s="150"/>
      <c r="AM23" s="151"/>
    </row>
    <row r="24" spans="1:42" ht="21.9" customHeight="1" x14ac:dyDescent="0.35">
      <c r="A24" s="99">
        <v>12</v>
      </c>
      <c r="B24" s="125"/>
      <c r="C24" s="119"/>
      <c r="D24" s="119"/>
      <c r="E24" s="119"/>
      <c r="F24" s="119"/>
      <c r="G24" s="84"/>
      <c r="H24" s="85"/>
      <c r="I24" s="86"/>
      <c r="J24" s="86"/>
      <c r="K24" s="87"/>
      <c r="L24" s="88"/>
      <c r="M24" s="86"/>
      <c r="N24" s="86"/>
      <c r="O24" s="86"/>
      <c r="P24" s="75"/>
      <c r="Q24" s="89"/>
      <c r="R24" s="86"/>
      <c r="S24" s="86"/>
      <c r="T24" s="86"/>
      <c r="U24" s="87"/>
      <c r="V24" s="88"/>
      <c r="W24" s="86"/>
      <c r="X24" s="86"/>
      <c r="Y24" s="86"/>
      <c r="Z24" s="75"/>
      <c r="AA24" s="89"/>
      <c r="AB24" s="86"/>
      <c r="AC24" s="86"/>
      <c r="AD24" s="75"/>
      <c r="AE24" s="87"/>
      <c r="AF24" s="57" t="str">
        <f t="shared" si="0"/>
        <v/>
      </c>
      <c r="AG24" s="58" t="str">
        <f t="shared" si="1"/>
        <v/>
      </c>
      <c r="AH24" s="149"/>
      <c r="AI24" s="150"/>
      <c r="AJ24" s="150"/>
      <c r="AK24" s="150"/>
      <c r="AL24" s="150"/>
      <c r="AM24" s="151"/>
    </row>
    <row r="25" spans="1:42" ht="21.9" customHeight="1" x14ac:dyDescent="0.35">
      <c r="A25" s="99">
        <v>13</v>
      </c>
      <c r="B25" s="125"/>
      <c r="C25" s="119"/>
      <c r="D25" s="119"/>
      <c r="E25" s="119"/>
      <c r="F25" s="119"/>
      <c r="G25" s="84"/>
      <c r="H25" s="85"/>
      <c r="I25" s="86"/>
      <c r="J25" s="86"/>
      <c r="K25" s="87"/>
      <c r="L25" s="88"/>
      <c r="M25" s="86"/>
      <c r="N25" s="86"/>
      <c r="O25" s="86"/>
      <c r="P25" s="75"/>
      <c r="Q25" s="89"/>
      <c r="R25" s="86"/>
      <c r="S25" s="86"/>
      <c r="T25" s="86"/>
      <c r="U25" s="87"/>
      <c r="V25" s="88"/>
      <c r="W25" s="86"/>
      <c r="X25" s="86"/>
      <c r="Y25" s="86"/>
      <c r="Z25" s="75"/>
      <c r="AA25" s="89"/>
      <c r="AB25" s="86"/>
      <c r="AC25" s="86"/>
      <c r="AD25" s="75"/>
      <c r="AE25" s="87"/>
      <c r="AF25" s="57" t="str">
        <f t="shared" si="0"/>
        <v/>
      </c>
      <c r="AG25" s="58" t="str">
        <f t="shared" si="1"/>
        <v/>
      </c>
      <c r="AH25" s="149"/>
      <c r="AI25" s="150"/>
      <c r="AJ25" s="150"/>
      <c r="AK25" s="150"/>
      <c r="AL25" s="150"/>
      <c r="AM25" s="151"/>
    </row>
    <row r="26" spans="1:42" ht="21.9" customHeight="1" x14ac:dyDescent="0.35">
      <c r="A26" s="99">
        <v>14</v>
      </c>
      <c r="B26" s="125"/>
      <c r="C26" s="119"/>
      <c r="D26" s="119"/>
      <c r="E26" s="119"/>
      <c r="F26" s="119"/>
      <c r="G26" s="84"/>
      <c r="H26" s="85"/>
      <c r="I26" s="86"/>
      <c r="J26" s="86"/>
      <c r="K26" s="87"/>
      <c r="L26" s="88"/>
      <c r="M26" s="86"/>
      <c r="N26" s="86"/>
      <c r="O26" s="86"/>
      <c r="P26" s="75"/>
      <c r="Q26" s="89"/>
      <c r="R26" s="86"/>
      <c r="S26" s="86"/>
      <c r="T26" s="86"/>
      <c r="U26" s="87"/>
      <c r="V26" s="88"/>
      <c r="W26" s="86"/>
      <c r="X26" s="86"/>
      <c r="Y26" s="86"/>
      <c r="Z26" s="75"/>
      <c r="AA26" s="89"/>
      <c r="AB26" s="86"/>
      <c r="AC26" s="86"/>
      <c r="AD26" s="75"/>
      <c r="AE26" s="87"/>
      <c r="AF26" s="57" t="str">
        <f t="shared" si="0"/>
        <v/>
      </c>
      <c r="AG26" s="58" t="str">
        <f t="shared" si="1"/>
        <v/>
      </c>
      <c r="AH26" s="149"/>
      <c r="AI26" s="150"/>
      <c r="AJ26" s="150"/>
      <c r="AK26" s="150"/>
      <c r="AL26" s="150"/>
      <c r="AM26" s="151"/>
    </row>
    <row r="27" spans="1:42" ht="21.9" customHeight="1" x14ac:dyDescent="0.35">
      <c r="A27" s="99">
        <v>15</v>
      </c>
      <c r="B27" s="125"/>
      <c r="C27" s="119"/>
      <c r="D27" s="119"/>
      <c r="E27" s="119"/>
      <c r="F27" s="119"/>
      <c r="G27" s="84"/>
      <c r="H27" s="85"/>
      <c r="I27" s="86"/>
      <c r="J27" s="86"/>
      <c r="K27" s="87"/>
      <c r="L27" s="88"/>
      <c r="M27" s="86"/>
      <c r="N27" s="86"/>
      <c r="O27" s="86"/>
      <c r="P27" s="75"/>
      <c r="Q27" s="89"/>
      <c r="R27" s="86"/>
      <c r="S27" s="86"/>
      <c r="T27" s="86"/>
      <c r="U27" s="87"/>
      <c r="V27" s="88"/>
      <c r="W27" s="86"/>
      <c r="X27" s="86"/>
      <c r="Y27" s="86"/>
      <c r="Z27" s="75"/>
      <c r="AA27" s="89"/>
      <c r="AB27" s="86"/>
      <c r="AC27" s="86"/>
      <c r="AD27" s="75"/>
      <c r="AE27" s="87"/>
      <c r="AF27" s="57" t="str">
        <f t="shared" si="0"/>
        <v/>
      </c>
      <c r="AG27" s="58" t="str">
        <f t="shared" si="1"/>
        <v/>
      </c>
      <c r="AH27" s="149"/>
      <c r="AI27" s="150"/>
      <c r="AJ27" s="150"/>
      <c r="AK27" s="150"/>
      <c r="AL27" s="150"/>
      <c r="AM27" s="151"/>
    </row>
    <row r="28" spans="1:42" ht="21.9" customHeight="1" x14ac:dyDescent="0.35">
      <c r="A28" s="99">
        <v>16</v>
      </c>
      <c r="B28" s="125"/>
      <c r="C28" s="119"/>
      <c r="D28" s="119"/>
      <c r="E28" s="119"/>
      <c r="F28" s="119"/>
      <c r="G28" s="84"/>
      <c r="H28" s="85"/>
      <c r="I28" s="86"/>
      <c r="J28" s="86"/>
      <c r="K28" s="87"/>
      <c r="L28" s="88"/>
      <c r="M28" s="86"/>
      <c r="N28" s="86"/>
      <c r="O28" s="86"/>
      <c r="P28" s="75"/>
      <c r="Q28" s="89"/>
      <c r="R28" s="86"/>
      <c r="S28" s="86"/>
      <c r="T28" s="86"/>
      <c r="U28" s="87"/>
      <c r="V28" s="88"/>
      <c r="W28" s="86"/>
      <c r="X28" s="86"/>
      <c r="Y28" s="86"/>
      <c r="Z28" s="75"/>
      <c r="AA28" s="89"/>
      <c r="AB28" s="86"/>
      <c r="AC28" s="86"/>
      <c r="AD28" s="75"/>
      <c r="AE28" s="87"/>
      <c r="AF28" s="57" t="str">
        <f t="shared" si="0"/>
        <v/>
      </c>
      <c r="AG28" s="58" t="str">
        <f t="shared" si="1"/>
        <v/>
      </c>
      <c r="AH28" s="149"/>
      <c r="AI28" s="150"/>
      <c r="AJ28" s="150"/>
      <c r="AK28" s="150"/>
      <c r="AL28" s="150"/>
      <c r="AM28" s="151"/>
    </row>
    <row r="29" spans="1:42" ht="21.9" customHeight="1" x14ac:dyDescent="0.35">
      <c r="A29" s="99">
        <v>17</v>
      </c>
      <c r="B29" s="125"/>
      <c r="C29" s="119"/>
      <c r="D29" s="119"/>
      <c r="E29" s="119"/>
      <c r="F29" s="119"/>
      <c r="G29" s="84"/>
      <c r="H29" s="85"/>
      <c r="I29" s="86"/>
      <c r="J29" s="86"/>
      <c r="K29" s="87"/>
      <c r="L29" s="88"/>
      <c r="M29" s="86"/>
      <c r="N29" s="86"/>
      <c r="O29" s="86"/>
      <c r="P29" s="75"/>
      <c r="Q29" s="89"/>
      <c r="R29" s="86"/>
      <c r="S29" s="86"/>
      <c r="T29" s="86"/>
      <c r="U29" s="87"/>
      <c r="V29" s="88"/>
      <c r="W29" s="86"/>
      <c r="X29" s="86"/>
      <c r="Y29" s="86"/>
      <c r="Z29" s="75"/>
      <c r="AA29" s="89"/>
      <c r="AB29" s="86"/>
      <c r="AC29" s="86"/>
      <c r="AD29" s="75"/>
      <c r="AE29" s="87"/>
      <c r="AF29" s="57" t="str">
        <f t="shared" si="0"/>
        <v/>
      </c>
      <c r="AG29" s="58" t="str">
        <f t="shared" si="1"/>
        <v/>
      </c>
      <c r="AH29" s="149"/>
      <c r="AI29" s="150"/>
      <c r="AJ29" s="150"/>
      <c r="AK29" s="150"/>
      <c r="AL29" s="150"/>
      <c r="AM29" s="151"/>
    </row>
    <row r="30" spans="1:42" ht="21.9" customHeight="1" x14ac:dyDescent="0.35">
      <c r="A30" s="99">
        <v>18</v>
      </c>
      <c r="B30" s="125"/>
      <c r="C30" s="119"/>
      <c r="D30" s="119"/>
      <c r="E30" s="119"/>
      <c r="F30" s="119"/>
      <c r="G30" s="84"/>
      <c r="H30" s="85"/>
      <c r="I30" s="86"/>
      <c r="J30" s="86"/>
      <c r="K30" s="87"/>
      <c r="L30" s="88"/>
      <c r="M30" s="86"/>
      <c r="N30" s="86"/>
      <c r="O30" s="86"/>
      <c r="P30" s="75"/>
      <c r="Q30" s="89"/>
      <c r="R30" s="86"/>
      <c r="S30" s="86"/>
      <c r="T30" s="86"/>
      <c r="U30" s="87"/>
      <c r="V30" s="88"/>
      <c r="W30" s="86"/>
      <c r="X30" s="86"/>
      <c r="Y30" s="86"/>
      <c r="Z30" s="75"/>
      <c r="AA30" s="89"/>
      <c r="AB30" s="86"/>
      <c r="AC30" s="86"/>
      <c r="AD30" s="75"/>
      <c r="AE30" s="87"/>
      <c r="AF30" s="57" t="str">
        <f t="shared" si="0"/>
        <v/>
      </c>
      <c r="AG30" s="58" t="str">
        <f t="shared" si="1"/>
        <v/>
      </c>
      <c r="AH30" s="149"/>
      <c r="AI30" s="150"/>
      <c r="AJ30" s="150"/>
      <c r="AK30" s="150"/>
      <c r="AL30" s="150"/>
      <c r="AM30" s="151"/>
    </row>
    <row r="31" spans="1:42" ht="21.9" customHeight="1" x14ac:dyDescent="0.35">
      <c r="A31" s="99">
        <v>19</v>
      </c>
      <c r="B31" s="125"/>
      <c r="C31" s="119"/>
      <c r="D31" s="119"/>
      <c r="E31" s="119"/>
      <c r="F31" s="119"/>
      <c r="G31" s="84"/>
      <c r="H31" s="85"/>
      <c r="I31" s="86"/>
      <c r="J31" s="86"/>
      <c r="K31" s="87"/>
      <c r="L31" s="88"/>
      <c r="M31" s="86"/>
      <c r="N31" s="86"/>
      <c r="O31" s="86"/>
      <c r="P31" s="75"/>
      <c r="Q31" s="89"/>
      <c r="R31" s="86"/>
      <c r="S31" s="86"/>
      <c r="T31" s="86"/>
      <c r="U31" s="87"/>
      <c r="V31" s="88"/>
      <c r="W31" s="86"/>
      <c r="X31" s="86"/>
      <c r="Y31" s="86"/>
      <c r="Z31" s="75"/>
      <c r="AA31" s="89"/>
      <c r="AB31" s="86"/>
      <c r="AC31" s="86"/>
      <c r="AD31" s="75"/>
      <c r="AE31" s="87"/>
      <c r="AF31" s="57" t="str">
        <f t="shared" si="0"/>
        <v/>
      </c>
      <c r="AG31" s="58" t="str">
        <f t="shared" si="1"/>
        <v/>
      </c>
      <c r="AH31" s="149"/>
      <c r="AI31" s="150"/>
      <c r="AJ31" s="150"/>
      <c r="AK31" s="150"/>
      <c r="AL31" s="150"/>
      <c r="AM31" s="151"/>
    </row>
    <row r="32" spans="1:42" ht="21.9" customHeight="1" x14ac:dyDescent="0.35">
      <c r="A32" s="99">
        <v>20</v>
      </c>
      <c r="B32" s="125"/>
      <c r="C32" s="119"/>
      <c r="D32" s="119"/>
      <c r="E32" s="119"/>
      <c r="F32" s="119"/>
      <c r="G32" s="84"/>
      <c r="H32" s="85"/>
      <c r="I32" s="86"/>
      <c r="J32" s="86"/>
      <c r="K32" s="87"/>
      <c r="L32" s="88"/>
      <c r="M32" s="86"/>
      <c r="N32" s="86"/>
      <c r="O32" s="86"/>
      <c r="P32" s="75"/>
      <c r="Q32" s="89"/>
      <c r="R32" s="86"/>
      <c r="S32" s="86"/>
      <c r="T32" s="86"/>
      <c r="U32" s="87"/>
      <c r="V32" s="88"/>
      <c r="W32" s="86"/>
      <c r="X32" s="86"/>
      <c r="Y32" s="86"/>
      <c r="Z32" s="75"/>
      <c r="AA32" s="89"/>
      <c r="AB32" s="86"/>
      <c r="AC32" s="86"/>
      <c r="AD32" s="75"/>
      <c r="AE32" s="87"/>
      <c r="AF32" s="57" t="str">
        <f t="shared" si="0"/>
        <v/>
      </c>
      <c r="AG32" s="58" t="str">
        <f t="shared" si="1"/>
        <v/>
      </c>
      <c r="AH32" s="149"/>
      <c r="AI32" s="150"/>
      <c r="AJ32" s="150"/>
      <c r="AK32" s="150"/>
      <c r="AL32" s="150"/>
      <c r="AM32" s="151"/>
    </row>
    <row r="33" spans="1:39" ht="21.9" customHeight="1" x14ac:dyDescent="0.35">
      <c r="A33" s="99">
        <v>21</v>
      </c>
      <c r="B33" s="125"/>
      <c r="C33" s="119"/>
      <c r="D33" s="119"/>
      <c r="E33" s="119"/>
      <c r="F33" s="119"/>
      <c r="G33" s="84"/>
      <c r="H33" s="85"/>
      <c r="I33" s="86"/>
      <c r="J33" s="86"/>
      <c r="K33" s="87"/>
      <c r="L33" s="88"/>
      <c r="M33" s="86"/>
      <c r="N33" s="86"/>
      <c r="O33" s="86"/>
      <c r="P33" s="75"/>
      <c r="Q33" s="89"/>
      <c r="R33" s="86"/>
      <c r="S33" s="86"/>
      <c r="T33" s="86"/>
      <c r="U33" s="87"/>
      <c r="V33" s="88"/>
      <c r="W33" s="86"/>
      <c r="X33" s="86"/>
      <c r="Y33" s="86"/>
      <c r="Z33" s="75"/>
      <c r="AA33" s="89"/>
      <c r="AB33" s="86"/>
      <c r="AC33" s="86"/>
      <c r="AD33" s="75"/>
      <c r="AE33" s="87"/>
      <c r="AF33" s="57" t="str">
        <f t="shared" si="0"/>
        <v/>
      </c>
      <c r="AG33" s="58" t="str">
        <f t="shared" si="1"/>
        <v/>
      </c>
      <c r="AH33" s="149"/>
      <c r="AI33" s="150"/>
      <c r="AJ33" s="150"/>
      <c r="AK33" s="150"/>
      <c r="AL33" s="150"/>
      <c r="AM33" s="151"/>
    </row>
    <row r="34" spans="1:39" ht="21.9" customHeight="1" x14ac:dyDescent="0.35">
      <c r="A34" s="99">
        <v>22</v>
      </c>
      <c r="B34" s="125"/>
      <c r="C34" s="119"/>
      <c r="D34" s="119"/>
      <c r="E34" s="119"/>
      <c r="F34" s="119"/>
      <c r="G34" s="84"/>
      <c r="H34" s="85"/>
      <c r="I34" s="86"/>
      <c r="J34" s="86"/>
      <c r="K34" s="87"/>
      <c r="L34" s="88"/>
      <c r="M34" s="86"/>
      <c r="N34" s="86"/>
      <c r="O34" s="86"/>
      <c r="P34" s="75"/>
      <c r="Q34" s="89"/>
      <c r="R34" s="86"/>
      <c r="S34" s="86"/>
      <c r="T34" s="86"/>
      <c r="U34" s="87"/>
      <c r="V34" s="88"/>
      <c r="W34" s="86"/>
      <c r="X34" s="86"/>
      <c r="Y34" s="86"/>
      <c r="Z34" s="75"/>
      <c r="AA34" s="89"/>
      <c r="AB34" s="86"/>
      <c r="AC34" s="86"/>
      <c r="AD34" s="75"/>
      <c r="AE34" s="87"/>
      <c r="AF34" s="57" t="str">
        <f t="shared" si="0"/>
        <v/>
      </c>
      <c r="AG34" s="58" t="str">
        <f t="shared" si="1"/>
        <v/>
      </c>
      <c r="AH34" s="149"/>
      <c r="AI34" s="150"/>
      <c r="AJ34" s="150"/>
      <c r="AK34" s="150"/>
      <c r="AL34" s="150"/>
      <c r="AM34" s="151"/>
    </row>
    <row r="35" spans="1:39" ht="21.9" customHeight="1" x14ac:dyDescent="0.35">
      <c r="A35" s="99">
        <v>23</v>
      </c>
      <c r="B35" s="126"/>
      <c r="C35" s="115"/>
      <c r="D35" s="115"/>
      <c r="E35" s="115"/>
      <c r="F35" s="115"/>
      <c r="G35" s="89"/>
      <c r="H35" s="86"/>
      <c r="I35" s="86"/>
      <c r="J35" s="86"/>
      <c r="K35" s="87"/>
      <c r="L35" s="88"/>
      <c r="M35" s="86"/>
      <c r="N35" s="86"/>
      <c r="O35" s="86"/>
      <c r="P35" s="75"/>
      <c r="Q35" s="89"/>
      <c r="R35" s="86"/>
      <c r="S35" s="86"/>
      <c r="T35" s="86"/>
      <c r="U35" s="87"/>
      <c r="V35" s="88"/>
      <c r="W35" s="86"/>
      <c r="X35" s="86"/>
      <c r="Y35" s="86"/>
      <c r="Z35" s="75"/>
      <c r="AA35" s="89"/>
      <c r="AB35" s="86"/>
      <c r="AC35" s="86"/>
      <c r="AD35" s="75"/>
      <c r="AE35" s="87"/>
      <c r="AF35" s="57" t="str">
        <f t="shared" si="0"/>
        <v/>
      </c>
      <c r="AG35" s="58" t="str">
        <f t="shared" si="1"/>
        <v/>
      </c>
      <c r="AH35" s="149"/>
      <c r="AI35" s="150"/>
      <c r="AJ35" s="150"/>
      <c r="AK35" s="150"/>
      <c r="AL35" s="150"/>
      <c r="AM35" s="151"/>
    </row>
    <row r="36" spans="1:39" ht="21.9" customHeight="1" x14ac:dyDescent="0.35">
      <c r="A36" s="99">
        <v>24</v>
      </c>
      <c r="B36" s="126"/>
      <c r="C36" s="115"/>
      <c r="D36" s="115"/>
      <c r="E36" s="115"/>
      <c r="F36" s="115"/>
      <c r="G36" s="89"/>
      <c r="H36" s="86"/>
      <c r="I36" s="86"/>
      <c r="J36" s="86"/>
      <c r="K36" s="87"/>
      <c r="L36" s="88"/>
      <c r="M36" s="86"/>
      <c r="N36" s="86"/>
      <c r="O36" s="86"/>
      <c r="P36" s="75"/>
      <c r="Q36" s="89"/>
      <c r="R36" s="86"/>
      <c r="S36" s="86"/>
      <c r="T36" s="86"/>
      <c r="U36" s="87"/>
      <c r="V36" s="88"/>
      <c r="W36" s="86"/>
      <c r="X36" s="86"/>
      <c r="Y36" s="86"/>
      <c r="Z36" s="75"/>
      <c r="AA36" s="89"/>
      <c r="AB36" s="86"/>
      <c r="AC36" s="86"/>
      <c r="AD36" s="75"/>
      <c r="AE36" s="87"/>
      <c r="AF36" s="57" t="str">
        <f t="shared" si="0"/>
        <v/>
      </c>
      <c r="AG36" s="58" t="str">
        <f t="shared" si="1"/>
        <v/>
      </c>
      <c r="AH36" s="149"/>
      <c r="AI36" s="150"/>
      <c r="AJ36" s="150"/>
      <c r="AK36" s="150"/>
      <c r="AL36" s="150"/>
      <c r="AM36" s="151"/>
    </row>
    <row r="37" spans="1:39" ht="21.9" customHeight="1" x14ac:dyDescent="0.35">
      <c r="A37" s="99">
        <v>25</v>
      </c>
      <c r="B37" s="126"/>
      <c r="C37" s="115"/>
      <c r="D37" s="115"/>
      <c r="E37" s="115"/>
      <c r="F37" s="115"/>
      <c r="G37" s="89"/>
      <c r="H37" s="86"/>
      <c r="I37" s="86"/>
      <c r="J37" s="86"/>
      <c r="K37" s="87"/>
      <c r="L37" s="88"/>
      <c r="M37" s="86"/>
      <c r="N37" s="86"/>
      <c r="O37" s="86"/>
      <c r="P37" s="75"/>
      <c r="Q37" s="89"/>
      <c r="R37" s="86"/>
      <c r="S37" s="86"/>
      <c r="T37" s="86"/>
      <c r="U37" s="87"/>
      <c r="V37" s="88"/>
      <c r="W37" s="86"/>
      <c r="X37" s="86"/>
      <c r="Y37" s="86"/>
      <c r="Z37" s="75"/>
      <c r="AA37" s="89"/>
      <c r="AB37" s="86"/>
      <c r="AC37" s="86"/>
      <c r="AD37" s="75"/>
      <c r="AE37" s="87"/>
      <c r="AF37" s="57" t="str">
        <f t="shared" si="0"/>
        <v/>
      </c>
      <c r="AG37" s="58" t="str">
        <f t="shared" si="1"/>
        <v/>
      </c>
      <c r="AH37" s="149"/>
      <c r="AI37" s="150"/>
      <c r="AJ37" s="150"/>
      <c r="AK37" s="150"/>
      <c r="AL37" s="150"/>
      <c r="AM37" s="151"/>
    </row>
    <row r="38" spans="1:39" ht="21.9" customHeight="1" x14ac:dyDescent="0.35">
      <c r="A38" s="99">
        <v>26</v>
      </c>
      <c r="B38" s="126"/>
      <c r="C38" s="115"/>
      <c r="D38" s="115"/>
      <c r="E38" s="115"/>
      <c r="F38" s="115"/>
      <c r="G38" s="89"/>
      <c r="H38" s="86"/>
      <c r="I38" s="86"/>
      <c r="J38" s="86"/>
      <c r="K38" s="87"/>
      <c r="L38" s="88"/>
      <c r="M38" s="86"/>
      <c r="N38" s="86"/>
      <c r="O38" s="86"/>
      <c r="P38" s="75"/>
      <c r="Q38" s="89"/>
      <c r="R38" s="86"/>
      <c r="S38" s="86"/>
      <c r="T38" s="86"/>
      <c r="U38" s="87"/>
      <c r="V38" s="88"/>
      <c r="W38" s="86"/>
      <c r="X38" s="86"/>
      <c r="Y38" s="86"/>
      <c r="Z38" s="75"/>
      <c r="AA38" s="89"/>
      <c r="AB38" s="86"/>
      <c r="AC38" s="86"/>
      <c r="AD38" s="75"/>
      <c r="AE38" s="87"/>
      <c r="AF38" s="57" t="str">
        <f t="shared" si="0"/>
        <v/>
      </c>
      <c r="AG38" s="58" t="str">
        <f t="shared" si="1"/>
        <v/>
      </c>
      <c r="AH38" s="149"/>
      <c r="AI38" s="150"/>
      <c r="AJ38" s="150"/>
      <c r="AK38" s="150"/>
      <c r="AL38" s="150"/>
      <c r="AM38" s="151"/>
    </row>
    <row r="39" spans="1:39" ht="21.9" customHeight="1" x14ac:dyDescent="0.35">
      <c r="A39" s="99">
        <v>27</v>
      </c>
      <c r="B39" s="126"/>
      <c r="C39" s="120"/>
      <c r="D39" s="120"/>
      <c r="E39" s="120"/>
      <c r="F39" s="120"/>
      <c r="G39" s="90"/>
      <c r="H39" s="91"/>
      <c r="I39" s="91"/>
      <c r="J39" s="91"/>
      <c r="K39" s="92"/>
      <c r="L39" s="93"/>
      <c r="M39" s="91"/>
      <c r="N39" s="91"/>
      <c r="O39" s="91"/>
      <c r="P39" s="76"/>
      <c r="Q39" s="90"/>
      <c r="R39" s="91"/>
      <c r="S39" s="91"/>
      <c r="T39" s="91"/>
      <c r="U39" s="92"/>
      <c r="V39" s="93"/>
      <c r="W39" s="91"/>
      <c r="X39" s="91"/>
      <c r="Y39" s="91"/>
      <c r="Z39" s="76"/>
      <c r="AA39" s="90"/>
      <c r="AB39" s="91"/>
      <c r="AC39" s="91"/>
      <c r="AD39" s="76"/>
      <c r="AE39" s="92"/>
      <c r="AF39" s="57" t="str">
        <f t="shared" si="0"/>
        <v/>
      </c>
      <c r="AG39" s="58" t="str">
        <f t="shared" si="1"/>
        <v/>
      </c>
      <c r="AH39" s="149"/>
      <c r="AI39" s="150"/>
      <c r="AJ39" s="150"/>
      <c r="AK39" s="150"/>
      <c r="AL39" s="150"/>
      <c r="AM39" s="151"/>
    </row>
    <row r="40" spans="1:39" ht="21.9" customHeight="1" x14ac:dyDescent="0.35">
      <c r="A40" s="99">
        <v>28</v>
      </c>
      <c r="B40" s="126"/>
      <c r="C40" s="120"/>
      <c r="D40" s="120"/>
      <c r="E40" s="120"/>
      <c r="F40" s="120"/>
      <c r="G40" s="90"/>
      <c r="H40" s="91"/>
      <c r="I40" s="91"/>
      <c r="J40" s="91"/>
      <c r="K40" s="92"/>
      <c r="L40" s="93"/>
      <c r="M40" s="91"/>
      <c r="N40" s="91"/>
      <c r="O40" s="91"/>
      <c r="P40" s="76"/>
      <c r="Q40" s="90"/>
      <c r="R40" s="91"/>
      <c r="S40" s="91"/>
      <c r="T40" s="91"/>
      <c r="U40" s="92"/>
      <c r="V40" s="93"/>
      <c r="W40" s="91"/>
      <c r="X40" s="91"/>
      <c r="Y40" s="91"/>
      <c r="Z40" s="76"/>
      <c r="AA40" s="90"/>
      <c r="AB40" s="91"/>
      <c r="AC40" s="91"/>
      <c r="AD40" s="76"/>
      <c r="AE40" s="92"/>
      <c r="AF40" s="57" t="str">
        <f t="shared" si="0"/>
        <v/>
      </c>
      <c r="AG40" s="58" t="str">
        <f t="shared" si="1"/>
        <v/>
      </c>
      <c r="AH40" s="149"/>
      <c r="AI40" s="150"/>
      <c r="AJ40" s="150"/>
      <c r="AK40" s="150"/>
      <c r="AL40" s="150"/>
      <c r="AM40" s="151"/>
    </row>
    <row r="41" spans="1:39" ht="21.9" customHeight="1" x14ac:dyDescent="0.35">
      <c r="A41" s="99">
        <v>29</v>
      </c>
      <c r="B41" s="126"/>
      <c r="C41" s="120"/>
      <c r="D41" s="120"/>
      <c r="E41" s="120"/>
      <c r="F41" s="120"/>
      <c r="G41" s="90"/>
      <c r="H41" s="91"/>
      <c r="I41" s="91"/>
      <c r="J41" s="91"/>
      <c r="K41" s="92"/>
      <c r="L41" s="93"/>
      <c r="M41" s="91"/>
      <c r="N41" s="91"/>
      <c r="O41" s="91"/>
      <c r="P41" s="76"/>
      <c r="Q41" s="90"/>
      <c r="R41" s="91"/>
      <c r="S41" s="91"/>
      <c r="T41" s="91"/>
      <c r="U41" s="92"/>
      <c r="V41" s="93"/>
      <c r="W41" s="91"/>
      <c r="X41" s="91"/>
      <c r="Y41" s="91"/>
      <c r="Z41" s="76"/>
      <c r="AA41" s="90"/>
      <c r="AB41" s="91"/>
      <c r="AC41" s="91"/>
      <c r="AD41" s="76"/>
      <c r="AE41" s="92"/>
      <c r="AF41" s="57" t="str">
        <f t="shared" si="0"/>
        <v/>
      </c>
      <c r="AG41" s="58" t="str">
        <f t="shared" si="1"/>
        <v/>
      </c>
      <c r="AH41" s="149"/>
      <c r="AI41" s="150"/>
      <c r="AJ41" s="150"/>
      <c r="AK41" s="150"/>
      <c r="AL41" s="150"/>
      <c r="AM41" s="151"/>
    </row>
    <row r="42" spans="1:39" ht="21.9" customHeight="1" thickBot="1" x14ac:dyDescent="0.4">
      <c r="A42" s="90">
        <v>30</v>
      </c>
      <c r="B42" s="127"/>
      <c r="C42" s="120"/>
      <c r="D42" s="120"/>
      <c r="E42" s="120"/>
      <c r="F42" s="120"/>
      <c r="G42" s="90"/>
      <c r="H42" s="91"/>
      <c r="I42" s="91"/>
      <c r="J42" s="91"/>
      <c r="K42" s="92"/>
      <c r="L42" s="93"/>
      <c r="M42" s="91"/>
      <c r="N42" s="91"/>
      <c r="O42" s="91"/>
      <c r="P42" s="76"/>
      <c r="Q42" s="90"/>
      <c r="R42" s="91"/>
      <c r="S42" s="91"/>
      <c r="T42" s="91"/>
      <c r="U42" s="92"/>
      <c r="V42" s="93"/>
      <c r="W42" s="91"/>
      <c r="X42" s="91"/>
      <c r="Y42" s="91"/>
      <c r="Z42" s="76"/>
      <c r="AA42" s="90"/>
      <c r="AB42" s="91"/>
      <c r="AC42" s="91"/>
      <c r="AD42" s="76"/>
      <c r="AE42" s="92"/>
      <c r="AF42" s="57" t="str">
        <f t="shared" si="0"/>
        <v/>
      </c>
      <c r="AG42" s="58" t="str">
        <f t="shared" si="1"/>
        <v/>
      </c>
      <c r="AH42" s="149"/>
      <c r="AI42" s="150"/>
      <c r="AJ42" s="170"/>
      <c r="AK42" s="170"/>
      <c r="AL42" s="170"/>
      <c r="AM42" s="171"/>
    </row>
    <row r="43" spans="1:39" ht="21.9" customHeight="1" thickBot="1" x14ac:dyDescent="0.4">
      <c r="A43" s="111"/>
      <c r="B43" s="108" t="s">
        <v>60</v>
      </c>
      <c r="C43" s="108"/>
      <c r="D43" s="108"/>
      <c r="E43" s="108"/>
      <c r="F43" s="108"/>
      <c r="G43" s="65" t="str">
        <f>IF(G10="","",COUNTA($B$13:$B$42)-(COUNTIF(G13:G42,"x")*1 + COUNTIF(G13:G42,"h")*0.5))</f>
        <v/>
      </c>
      <c r="H43" s="66" t="str">
        <f>IF(H10="","",COUNTA($B$13:$B$42)-(COUNTIF(H13:H42,"x")*1 + COUNTIF(H13:H42,"h")*0.5))</f>
        <v/>
      </c>
      <c r="I43" s="66" t="str">
        <f t="shared" ref="I43:J43" si="2">IF(I10="","",COUNTA($B$13:$B$42)-(COUNTIF(I13:I42,"x")*1 + COUNTIF(I13:I42,"h")*0.5))</f>
        <v/>
      </c>
      <c r="J43" s="66" t="str">
        <f t="shared" si="2"/>
        <v/>
      </c>
      <c r="K43" s="67">
        <f>IF(K10="","",COUNTA($B$13:$B$42)-(COUNTIF(K13:K42,"x")*1 + COUNTIF(K13:K42,"h")*0.5))</f>
        <v>0</v>
      </c>
      <c r="L43" s="65">
        <f>IF(L10="","",COUNTA($B$13:$B$42)-(COUNTIF(L13:L42,"x")*1 + COUNTIF(L13:L42,"h")*0.5))</f>
        <v>0</v>
      </c>
      <c r="M43" s="66">
        <f>IF(M10="","",COUNTA($B$13:$B$42)-(COUNTIF(M13:M42,"x")*1 + COUNTIF(M13:M42,"h")*0.5))</f>
        <v>0</v>
      </c>
      <c r="N43" s="66">
        <f t="shared" ref="N43:O43" si="3">IF(N10="","",COUNTA($B$13:$B$42)-(COUNTIF(N13:N42,"x")*1 + COUNTIF(N13:N42,"h")*0.5))</f>
        <v>0</v>
      </c>
      <c r="O43" s="66">
        <f t="shared" si="3"/>
        <v>0</v>
      </c>
      <c r="P43" s="67">
        <f>IF(P10="","",COUNTA($B$13:$B$42)-(COUNTIF(P13:P42,"x")*1 + COUNTIF(P13:P42,"h")*0.5))</f>
        <v>0</v>
      </c>
      <c r="Q43" s="65">
        <f>IF(Q10="","",COUNTA($B$13:$B$42)-(COUNTIF(Q13:Q42,"x")*1 + COUNTIF(Q13:Q42,"h")*0.5))</f>
        <v>0</v>
      </c>
      <c r="R43" s="66">
        <f>IF(R10="","",COUNTA($B$13:$B$42)-(COUNTIF(R13:R42,"x")*1 + COUNTIF(R13:R42,"h")*0.5))</f>
        <v>0</v>
      </c>
      <c r="S43" s="66">
        <f t="shared" ref="S43:T43" si="4">IF(S10="","",COUNTA($B$13:$B$42)-(COUNTIF(S13:S42,"x")*1 + COUNTIF(S13:S42,"h")*0.5))</f>
        <v>0</v>
      </c>
      <c r="T43" s="66">
        <f t="shared" si="4"/>
        <v>0</v>
      </c>
      <c r="U43" s="67">
        <f>IF(U10="","",COUNTA($B$13:$B$42)-(COUNTIF(U13:U42,"x")*1 + COUNTIF(U13:U42,"h")*0.5))</f>
        <v>0</v>
      </c>
      <c r="V43" s="65">
        <f>IF(V10="","",COUNTA($B$13:$B$42)-(COUNTIF(V13:V42,"x")*1 + COUNTIF(V13:V42,"h")*0.5))</f>
        <v>0</v>
      </c>
      <c r="W43" s="66">
        <f>IF(W10="","",COUNTA($B$13:$B$42)-(COUNTIF(W13:W42,"x")*1 + COUNTIF(W13:W42,"h")*0.5))</f>
        <v>0</v>
      </c>
      <c r="X43" s="66">
        <f t="shared" ref="X43:Y43" si="5">IF(X10="","",COUNTA($B$13:$B$42)-(COUNTIF(X13:X42,"x")*1 + COUNTIF(X13:X42,"h")*0.5))</f>
        <v>0</v>
      </c>
      <c r="Y43" s="66" t="str">
        <f t="shared" si="5"/>
        <v/>
      </c>
      <c r="Z43" s="67">
        <f>IF(Z10="","",COUNTA($B$13:$B$42)-(COUNTIF(Z13:Z42,"x")*1 + COUNTIF(Z13:Z42,"h")*0.5))</f>
        <v>0</v>
      </c>
      <c r="AA43" s="65" t="str">
        <f>IF(AA10="","",COUNTA($B$13:$B$42)-(COUNTIF(AA13:AA42,"x")*1 + COUNTIF(AA13:AA42,"h")*0.5))</f>
        <v/>
      </c>
      <c r="AB43" s="66">
        <f>IF(AB10="","",COUNTA($B$13:$B$42)-(COUNTIF(AB13:AB42,"x")*1 + COUNTIF(AB13:AB42,"h")*0.5))</f>
        <v>0</v>
      </c>
      <c r="AC43" s="66">
        <f t="shared" ref="AC43:AD43" si="6">IF(AC10="","",COUNTA($B$13:$B$42)-(COUNTIF(AC13:AC42,"x")*1 + COUNTIF(AC13:AC42,"h")*0.5))</f>
        <v>0</v>
      </c>
      <c r="AD43" s="66">
        <f t="shared" si="6"/>
        <v>0</v>
      </c>
      <c r="AE43" s="67">
        <f>IF(AE10="","",COUNTA($B$13:$B$42)-(COUNTIF(AE13:AE42,"x")*1 + COUNTIF(AE13:AE42,"h")*0.5))</f>
        <v>0</v>
      </c>
      <c r="AF43" s="59">
        <f>SUM(AF13:AF42)</f>
        <v>0</v>
      </c>
      <c r="AG43" s="60">
        <f>SUM(AG13:AG42)</f>
        <v>0</v>
      </c>
      <c r="AH43" s="68"/>
      <c r="AI43" s="69"/>
      <c r="AJ43" s="69"/>
      <c r="AK43" s="69"/>
      <c r="AL43" s="69"/>
      <c r="AM43" s="70"/>
    </row>
    <row r="44" spans="1:39" ht="21.9" customHeight="1" x14ac:dyDescent="0.35">
      <c r="A44" s="99">
        <v>1</v>
      </c>
      <c r="B44" s="124"/>
      <c r="C44" s="121"/>
      <c r="D44" s="121"/>
      <c r="E44" s="121"/>
      <c r="F44" s="121"/>
      <c r="G44" s="94"/>
      <c r="H44" s="78"/>
      <c r="I44" s="79"/>
      <c r="J44" s="79"/>
      <c r="K44" s="95"/>
      <c r="L44" s="96"/>
      <c r="M44" s="97"/>
      <c r="N44" s="97"/>
      <c r="O44" s="97"/>
      <c r="P44" s="98"/>
      <c r="Q44" s="99"/>
      <c r="R44" s="97"/>
      <c r="S44" s="97"/>
      <c r="T44" s="97"/>
      <c r="U44" s="95"/>
      <c r="V44" s="96"/>
      <c r="W44" s="97"/>
      <c r="X44" s="97"/>
      <c r="Y44" s="97"/>
      <c r="Z44" s="98"/>
      <c r="AA44" s="99"/>
      <c r="AB44" s="97"/>
      <c r="AC44" s="97"/>
      <c r="AD44" s="98"/>
      <c r="AE44" s="95"/>
      <c r="AF44" s="55" t="str">
        <f t="shared" ref="AF44:AF73" si="7">IF(B44="","",COUNTIF(G44:AE44,"x") + COUNTIF(G44:AE44,"h")*0.5)</f>
        <v/>
      </c>
      <c r="AG44" s="56" t="str">
        <f t="shared" ref="AG44:AG73" si="8">IF(B44="","",$AJ$77-AF44)</f>
        <v/>
      </c>
      <c r="AH44" s="146"/>
      <c r="AI44" s="147"/>
      <c r="AJ44" s="147"/>
      <c r="AK44" s="147"/>
      <c r="AL44" s="147"/>
      <c r="AM44" s="148"/>
    </row>
    <row r="45" spans="1:39" ht="21.9" customHeight="1" x14ac:dyDescent="0.35">
      <c r="A45" s="89">
        <v>2</v>
      </c>
      <c r="B45" s="128"/>
      <c r="C45" s="122"/>
      <c r="D45" s="122"/>
      <c r="E45" s="122"/>
      <c r="F45" s="122"/>
      <c r="G45" s="100"/>
      <c r="H45" s="101"/>
      <c r="I45" s="86"/>
      <c r="J45" s="86"/>
      <c r="K45" s="87"/>
      <c r="L45" s="88"/>
      <c r="M45" s="86"/>
      <c r="N45" s="86"/>
      <c r="O45" s="86"/>
      <c r="P45" s="75"/>
      <c r="Q45" s="89"/>
      <c r="R45" s="86"/>
      <c r="S45" s="86"/>
      <c r="T45" s="86"/>
      <c r="U45" s="87"/>
      <c r="V45" s="88"/>
      <c r="W45" s="86"/>
      <c r="X45" s="86"/>
      <c r="Y45" s="86"/>
      <c r="Z45" s="75"/>
      <c r="AA45" s="89"/>
      <c r="AB45" s="86"/>
      <c r="AC45" s="86"/>
      <c r="AD45" s="75"/>
      <c r="AE45" s="87"/>
      <c r="AF45" s="57" t="str">
        <f t="shared" si="7"/>
        <v/>
      </c>
      <c r="AG45" s="58" t="str">
        <f t="shared" si="8"/>
        <v/>
      </c>
      <c r="AH45" s="149"/>
      <c r="AI45" s="150"/>
      <c r="AJ45" s="150"/>
      <c r="AK45" s="150"/>
      <c r="AL45" s="150"/>
      <c r="AM45" s="151"/>
    </row>
    <row r="46" spans="1:39" ht="21.9" customHeight="1" x14ac:dyDescent="0.35">
      <c r="A46" s="89">
        <v>3</v>
      </c>
      <c r="B46" s="128"/>
      <c r="C46" s="122"/>
      <c r="D46" s="122"/>
      <c r="E46" s="122"/>
      <c r="F46" s="122"/>
      <c r="G46" s="100"/>
      <c r="H46" s="101"/>
      <c r="I46" s="86"/>
      <c r="J46" s="86"/>
      <c r="K46" s="87"/>
      <c r="L46" s="88"/>
      <c r="M46" s="86"/>
      <c r="N46" s="86"/>
      <c r="O46" s="86"/>
      <c r="P46" s="75"/>
      <c r="Q46" s="89"/>
      <c r="R46" s="86"/>
      <c r="S46" s="86"/>
      <c r="T46" s="86"/>
      <c r="U46" s="87"/>
      <c r="V46" s="88"/>
      <c r="W46" s="86"/>
      <c r="X46" s="86"/>
      <c r="Y46" s="86"/>
      <c r="Z46" s="75"/>
      <c r="AA46" s="89"/>
      <c r="AB46" s="86"/>
      <c r="AC46" s="86"/>
      <c r="AD46" s="75"/>
      <c r="AE46" s="87"/>
      <c r="AF46" s="57" t="str">
        <f t="shared" si="7"/>
        <v/>
      </c>
      <c r="AG46" s="58" t="str">
        <f t="shared" si="8"/>
        <v/>
      </c>
      <c r="AH46" s="149"/>
      <c r="AI46" s="150"/>
      <c r="AJ46" s="150"/>
      <c r="AK46" s="150"/>
      <c r="AL46" s="150"/>
      <c r="AM46" s="151"/>
    </row>
    <row r="47" spans="1:39" ht="21.9" customHeight="1" x14ac:dyDescent="0.35">
      <c r="A47" s="89">
        <v>4</v>
      </c>
      <c r="B47" s="128"/>
      <c r="C47" s="122"/>
      <c r="D47" s="122"/>
      <c r="E47" s="122"/>
      <c r="F47" s="122"/>
      <c r="G47" s="100"/>
      <c r="H47" s="101"/>
      <c r="I47" s="86"/>
      <c r="J47" s="86"/>
      <c r="K47" s="87"/>
      <c r="L47" s="88"/>
      <c r="M47" s="86"/>
      <c r="N47" s="86"/>
      <c r="O47" s="86"/>
      <c r="P47" s="75"/>
      <c r="Q47" s="89"/>
      <c r="R47" s="86"/>
      <c r="S47" s="86"/>
      <c r="T47" s="86"/>
      <c r="U47" s="87"/>
      <c r="V47" s="88"/>
      <c r="W47" s="86"/>
      <c r="X47" s="86"/>
      <c r="Y47" s="86"/>
      <c r="Z47" s="75"/>
      <c r="AA47" s="89"/>
      <c r="AB47" s="86"/>
      <c r="AC47" s="86"/>
      <c r="AD47" s="75"/>
      <c r="AE47" s="87"/>
      <c r="AF47" s="57" t="str">
        <f t="shared" si="7"/>
        <v/>
      </c>
      <c r="AG47" s="58" t="str">
        <f t="shared" si="8"/>
        <v/>
      </c>
      <c r="AH47" s="149"/>
      <c r="AI47" s="150"/>
      <c r="AJ47" s="150"/>
      <c r="AK47" s="150"/>
      <c r="AL47" s="150"/>
      <c r="AM47" s="151"/>
    </row>
    <row r="48" spans="1:39" ht="21.9" customHeight="1" x14ac:dyDescent="0.35">
      <c r="A48" s="99">
        <v>5</v>
      </c>
      <c r="B48" s="128"/>
      <c r="C48" s="122"/>
      <c r="D48" s="122"/>
      <c r="E48" s="122"/>
      <c r="F48" s="122"/>
      <c r="G48" s="100"/>
      <c r="H48" s="101"/>
      <c r="I48" s="86"/>
      <c r="J48" s="86"/>
      <c r="K48" s="87"/>
      <c r="L48" s="88"/>
      <c r="M48" s="86"/>
      <c r="N48" s="86"/>
      <c r="O48" s="86"/>
      <c r="P48" s="75"/>
      <c r="Q48" s="89"/>
      <c r="R48" s="86"/>
      <c r="S48" s="86"/>
      <c r="T48" s="86"/>
      <c r="U48" s="87"/>
      <c r="V48" s="88"/>
      <c r="W48" s="86"/>
      <c r="X48" s="86"/>
      <c r="Y48" s="86"/>
      <c r="Z48" s="75"/>
      <c r="AA48" s="89"/>
      <c r="AB48" s="86"/>
      <c r="AC48" s="86"/>
      <c r="AD48" s="75"/>
      <c r="AE48" s="87"/>
      <c r="AF48" s="57" t="str">
        <f t="shared" si="7"/>
        <v/>
      </c>
      <c r="AG48" s="58" t="str">
        <f t="shared" si="8"/>
        <v/>
      </c>
      <c r="AH48" s="149"/>
      <c r="AI48" s="150"/>
      <c r="AJ48" s="150"/>
      <c r="AK48" s="150"/>
      <c r="AL48" s="150"/>
      <c r="AM48" s="151"/>
    </row>
    <row r="49" spans="1:39" ht="21.9" customHeight="1" x14ac:dyDescent="0.35">
      <c r="A49" s="89">
        <v>6</v>
      </c>
      <c r="B49" s="128"/>
      <c r="C49" s="122"/>
      <c r="D49" s="122"/>
      <c r="E49" s="122"/>
      <c r="F49" s="122"/>
      <c r="G49" s="100"/>
      <c r="H49" s="101"/>
      <c r="I49" s="86"/>
      <c r="J49" s="86"/>
      <c r="K49" s="87"/>
      <c r="L49" s="88"/>
      <c r="M49" s="86"/>
      <c r="N49" s="86"/>
      <c r="O49" s="86"/>
      <c r="P49" s="75"/>
      <c r="Q49" s="89"/>
      <c r="R49" s="86"/>
      <c r="S49" s="86"/>
      <c r="T49" s="86"/>
      <c r="U49" s="87"/>
      <c r="V49" s="88"/>
      <c r="W49" s="86"/>
      <c r="X49" s="86"/>
      <c r="Y49" s="86"/>
      <c r="Z49" s="75"/>
      <c r="AA49" s="89"/>
      <c r="AB49" s="86"/>
      <c r="AC49" s="86"/>
      <c r="AD49" s="75"/>
      <c r="AE49" s="87"/>
      <c r="AF49" s="57" t="str">
        <f t="shared" si="7"/>
        <v/>
      </c>
      <c r="AG49" s="58" t="str">
        <f t="shared" si="8"/>
        <v/>
      </c>
      <c r="AH49" s="149"/>
      <c r="AI49" s="150"/>
      <c r="AJ49" s="150"/>
      <c r="AK49" s="150"/>
      <c r="AL49" s="150"/>
      <c r="AM49" s="151"/>
    </row>
    <row r="50" spans="1:39" ht="21.9" customHeight="1" x14ac:dyDescent="0.35">
      <c r="A50" s="89">
        <v>7</v>
      </c>
      <c r="B50" s="128"/>
      <c r="C50" s="122"/>
      <c r="D50" s="122"/>
      <c r="E50" s="122"/>
      <c r="F50" s="122"/>
      <c r="G50" s="100"/>
      <c r="H50" s="101"/>
      <c r="I50" s="86"/>
      <c r="J50" s="86"/>
      <c r="K50" s="87"/>
      <c r="L50" s="88"/>
      <c r="M50" s="86"/>
      <c r="N50" s="86"/>
      <c r="O50" s="86"/>
      <c r="P50" s="75"/>
      <c r="Q50" s="89"/>
      <c r="R50" s="86"/>
      <c r="S50" s="86"/>
      <c r="T50" s="86"/>
      <c r="U50" s="87"/>
      <c r="V50" s="88"/>
      <c r="W50" s="86"/>
      <c r="X50" s="86"/>
      <c r="Y50" s="86"/>
      <c r="Z50" s="75"/>
      <c r="AA50" s="89"/>
      <c r="AB50" s="86"/>
      <c r="AC50" s="86"/>
      <c r="AD50" s="75"/>
      <c r="AE50" s="87"/>
      <c r="AF50" s="57" t="str">
        <f t="shared" si="7"/>
        <v/>
      </c>
      <c r="AG50" s="58" t="str">
        <f t="shared" si="8"/>
        <v/>
      </c>
      <c r="AH50" s="149"/>
      <c r="AI50" s="150"/>
      <c r="AJ50" s="150"/>
      <c r="AK50" s="150"/>
      <c r="AL50" s="150"/>
      <c r="AM50" s="151"/>
    </row>
    <row r="51" spans="1:39" ht="21.9" customHeight="1" x14ac:dyDescent="0.35">
      <c r="A51" s="89">
        <v>8</v>
      </c>
      <c r="B51" s="128"/>
      <c r="C51" s="122"/>
      <c r="D51" s="122"/>
      <c r="E51" s="122"/>
      <c r="F51" s="122"/>
      <c r="G51" s="100"/>
      <c r="H51" s="101"/>
      <c r="I51" s="86"/>
      <c r="J51" s="86"/>
      <c r="K51" s="87"/>
      <c r="L51" s="88"/>
      <c r="M51" s="86"/>
      <c r="N51" s="86"/>
      <c r="O51" s="86"/>
      <c r="P51" s="75"/>
      <c r="Q51" s="89"/>
      <c r="R51" s="86"/>
      <c r="S51" s="86"/>
      <c r="T51" s="86"/>
      <c r="U51" s="87"/>
      <c r="V51" s="88"/>
      <c r="W51" s="86"/>
      <c r="X51" s="86"/>
      <c r="Y51" s="86"/>
      <c r="Z51" s="75"/>
      <c r="AA51" s="89"/>
      <c r="AB51" s="86"/>
      <c r="AC51" s="86"/>
      <c r="AD51" s="75"/>
      <c r="AE51" s="87"/>
      <c r="AF51" s="57" t="str">
        <f t="shared" si="7"/>
        <v/>
      </c>
      <c r="AG51" s="58" t="str">
        <f t="shared" si="8"/>
        <v/>
      </c>
      <c r="AH51" s="149"/>
      <c r="AI51" s="150"/>
      <c r="AJ51" s="150"/>
      <c r="AK51" s="150"/>
      <c r="AL51" s="150"/>
      <c r="AM51" s="151"/>
    </row>
    <row r="52" spans="1:39" ht="21.9" customHeight="1" x14ac:dyDescent="0.35">
      <c r="A52" s="99">
        <v>9</v>
      </c>
      <c r="B52" s="128"/>
      <c r="C52" s="122"/>
      <c r="D52" s="122"/>
      <c r="E52" s="122"/>
      <c r="F52" s="122"/>
      <c r="G52" s="100"/>
      <c r="H52" s="101"/>
      <c r="I52" s="86"/>
      <c r="J52" s="86"/>
      <c r="K52" s="87"/>
      <c r="L52" s="88"/>
      <c r="M52" s="86"/>
      <c r="N52" s="86"/>
      <c r="O52" s="86"/>
      <c r="P52" s="75"/>
      <c r="Q52" s="89"/>
      <c r="R52" s="86"/>
      <c r="S52" s="86"/>
      <c r="T52" s="86"/>
      <c r="U52" s="87"/>
      <c r="V52" s="88"/>
      <c r="W52" s="86"/>
      <c r="X52" s="86"/>
      <c r="Y52" s="86"/>
      <c r="Z52" s="75"/>
      <c r="AA52" s="89"/>
      <c r="AB52" s="86"/>
      <c r="AC52" s="86"/>
      <c r="AD52" s="75"/>
      <c r="AE52" s="87"/>
      <c r="AF52" s="57" t="str">
        <f t="shared" si="7"/>
        <v/>
      </c>
      <c r="AG52" s="58" t="str">
        <f t="shared" si="8"/>
        <v/>
      </c>
      <c r="AH52" s="149"/>
      <c r="AI52" s="150"/>
      <c r="AJ52" s="150"/>
      <c r="AK52" s="150"/>
      <c r="AL52" s="150"/>
      <c r="AM52" s="151"/>
    </row>
    <row r="53" spans="1:39" ht="21.9" customHeight="1" x14ac:dyDescent="0.35">
      <c r="A53" s="89">
        <v>10</v>
      </c>
      <c r="B53" s="128"/>
      <c r="C53" s="122"/>
      <c r="D53" s="122"/>
      <c r="E53" s="122"/>
      <c r="F53" s="122"/>
      <c r="G53" s="100"/>
      <c r="H53" s="101"/>
      <c r="I53" s="86"/>
      <c r="J53" s="86"/>
      <c r="K53" s="87"/>
      <c r="L53" s="88"/>
      <c r="M53" s="86"/>
      <c r="N53" s="86"/>
      <c r="O53" s="86"/>
      <c r="P53" s="75"/>
      <c r="Q53" s="89"/>
      <c r="R53" s="86"/>
      <c r="S53" s="86"/>
      <c r="T53" s="86"/>
      <c r="U53" s="87"/>
      <c r="V53" s="88"/>
      <c r="W53" s="86"/>
      <c r="X53" s="86"/>
      <c r="Y53" s="86"/>
      <c r="Z53" s="75"/>
      <c r="AA53" s="89"/>
      <c r="AB53" s="86"/>
      <c r="AC53" s="86"/>
      <c r="AD53" s="75"/>
      <c r="AE53" s="87"/>
      <c r="AF53" s="57" t="str">
        <f t="shared" si="7"/>
        <v/>
      </c>
      <c r="AG53" s="58" t="str">
        <f t="shared" si="8"/>
        <v/>
      </c>
      <c r="AH53" s="149"/>
      <c r="AI53" s="150"/>
      <c r="AJ53" s="150"/>
      <c r="AK53" s="150"/>
      <c r="AL53" s="150"/>
      <c r="AM53" s="151"/>
    </row>
    <row r="54" spans="1:39" ht="21.9" customHeight="1" x14ac:dyDescent="0.35">
      <c r="A54" s="89">
        <v>11</v>
      </c>
      <c r="B54" s="128"/>
      <c r="C54" s="122"/>
      <c r="D54" s="122"/>
      <c r="E54" s="122"/>
      <c r="F54" s="122"/>
      <c r="G54" s="100"/>
      <c r="H54" s="101"/>
      <c r="I54" s="86"/>
      <c r="J54" s="86"/>
      <c r="K54" s="87"/>
      <c r="L54" s="88"/>
      <c r="M54" s="86"/>
      <c r="N54" s="86"/>
      <c r="O54" s="86"/>
      <c r="P54" s="75"/>
      <c r="Q54" s="89"/>
      <c r="R54" s="86"/>
      <c r="S54" s="86"/>
      <c r="T54" s="86"/>
      <c r="U54" s="87"/>
      <c r="V54" s="88"/>
      <c r="W54" s="86"/>
      <c r="X54" s="86"/>
      <c r="Y54" s="86"/>
      <c r="Z54" s="75"/>
      <c r="AA54" s="89"/>
      <c r="AB54" s="86"/>
      <c r="AC54" s="86"/>
      <c r="AD54" s="75"/>
      <c r="AE54" s="87"/>
      <c r="AF54" s="57" t="str">
        <f t="shared" si="7"/>
        <v/>
      </c>
      <c r="AG54" s="58" t="str">
        <f t="shared" si="8"/>
        <v/>
      </c>
      <c r="AH54" s="149"/>
      <c r="AI54" s="150"/>
      <c r="AJ54" s="150"/>
      <c r="AK54" s="150"/>
      <c r="AL54" s="150"/>
      <c r="AM54" s="151"/>
    </row>
    <row r="55" spans="1:39" ht="21.9" customHeight="1" x14ac:dyDescent="0.35">
      <c r="A55" s="89">
        <v>12</v>
      </c>
      <c r="B55" s="128"/>
      <c r="C55" s="122"/>
      <c r="D55" s="122"/>
      <c r="E55" s="122"/>
      <c r="F55" s="122"/>
      <c r="G55" s="100"/>
      <c r="H55" s="101"/>
      <c r="I55" s="86"/>
      <c r="J55" s="86"/>
      <c r="K55" s="87"/>
      <c r="L55" s="88"/>
      <c r="M55" s="86"/>
      <c r="N55" s="86"/>
      <c r="O55" s="86"/>
      <c r="P55" s="75"/>
      <c r="Q55" s="89"/>
      <c r="R55" s="86"/>
      <c r="S55" s="86"/>
      <c r="T55" s="86"/>
      <c r="U55" s="87"/>
      <c r="V55" s="88"/>
      <c r="W55" s="86"/>
      <c r="X55" s="86"/>
      <c r="Y55" s="86"/>
      <c r="Z55" s="75"/>
      <c r="AA55" s="89"/>
      <c r="AB55" s="86"/>
      <c r="AC55" s="86"/>
      <c r="AD55" s="75"/>
      <c r="AE55" s="87"/>
      <c r="AF55" s="57" t="str">
        <f t="shared" si="7"/>
        <v/>
      </c>
      <c r="AG55" s="58" t="str">
        <f t="shared" si="8"/>
        <v/>
      </c>
      <c r="AH55" s="149"/>
      <c r="AI55" s="150"/>
      <c r="AJ55" s="150"/>
      <c r="AK55" s="150"/>
      <c r="AL55" s="150"/>
      <c r="AM55" s="151"/>
    </row>
    <row r="56" spans="1:39" ht="21.9" customHeight="1" x14ac:dyDescent="0.35">
      <c r="A56" s="99">
        <v>13</v>
      </c>
      <c r="B56" s="128"/>
      <c r="C56" s="122"/>
      <c r="D56" s="122"/>
      <c r="E56" s="122"/>
      <c r="F56" s="122"/>
      <c r="G56" s="100"/>
      <c r="H56" s="101"/>
      <c r="I56" s="86"/>
      <c r="J56" s="86"/>
      <c r="K56" s="87"/>
      <c r="L56" s="88"/>
      <c r="M56" s="86"/>
      <c r="N56" s="86"/>
      <c r="O56" s="86"/>
      <c r="P56" s="75"/>
      <c r="Q56" s="89"/>
      <c r="R56" s="86"/>
      <c r="S56" s="86"/>
      <c r="T56" s="86"/>
      <c r="U56" s="87"/>
      <c r="V56" s="88"/>
      <c r="W56" s="86"/>
      <c r="X56" s="86"/>
      <c r="Y56" s="86"/>
      <c r="Z56" s="75"/>
      <c r="AA56" s="89"/>
      <c r="AB56" s="86"/>
      <c r="AC56" s="86"/>
      <c r="AD56" s="75"/>
      <c r="AE56" s="87"/>
      <c r="AF56" s="57" t="str">
        <f t="shared" si="7"/>
        <v/>
      </c>
      <c r="AG56" s="58" t="str">
        <f t="shared" si="8"/>
        <v/>
      </c>
      <c r="AH56" s="149"/>
      <c r="AI56" s="150"/>
      <c r="AJ56" s="150"/>
      <c r="AK56" s="150"/>
      <c r="AL56" s="150"/>
      <c r="AM56" s="151"/>
    </row>
    <row r="57" spans="1:39" ht="21.9" customHeight="1" x14ac:dyDescent="0.35">
      <c r="A57" s="89">
        <v>14</v>
      </c>
      <c r="B57" s="128"/>
      <c r="C57" s="122"/>
      <c r="D57" s="122"/>
      <c r="E57" s="122"/>
      <c r="F57" s="122"/>
      <c r="G57" s="100"/>
      <c r="H57" s="101"/>
      <c r="I57" s="86"/>
      <c r="J57" s="86"/>
      <c r="K57" s="87"/>
      <c r="L57" s="88"/>
      <c r="M57" s="86"/>
      <c r="N57" s="86"/>
      <c r="O57" s="86"/>
      <c r="P57" s="75"/>
      <c r="Q57" s="89"/>
      <c r="R57" s="86"/>
      <c r="S57" s="86"/>
      <c r="T57" s="86"/>
      <c r="U57" s="87"/>
      <c r="V57" s="88"/>
      <c r="W57" s="86"/>
      <c r="X57" s="86"/>
      <c r="Y57" s="86"/>
      <c r="Z57" s="75"/>
      <c r="AA57" s="89"/>
      <c r="AB57" s="86"/>
      <c r="AC57" s="86"/>
      <c r="AD57" s="75"/>
      <c r="AE57" s="87"/>
      <c r="AF57" s="57" t="str">
        <f t="shared" si="7"/>
        <v/>
      </c>
      <c r="AG57" s="58" t="str">
        <f t="shared" si="8"/>
        <v/>
      </c>
      <c r="AH57" s="149"/>
      <c r="AI57" s="150"/>
      <c r="AJ57" s="150"/>
      <c r="AK57" s="150"/>
      <c r="AL57" s="150"/>
      <c r="AM57" s="151"/>
    </row>
    <row r="58" spans="1:39" ht="21.9" customHeight="1" x14ac:dyDescent="0.35">
      <c r="A58" s="89">
        <v>15</v>
      </c>
      <c r="B58" s="128"/>
      <c r="C58" s="122"/>
      <c r="D58" s="122"/>
      <c r="E58" s="122"/>
      <c r="F58" s="122"/>
      <c r="G58" s="100"/>
      <c r="H58" s="101"/>
      <c r="I58" s="86"/>
      <c r="J58" s="86"/>
      <c r="K58" s="87"/>
      <c r="L58" s="88"/>
      <c r="M58" s="86"/>
      <c r="N58" s="86"/>
      <c r="O58" s="86"/>
      <c r="P58" s="75"/>
      <c r="Q58" s="89"/>
      <c r="R58" s="86"/>
      <c r="S58" s="86"/>
      <c r="T58" s="86"/>
      <c r="U58" s="87"/>
      <c r="V58" s="88"/>
      <c r="W58" s="86"/>
      <c r="X58" s="86"/>
      <c r="Y58" s="86"/>
      <c r="Z58" s="75"/>
      <c r="AA58" s="89"/>
      <c r="AB58" s="86"/>
      <c r="AC58" s="86"/>
      <c r="AD58" s="75"/>
      <c r="AE58" s="87"/>
      <c r="AF58" s="57" t="str">
        <f t="shared" si="7"/>
        <v/>
      </c>
      <c r="AG58" s="58" t="str">
        <f t="shared" si="8"/>
        <v/>
      </c>
      <c r="AH58" s="149"/>
      <c r="AI58" s="150"/>
      <c r="AJ58" s="150"/>
      <c r="AK58" s="150"/>
      <c r="AL58" s="150"/>
      <c r="AM58" s="151"/>
    </row>
    <row r="59" spans="1:39" ht="21.9" customHeight="1" x14ac:dyDescent="0.35">
      <c r="A59" s="89">
        <v>16</v>
      </c>
      <c r="B59" s="128"/>
      <c r="C59" s="122"/>
      <c r="D59" s="122"/>
      <c r="E59" s="122"/>
      <c r="F59" s="122"/>
      <c r="G59" s="100"/>
      <c r="H59" s="101"/>
      <c r="I59" s="86"/>
      <c r="J59" s="86"/>
      <c r="K59" s="87"/>
      <c r="L59" s="88"/>
      <c r="M59" s="86"/>
      <c r="N59" s="86"/>
      <c r="O59" s="86"/>
      <c r="P59" s="75"/>
      <c r="Q59" s="89"/>
      <c r="R59" s="86"/>
      <c r="S59" s="86"/>
      <c r="T59" s="86"/>
      <c r="U59" s="87"/>
      <c r="V59" s="88"/>
      <c r="W59" s="86"/>
      <c r="X59" s="86"/>
      <c r="Y59" s="86"/>
      <c r="Z59" s="75"/>
      <c r="AA59" s="89"/>
      <c r="AB59" s="86"/>
      <c r="AC59" s="86"/>
      <c r="AD59" s="75"/>
      <c r="AE59" s="87"/>
      <c r="AF59" s="57" t="str">
        <f t="shared" si="7"/>
        <v/>
      </c>
      <c r="AG59" s="58" t="str">
        <f t="shared" si="8"/>
        <v/>
      </c>
      <c r="AH59" s="149"/>
      <c r="AI59" s="150"/>
      <c r="AJ59" s="150"/>
      <c r="AK59" s="150"/>
      <c r="AL59" s="150"/>
      <c r="AM59" s="151"/>
    </row>
    <row r="60" spans="1:39" ht="21.9" customHeight="1" x14ac:dyDescent="0.35">
      <c r="A60" s="99">
        <v>17</v>
      </c>
      <c r="B60" s="128"/>
      <c r="C60" s="122"/>
      <c r="D60" s="122"/>
      <c r="E60" s="122"/>
      <c r="F60" s="122"/>
      <c r="G60" s="100"/>
      <c r="H60" s="101"/>
      <c r="I60" s="86"/>
      <c r="J60" s="86"/>
      <c r="K60" s="87"/>
      <c r="L60" s="88"/>
      <c r="M60" s="86"/>
      <c r="N60" s="86"/>
      <c r="O60" s="86"/>
      <c r="P60" s="75"/>
      <c r="Q60" s="89"/>
      <c r="R60" s="86"/>
      <c r="S60" s="86"/>
      <c r="T60" s="86"/>
      <c r="U60" s="87"/>
      <c r="V60" s="88"/>
      <c r="W60" s="86"/>
      <c r="X60" s="86"/>
      <c r="Y60" s="86"/>
      <c r="Z60" s="75"/>
      <c r="AA60" s="89"/>
      <c r="AB60" s="86"/>
      <c r="AC60" s="86"/>
      <c r="AD60" s="75"/>
      <c r="AE60" s="87"/>
      <c r="AF60" s="57" t="str">
        <f t="shared" si="7"/>
        <v/>
      </c>
      <c r="AG60" s="58" t="str">
        <f t="shared" si="8"/>
        <v/>
      </c>
      <c r="AH60" s="149"/>
      <c r="AI60" s="150"/>
      <c r="AJ60" s="150"/>
      <c r="AK60" s="150"/>
      <c r="AL60" s="150"/>
      <c r="AM60" s="151"/>
    </row>
    <row r="61" spans="1:39" ht="21.9" customHeight="1" x14ac:dyDescent="0.35">
      <c r="A61" s="89">
        <v>18</v>
      </c>
      <c r="B61" s="128"/>
      <c r="C61" s="122"/>
      <c r="D61" s="122"/>
      <c r="E61" s="122"/>
      <c r="F61" s="122"/>
      <c r="G61" s="100"/>
      <c r="H61" s="101"/>
      <c r="I61" s="86"/>
      <c r="J61" s="86"/>
      <c r="K61" s="87"/>
      <c r="L61" s="88"/>
      <c r="M61" s="86"/>
      <c r="N61" s="86"/>
      <c r="O61" s="86"/>
      <c r="P61" s="75"/>
      <c r="Q61" s="89"/>
      <c r="R61" s="86"/>
      <c r="S61" s="86"/>
      <c r="T61" s="86"/>
      <c r="U61" s="87"/>
      <c r="V61" s="88"/>
      <c r="W61" s="86"/>
      <c r="X61" s="86"/>
      <c r="Y61" s="86"/>
      <c r="Z61" s="75"/>
      <c r="AA61" s="89"/>
      <c r="AB61" s="86"/>
      <c r="AC61" s="86"/>
      <c r="AD61" s="75"/>
      <c r="AE61" s="87"/>
      <c r="AF61" s="57" t="str">
        <f t="shared" si="7"/>
        <v/>
      </c>
      <c r="AG61" s="58" t="str">
        <f t="shared" si="8"/>
        <v/>
      </c>
      <c r="AH61" s="149"/>
      <c r="AI61" s="150"/>
      <c r="AJ61" s="150"/>
      <c r="AK61" s="150"/>
      <c r="AL61" s="150"/>
      <c r="AM61" s="151"/>
    </row>
    <row r="62" spans="1:39" ht="21.9" customHeight="1" x14ac:dyDescent="0.35">
      <c r="A62" s="89">
        <v>19</v>
      </c>
      <c r="B62" s="128"/>
      <c r="C62" s="122"/>
      <c r="D62" s="122"/>
      <c r="E62" s="122"/>
      <c r="F62" s="122"/>
      <c r="G62" s="100"/>
      <c r="H62" s="101"/>
      <c r="I62" s="86"/>
      <c r="J62" s="86"/>
      <c r="K62" s="87"/>
      <c r="L62" s="88"/>
      <c r="M62" s="86"/>
      <c r="N62" s="86"/>
      <c r="O62" s="86"/>
      <c r="P62" s="75"/>
      <c r="Q62" s="89"/>
      <c r="R62" s="86"/>
      <c r="S62" s="86"/>
      <c r="T62" s="86"/>
      <c r="U62" s="87"/>
      <c r="V62" s="88"/>
      <c r="W62" s="86"/>
      <c r="X62" s="86"/>
      <c r="Y62" s="86"/>
      <c r="Z62" s="75"/>
      <c r="AA62" s="89"/>
      <c r="AB62" s="86"/>
      <c r="AC62" s="86"/>
      <c r="AD62" s="75"/>
      <c r="AE62" s="87"/>
      <c r="AF62" s="57" t="str">
        <f t="shared" si="7"/>
        <v/>
      </c>
      <c r="AG62" s="58" t="str">
        <f t="shared" si="8"/>
        <v/>
      </c>
      <c r="AH62" s="149"/>
      <c r="AI62" s="150"/>
      <c r="AJ62" s="150"/>
      <c r="AK62" s="150"/>
      <c r="AL62" s="150"/>
      <c r="AM62" s="151"/>
    </row>
    <row r="63" spans="1:39" ht="21.9" customHeight="1" x14ac:dyDescent="0.35">
      <c r="A63" s="89">
        <v>20</v>
      </c>
      <c r="B63" s="128"/>
      <c r="C63" s="122"/>
      <c r="D63" s="122"/>
      <c r="E63" s="122"/>
      <c r="F63" s="122"/>
      <c r="G63" s="100"/>
      <c r="H63" s="101"/>
      <c r="I63" s="86"/>
      <c r="J63" s="86"/>
      <c r="K63" s="87"/>
      <c r="L63" s="88"/>
      <c r="M63" s="86"/>
      <c r="N63" s="86"/>
      <c r="O63" s="86"/>
      <c r="P63" s="75"/>
      <c r="Q63" s="89"/>
      <c r="R63" s="86"/>
      <c r="S63" s="86"/>
      <c r="T63" s="86"/>
      <c r="U63" s="87"/>
      <c r="V63" s="88"/>
      <c r="W63" s="86"/>
      <c r="X63" s="86"/>
      <c r="Y63" s="86"/>
      <c r="Z63" s="75"/>
      <c r="AA63" s="89"/>
      <c r="AB63" s="86"/>
      <c r="AC63" s="86"/>
      <c r="AD63" s="75"/>
      <c r="AE63" s="87"/>
      <c r="AF63" s="57" t="str">
        <f t="shared" si="7"/>
        <v/>
      </c>
      <c r="AG63" s="58" t="str">
        <f t="shared" si="8"/>
        <v/>
      </c>
      <c r="AH63" s="149"/>
      <c r="AI63" s="150"/>
      <c r="AJ63" s="150"/>
      <c r="AK63" s="150"/>
      <c r="AL63" s="150"/>
      <c r="AM63" s="151"/>
    </row>
    <row r="64" spans="1:39" ht="21.9" customHeight="1" x14ac:dyDescent="0.35">
      <c r="A64" s="99">
        <v>21</v>
      </c>
      <c r="B64" s="128"/>
      <c r="C64" s="122"/>
      <c r="D64" s="122"/>
      <c r="E64" s="122"/>
      <c r="F64" s="122"/>
      <c r="G64" s="100"/>
      <c r="H64" s="101"/>
      <c r="I64" s="86"/>
      <c r="J64" s="86"/>
      <c r="K64" s="87"/>
      <c r="L64" s="88"/>
      <c r="M64" s="86"/>
      <c r="N64" s="86"/>
      <c r="O64" s="86"/>
      <c r="P64" s="75"/>
      <c r="Q64" s="89"/>
      <c r="R64" s="86"/>
      <c r="S64" s="86"/>
      <c r="T64" s="86"/>
      <c r="U64" s="87"/>
      <c r="V64" s="88"/>
      <c r="W64" s="86"/>
      <c r="X64" s="86"/>
      <c r="Y64" s="86"/>
      <c r="Z64" s="75"/>
      <c r="AA64" s="89"/>
      <c r="AB64" s="86"/>
      <c r="AC64" s="86"/>
      <c r="AD64" s="75"/>
      <c r="AE64" s="87"/>
      <c r="AF64" s="57" t="str">
        <f t="shared" si="7"/>
        <v/>
      </c>
      <c r="AG64" s="58" t="str">
        <f t="shared" si="8"/>
        <v/>
      </c>
      <c r="AH64" s="149"/>
      <c r="AI64" s="150"/>
      <c r="AJ64" s="150"/>
      <c r="AK64" s="150"/>
      <c r="AL64" s="150"/>
      <c r="AM64" s="151"/>
    </row>
    <row r="65" spans="1:39" ht="21.9" customHeight="1" x14ac:dyDescent="0.35">
      <c r="A65" s="89">
        <v>22</v>
      </c>
      <c r="B65" s="126"/>
      <c r="C65" s="115"/>
      <c r="D65" s="115"/>
      <c r="E65" s="115"/>
      <c r="F65" s="115"/>
      <c r="G65" s="89"/>
      <c r="H65" s="86"/>
      <c r="I65" s="86"/>
      <c r="J65" s="86"/>
      <c r="K65" s="87"/>
      <c r="L65" s="88"/>
      <c r="M65" s="86"/>
      <c r="N65" s="86"/>
      <c r="O65" s="86"/>
      <c r="P65" s="75"/>
      <c r="Q65" s="89"/>
      <c r="R65" s="86"/>
      <c r="S65" s="86"/>
      <c r="T65" s="86"/>
      <c r="U65" s="87"/>
      <c r="V65" s="88"/>
      <c r="W65" s="86"/>
      <c r="X65" s="86"/>
      <c r="Y65" s="86"/>
      <c r="Z65" s="75"/>
      <c r="AA65" s="89"/>
      <c r="AB65" s="86"/>
      <c r="AC65" s="86"/>
      <c r="AD65" s="75"/>
      <c r="AE65" s="87"/>
      <c r="AF65" s="57" t="str">
        <f t="shared" si="7"/>
        <v/>
      </c>
      <c r="AG65" s="58" t="str">
        <f t="shared" si="8"/>
        <v/>
      </c>
      <c r="AH65" s="149"/>
      <c r="AI65" s="150"/>
      <c r="AJ65" s="150"/>
      <c r="AK65" s="150"/>
      <c r="AL65" s="150"/>
      <c r="AM65" s="151"/>
    </row>
    <row r="66" spans="1:39" ht="21.9" customHeight="1" x14ac:dyDescent="0.35">
      <c r="A66" s="89">
        <v>23</v>
      </c>
      <c r="B66" s="126"/>
      <c r="C66" s="115"/>
      <c r="D66" s="115"/>
      <c r="E66" s="115"/>
      <c r="F66" s="115"/>
      <c r="G66" s="89"/>
      <c r="H66" s="86"/>
      <c r="I66" s="86"/>
      <c r="J66" s="86"/>
      <c r="K66" s="87"/>
      <c r="L66" s="88"/>
      <c r="M66" s="86"/>
      <c r="N66" s="86"/>
      <c r="O66" s="86"/>
      <c r="P66" s="75"/>
      <c r="Q66" s="89"/>
      <c r="R66" s="86"/>
      <c r="S66" s="86"/>
      <c r="T66" s="86"/>
      <c r="U66" s="87"/>
      <c r="V66" s="88"/>
      <c r="W66" s="86"/>
      <c r="X66" s="86"/>
      <c r="Y66" s="86"/>
      <c r="Z66" s="75"/>
      <c r="AA66" s="89"/>
      <c r="AB66" s="86"/>
      <c r="AC66" s="86"/>
      <c r="AD66" s="75"/>
      <c r="AE66" s="87"/>
      <c r="AF66" s="57" t="str">
        <f t="shared" si="7"/>
        <v/>
      </c>
      <c r="AG66" s="58" t="str">
        <f t="shared" si="8"/>
        <v/>
      </c>
      <c r="AH66" s="149"/>
      <c r="AI66" s="150"/>
      <c r="AJ66" s="150"/>
      <c r="AK66" s="150"/>
      <c r="AL66" s="150"/>
      <c r="AM66" s="151"/>
    </row>
    <row r="67" spans="1:39" ht="21.9" customHeight="1" x14ac:dyDescent="0.35">
      <c r="A67" s="89">
        <v>24</v>
      </c>
      <c r="B67" s="126"/>
      <c r="C67" s="115"/>
      <c r="D67" s="115"/>
      <c r="E67" s="115"/>
      <c r="F67" s="115"/>
      <c r="G67" s="89"/>
      <c r="H67" s="86"/>
      <c r="I67" s="86"/>
      <c r="J67" s="86"/>
      <c r="K67" s="87"/>
      <c r="L67" s="88"/>
      <c r="M67" s="86"/>
      <c r="N67" s="86"/>
      <c r="O67" s="86"/>
      <c r="P67" s="75"/>
      <c r="Q67" s="89"/>
      <c r="R67" s="86"/>
      <c r="S67" s="86"/>
      <c r="T67" s="86"/>
      <c r="U67" s="87"/>
      <c r="V67" s="88"/>
      <c r="W67" s="86"/>
      <c r="X67" s="86"/>
      <c r="Y67" s="86"/>
      <c r="Z67" s="75"/>
      <c r="AA67" s="89"/>
      <c r="AB67" s="86"/>
      <c r="AC67" s="86"/>
      <c r="AD67" s="75"/>
      <c r="AE67" s="87"/>
      <c r="AF67" s="57" t="str">
        <f t="shared" si="7"/>
        <v/>
      </c>
      <c r="AG67" s="58" t="str">
        <f t="shared" si="8"/>
        <v/>
      </c>
      <c r="AH67" s="149"/>
      <c r="AI67" s="150"/>
      <c r="AJ67" s="150"/>
      <c r="AK67" s="150"/>
      <c r="AL67" s="150"/>
      <c r="AM67" s="151"/>
    </row>
    <row r="68" spans="1:39" ht="21.9" customHeight="1" x14ac:dyDescent="0.35">
      <c r="A68" s="99">
        <v>25</v>
      </c>
      <c r="B68" s="126"/>
      <c r="C68" s="115"/>
      <c r="D68" s="115"/>
      <c r="E68" s="115"/>
      <c r="F68" s="115"/>
      <c r="G68" s="89"/>
      <c r="H68" s="86"/>
      <c r="I68" s="86"/>
      <c r="J68" s="86"/>
      <c r="K68" s="87"/>
      <c r="L68" s="88"/>
      <c r="M68" s="86"/>
      <c r="N68" s="86"/>
      <c r="O68" s="86"/>
      <c r="P68" s="75"/>
      <c r="Q68" s="89"/>
      <c r="R68" s="86"/>
      <c r="S68" s="86"/>
      <c r="T68" s="86"/>
      <c r="U68" s="87"/>
      <c r="V68" s="88"/>
      <c r="W68" s="86"/>
      <c r="X68" s="86"/>
      <c r="Y68" s="86"/>
      <c r="Z68" s="75"/>
      <c r="AA68" s="89"/>
      <c r="AB68" s="86"/>
      <c r="AC68" s="86"/>
      <c r="AD68" s="75"/>
      <c r="AE68" s="87"/>
      <c r="AF68" s="57" t="str">
        <f t="shared" si="7"/>
        <v/>
      </c>
      <c r="AG68" s="58" t="str">
        <f t="shared" si="8"/>
        <v/>
      </c>
      <c r="AH68" s="149"/>
      <c r="AI68" s="150"/>
      <c r="AJ68" s="150"/>
      <c r="AK68" s="150"/>
      <c r="AL68" s="150"/>
      <c r="AM68" s="151"/>
    </row>
    <row r="69" spans="1:39" ht="21.9" customHeight="1" x14ac:dyDescent="0.35">
      <c r="A69" s="89">
        <v>26</v>
      </c>
      <c r="B69" s="126"/>
      <c r="C69" s="115"/>
      <c r="D69" s="115"/>
      <c r="E69" s="115"/>
      <c r="F69" s="115"/>
      <c r="G69" s="89"/>
      <c r="H69" s="86"/>
      <c r="I69" s="86"/>
      <c r="J69" s="86"/>
      <c r="K69" s="87"/>
      <c r="L69" s="88"/>
      <c r="M69" s="86"/>
      <c r="N69" s="86"/>
      <c r="O69" s="86"/>
      <c r="P69" s="75"/>
      <c r="Q69" s="89"/>
      <c r="R69" s="86"/>
      <c r="S69" s="86"/>
      <c r="T69" s="86"/>
      <c r="U69" s="87"/>
      <c r="V69" s="88"/>
      <c r="W69" s="86"/>
      <c r="X69" s="86"/>
      <c r="Y69" s="86"/>
      <c r="Z69" s="75"/>
      <c r="AA69" s="89"/>
      <c r="AB69" s="86"/>
      <c r="AC69" s="86"/>
      <c r="AD69" s="75"/>
      <c r="AE69" s="87"/>
      <c r="AF69" s="57" t="str">
        <f t="shared" si="7"/>
        <v/>
      </c>
      <c r="AG69" s="58" t="str">
        <f t="shared" si="8"/>
        <v/>
      </c>
      <c r="AH69" s="149"/>
      <c r="AI69" s="150"/>
      <c r="AJ69" s="150"/>
      <c r="AK69" s="150"/>
      <c r="AL69" s="150"/>
      <c r="AM69" s="151"/>
    </row>
    <row r="70" spans="1:39" ht="21.9" customHeight="1" x14ac:dyDescent="0.35">
      <c r="A70" s="89">
        <v>27</v>
      </c>
      <c r="B70" s="126"/>
      <c r="C70" s="115"/>
      <c r="D70" s="115"/>
      <c r="E70" s="115"/>
      <c r="F70" s="115"/>
      <c r="G70" s="89"/>
      <c r="H70" s="86"/>
      <c r="I70" s="86"/>
      <c r="J70" s="86"/>
      <c r="K70" s="87"/>
      <c r="L70" s="88"/>
      <c r="M70" s="86"/>
      <c r="N70" s="86"/>
      <c r="O70" s="86"/>
      <c r="P70" s="75"/>
      <c r="Q70" s="89"/>
      <c r="R70" s="86"/>
      <c r="S70" s="86"/>
      <c r="T70" s="86"/>
      <c r="U70" s="87"/>
      <c r="V70" s="88"/>
      <c r="W70" s="86"/>
      <c r="X70" s="86"/>
      <c r="Y70" s="86"/>
      <c r="Z70" s="75"/>
      <c r="AA70" s="89"/>
      <c r="AB70" s="86"/>
      <c r="AC70" s="86"/>
      <c r="AD70" s="75"/>
      <c r="AE70" s="87"/>
      <c r="AF70" s="57" t="str">
        <f t="shared" si="7"/>
        <v/>
      </c>
      <c r="AG70" s="58" t="str">
        <f t="shared" si="8"/>
        <v/>
      </c>
      <c r="AH70" s="149"/>
      <c r="AI70" s="150"/>
      <c r="AJ70" s="150"/>
      <c r="AK70" s="150"/>
      <c r="AL70" s="150"/>
      <c r="AM70" s="151"/>
    </row>
    <row r="71" spans="1:39" ht="21.9" customHeight="1" x14ac:dyDescent="0.35">
      <c r="A71" s="89">
        <v>28</v>
      </c>
      <c r="B71" s="126"/>
      <c r="C71" s="115"/>
      <c r="D71" s="115"/>
      <c r="E71" s="115"/>
      <c r="F71" s="115"/>
      <c r="G71" s="89"/>
      <c r="H71" s="86"/>
      <c r="I71" s="86"/>
      <c r="J71" s="86"/>
      <c r="K71" s="87"/>
      <c r="L71" s="88"/>
      <c r="M71" s="86"/>
      <c r="N71" s="86"/>
      <c r="O71" s="86"/>
      <c r="P71" s="75"/>
      <c r="Q71" s="89"/>
      <c r="R71" s="86"/>
      <c r="S71" s="86"/>
      <c r="T71" s="86"/>
      <c r="U71" s="87"/>
      <c r="V71" s="88"/>
      <c r="W71" s="86"/>
      <c r="X71" s="86"/>
      <c r="Y71" s="86"/>
      <c r="Z71" s="75"/>
      <c r="AA71" s="89"/>
      <c r="AB71" s="86"/>
      <c r="AC71" s="86"/>
      <c r="AD71" s="75"/>
      <c r="AE71" s="87"/>
      <c r="AF71" s="57" t="str">
        <f t="shared" si="7"/>
        <v/>
      </c>
      <c r="AG71" s="58" t="str">
        <f t="shared" si="8"/>
        <v/>
      </c>
      <c r="AH71" s="149"/>
      <c r="AI71" s="150"/>
      <c r="AJ71" s="150"/>
      <c r="AK71" s="150"/>
      <c r="AL71" s="150"/>
      <c r="AM71" s="151"/>
    </row>
    <row r="72" spans="1:39" ht="21.9" customHeight="1" x14ac:dyDescent="0.35">
      <c r="A72" s="89">
        <v>29</v>
      </c>
      <c r="B72" s="126"/>
      <c r="C72" s="115"/>
      <c r="D72" s="115"/>
      <c r="E72" s="115"/>
      <c r="F72" s="115"/>
      <c r="G72" s="89"/>
      <c r="H72" s="86"/>
      <c r="I72" s="86"/>
      <c r="J72" s="86"/>
      <c r="K72" s="87"/>
      <c r="L72" s="88"/>
      <c r="M72" s="86"/>
      <c r="N72" s="86"/>
      <c r="O72" s="86"/>
      <c r="P72" s="75"/>
      <c r="Q72" s="89"/>
      <c r="R72" s="86"/>
      <c r="S72" s="86"/>
      <c r="T72" s="86"/>
      <c r="U72" s="87"/>
      <c r="V72" s="88"/>
      <c r="W72" s="86"/>
      <c r="X72" s="86"/>
      <c r="Y72" s="86"/>
      <c r="Z72" s="75"/>
      <c r="AA72" s="89"/>
      <c r="AB72" s="86"/>
      <c r="AC72" s="86"/>
      <c r="AD72" s="75"/>
      <c r="AE72" s="87"/>
      <c r="AF72" s="57" t="str">
        <f t="shared" si="7"/>
        <v/>
      </c>
      <c r="AG72" s="58" t="str">
        <f t="shared" si="8"/>
        <v/>
      </c>
      <c r="AH72" s="149"/>
      <c r="AI72" s="150"/>
      <c r="AJ72" s="150"/>
      <c r="AK72" s="150"/>
      <c r="AL72" s="150"/>
      <c r="AM72" s="151"/>
    </row>
    <row r="73" spans="1:39" ht="21.9" customHeight="1" thickBot="1" x14ac:dyDescent="0.4">
      <c r="A73" s="90">
        <v>30</v>
      </c>
      <c r="B73" s="127"/>
      <c r="C73" s="120"/>
      <c r="D73" s="120"/>
      <c r="E73" s="120"/>
      <c r="F73" s="120"/>
      <c r="G73" s="90"/>
      <c r="H73" s="91"/>
      <c r="I73" s="91"/>
      <c r="J73" s="91"/>
      <c r="K73" s="92"/>
      <c r="L73" s="93"/>
      <c r="M73" s="91"/>
      <c r="N73" s="91"/>
      <c r="O73" s="91"/>
      <c r="P73" s="76"/>
      <c r="Q73" s="90"/>
      <c r="R73" s="91"/>
      <c r="S73" s="91"/>
      <c r="T73" s="91"/>
      <c r="U73" s="92"/>
      <c r="V73" s="93"/>
      <c r="W73" s="91"/>
      <c r="X73" s="91"/>
      <c r="Y73" s="91"/>
      <c r="Z73" s="76"/>
      <c r="AA73" s="90"/>
      <c r="AB73" s="91"/>
      <c r="AC73" s="91"/>
      <c r="AD73" s="76"/>
      <c r="AE73" s="92"/>
      <c r="AF73" s="61" t="str">
        <f t="shared" si="7"/>
        <v/>
      </c>
      <c r="AG73" s="62" t="str">
        <f t="shared" si="8"/>
        <v/>
      </c>
      <c r="AH73" s="183"/>
      <c r="AI73" s="170"/>
      <c r="AJ73" s="170"/>
      <c r="AK73" s="170"/>
      <c r="AL73" s="170"/>
      <c r="AM73" s="171"/>
    </row>
    <row r="74" spans="1:39" ht="21.9" customHeight="1" thickBot="1" x14ac:dyDescent="0.4">
      <c r="A74" s="172" t="s">
        <v>71</v>
      </c>
      <c r="B74" s="173"/>
      <c r="C74" s="108"/>
      <c r="D74" s="108"/>
      <c r="E74" s="108"/>
      <c r="F74" s="108"/>
      <c r="G74" s="71" t="str">
        <f>IF(G10="","",COUNTA($B$44:$B$73)-(COUNTIF(G44:G73,"x") + COUNTIF(G44:G73,"h")*0.5))</f>
        <v/>
      </c>
      <c r="H74" s="66" t="str">
        <f>IF(H10="","",COUNTA($B$44:$B$73)-(COUNTIF(H44:H73,"x") + COUNTIF(H44:H73,"h")*0.5))</f>
        <v/>
      </c>
      <c r="I74" s="66" t="str">
        <f t="shared" ref="I74:J74" si="9">IF(I10="","",COUNTA($B$44:$B$73)-(COUNTIF(I44:I73,"x") + COUNTIF(I44:I73,"h")*0.5))</f>
        <v/>
      </c>
      <c r="J74" s="66" t="str">
        <f t="shared" si="9"/>
        <v/>
      </c>
      <c r="K74" s="67">
        <f>IF(K10="","",COUNTA($B$44:$B$73)-(COUNTIF(K44:K73,"x") + COUNTIF(K44:K73,"h")*0.5))</f>
        <v>0</v>
      </c>
      <c r="L74" s="71">
        <f>IF(L10="","",COUNTA($B$44:$B$73)-(COUNTIF(L44:L73,"x") + COUNTIF(L44:L73,"h")*0.5))</f>
        <v>0</v>
      </c>
      <c r="M74" s="66">
        <f>IF(M10="","",COUNTA($B$44:$B$73)-(COUNTIF(M44:M73,"x") + COUNTIF(M44:M73,"h")*0.5))</f>
        <v>0</v>
      </c>
      <c r="N74" s="66">
        <f t="shared" ref="N74:O74" si="10">IF(N10="","",COUNTA($B$44:$B$73)-(COUNTIF(N44:N73,"x") + COUNTIF(N44:N73,"h")*0.5))</f>
        <v>0</v>
      </c>
      <c r="O74" s="66">
        <f t="shared" si="10"/>
        <v>0</v>
      </c>
      <c r="P74" s="67">
        <f>IF(P10="","",COUNTA($B$44:$B$73)-(COUNTIF(P44:P73,"x") + COUNTIF(P44:P73,"h")*0.5))</f>
        <v>0</v>
      </c>
      <c r="Q74" s="71">
        <f>IF(Q10="","",COUNTA($B$44:$B$73)-(COUNTIF(Q44:Q73,"x") + COUNTIF(Q44:Q73,"h")*0.5))</f>
        <v>0</v>
      </c>
      <c r="R74" s="66">
        <f>IF(R10="","",COUNTA($B$44:$B$73)-(COUNTIF(R44:R73,"x") + COUNTIF(R44:R73,"h")*0.5))</f>
        <v>0</v>
      </c>
      <c r="S74" s="66">
        <f t="shared" ref="S74:T74" si="11">IF(S10="","",COUNTA($B$44:$B$73)-(COUNTIF(S44:S73,"x") + COUNTIF(S44:S73,"h")*0.5))</f>
        <v>0</v>
      </c>
      <c r="T74" s="66">
        <f t="shared" si="11"/>
        <v>0</v>
      </c>
      <c r="U74" s="67">
        <f>IF(U10="","",COUNTA($B$44:$B$73)-(COUNTIF(U44:U73,"x") + COUNTIF(U44:U73,"h")*0.5))</f>
        <v>0</v>
      </c>
      <c r="V74" s="71">
        <f>IF(V10="","",COUNTA($B$44:$B$73)-(COUNTIF(V44:V73,"x") + COUNTIF(V44:V73,"h")*0.5))</f>
        <v>0</v>
      </c>
      <c r="W74" s="66">
        <f>IF(W10="","",COUNTA($B$44:$B$73)-(COUNTIF(W44:W73,"x") + COUNTIF(W44:W73,"h")*0.5))</f>
        <v>0</v>
      </c>
      <c r="X74" s="66">
        <f t="shared" ref="X74:Y74" si="12">IF(X10="","",COUNTA($B$44:$B$73)-(COUNTIF(X44:X73,"x") + COUNTIF(X44:X73,"h")*0.5))</f>
        <v>0</v>
      </c>
      <c r="Y74" s="66" t="str">
        <f t="shared" si="12"/>
        <v/>
      </c>
      <c r="Z74" s="67">
        <f>IF(Z10="","",COUNTA($B$44:$B$73)-(COUNTIF(Z44:Z73,"x") + COUNTIF(Z44:Z73,"h")*0.5))</f>
        <v>0</v>
      </c>
      <c r="AA74" s="71" t="str">
        <f>IF(AA10="","",COUNTA($B$44:$B$73)-(COUNTIF(AA44:AA73,"x") + COUNTIF(AA44:AA73,"h")*0.5))</f>
        <v/>
      </c>
      <c r="AB74" s="66">
        <f>IF(AB10="","",COUNTA($B$44:$B$73)-(COUNTIF(AB44:AB73,"x") + COUNTIF(AB44:AB73,"h")*0.5))</f>
        <v>0</v>
      </c>
      <c r="AC74" s="66">
        <f t="shared" ref="AC74:AD74" si="13">IF(AC10="","",COUNTA($B$44:$B$73)-(COUNTIF(AC44:AC73,"x") + COUNTIF(AC44:AC73,"h")*0.5))</f>
        <v>0</v>
      </c>
      <c r="AD74" s="66">
        <f t="shared" si="13"/>
        <v>0</v>
      </c>
      <c r="AE74" s="67">
        <f>IF(AE10="","",COUNTA($B$44:$B$73)-(COUNTIF(AE44:AE73,"x") + COUNTIF(AE44:AE73,"h")*0.5))</f>
        <v>0</v>
      </c>
      <c r="AF74" s="59">
        <f>SUM(AF44:AF73)</f>
        <v>0</v>
      </c>
      <c r="AG74" s="60">
        <f>SUM(AG44:AG73)</f>
        <v>0</v>
      </c>
      <c r="AH74" s="174"/>
      <c r="AI74" s="175"/>
      <c r="AJ74" s="175"/>
      <c r="AK74" s="175"/>
      <c r="AL74" s="175"/>
      <c r="AM74" s="176"/>
    </row>
    <row r="75" spans="1:39" ht="21.9" customHeight="1" thickBot="1" x14ac:dyDescent="0.4">
      <c r="A75" s="177" t="s">
        <v>61</v>
      </c>
      <c r="B75" s="177"/>
      <c r="C75" s="123"/>
      <c r="D75" s="123"/>
      <c r="E75" s="123"/>
      <c r="F75" s="123"/>
      <c r="G75" s="72" t="str">
        <f t="shared" ref="G75:AE75" si="14">IF(G10="","",G43+G74)</f>
        <v/>
      </c>
      <c r="H75" s="73" t="str">
        <f t="shared" si="14"/>
        <v/>
      </c>
      <c r="I75" s="73" t="str">
        <f t="shared" si="14"/>
        <v/>
      </c>
      <c r="J75" s="73" t="str">
        <f t="shared" si="14"/>
        <v/>
      </c>
      <c r="K75" s="74">
        <f t="shared" si="14"/>
        <v>0</v>
      </c>
      <c r="L75" s="72">
        <f t="shared" si="14"/>
        <v>0</v>
      </c>
      <c r="M75" s="73">
        <f t="shared" si="14"/>
        <v>0</v>
      </c>
      <c r="N75" s="73">
        <f t="shared" si="14"/>
        <v>0</v>
      </c>
      <c r="O75" s="73">
        <f t="shared" si="14"/>
        <v>0</v>
      </c>
      <c r="P75" s="74">
        <f t="shared" si="14"/>
        <v>0</v>
      </c>
      <c r="Q75" s="72">
        <f t="shared" si="14"/>
        <v>0</v>
      </c>
      <c r="R75" s="73">
        <f t="shared" si="14"/>
        <v>0</v>
      </c>
      <c r="S75" s="73">
        <f t="shared" si="14"/>
        <v>0</v>
      </c>
      <c r="T75" s="73">
        <f t="shared" si="14"/>
        <v>0</v>
      </c>
      <c r="U75" s="74">
        <f t="shared" si="14"/>
        <v>0</v>
      </c>
      <c r="V75" s="72">
        <f t="shared" si="14"/>
        <v>0</v>
      </c>
      <c r="W75" s="73">
        <f t="shared" si="14"/>
        <v>0</v>
      </c>
      <c r="X75" s="73">
        <f t="shared" si="14"/>
        <v>0</v>
      </c>
      <c r="Y75" s="73" t="str">
        <f t="shared" si="14"/>
        <v/>
      </c>
      <c r="Z75" s="74">
        <f t="shared" si="14"/>
        <v>0</v>
      </c>
      <c r="AA75" s="72" t="str">
        <f t="shared" si="14"/>
        <v/>
      </c>
      <c r="AB75" s="73">
        <f t="shared" si="14"/>
        <v>0</v>
      </c>
      <c r="AC75" s="73">
        <f t="shared" si="14"/>
        <v>0</v>
      </c>
      <c r="AD75" s="73">
        <f t="shared" si="14"/>
        <v>0</v>
      </c>
      <c r="AE75" s="74">
        <f t="shared" si="14"/>
        <v>0</v>
      </c>
      <c r="AF75" s="63">
        <f>AF43+AF74</f>
        <v>0</v>
      </c>
      <c r="AG75" s="64">
        <f>AG43+AG74</f>
        <v>0</v>
      </c>
      <c r="AH75" s="178"/>
      <c r="AI75" s="179"/>
      <c r="AJ75" s="179"/>
      <c r="AK75" s="179"/>
      <c r="AL75" s="179"/>
      <c r="AM75" s="180"/>
    </row>
    <row r="76" spans="1:39" ht="6.75" customHeight="1" thickBot="1" x14ac:dyDescent="0.4">
      <c r="A76" s="181"/>
      <c r="B76" s="181"/>
      <c r="C76" s="19"/>
      <c r="D76" s="19"/>
      <c r="E76" s="19"/>
      <c r="F76" s="19"/>
      <c r="G76" s="182"/>
      <c r="H76" s="182"/>
      <c r="I76" s="182"/>
      <c r="J76" s="182"/>
      <c r="K76" s="182"/>
    </row>
    <row r="77" spans="1:39" ht="35.25" customHeight="1" thickBot="1" x14ac:dyDescent="0.35">
      <c r="A77" s="20" t="s">
        <v>33</v>
      </c>
      <c r="B77" s="21"/>
      <c r="C77" s="21"/>
      <c r="D77" s="21"/>
      <c r="E77" s="21"/>
      <c r="F77" s="21"/>
      <c r="G77" s="22"/>
      <c r="H77" s="22"/>
      <c r="I77" s="22"/>
      <c r="J77" s="22"/>
      <c r="K77" s="22"/>
      <c r="L77" s="22"/>
      <c r="M77" s="22"/>
      <c r="N77" s="22"/>
      <c r="O77" s="22"/>
      <c r="P77" s="22"/>
      <c r="Q77" s="22"/>
      <c r="R77" s="22"/>
      <c r="S77" s="23"/>
      <c r="T77" s="24" t="s">
        <v>53</v>
      </c>
      <c r="U77" s="25"/>
      <c r="V77" s="25"/>
      <c r="W77" s="25"/>
      <c r="X77" s="25"/>
      <c r="Y77" s="26"/>
      <c r="Z77" s="26"/>
      <c r="AA77" s="26"/>
      <c r="AB77" s="27"/>
      <c r="AC77" s="28"/>
      <c r="AE77" s="184" t="s">
        <v>51</v>
      </c>
      <c r="AF77" s="185"/>
      <c r="AG77" s="188" t="str">
        <f>AA6</f>
        <v>AUGUST</v>
      </c>
      <c r="AH77" s="190" t="s">
        <v>52</v>
      </c>
      <c r="AI77" s="191"/>
      <c r="AJ77" s="194">
        <f>AQ9</f>
        <v>23</v>
      </c>
      <c r="AK77" s="196" t="s">
        <v>0</v>
      </c>
      <c r="AL77" s="196"/>
      <c r="AM77" s="197"/>
    </row>
    <row r="78" spans="1:39" ht="15" customHeight="1" thickBot="1" x14ac:dyDescent="0.4">
      <c r="A78" s="198" t="s">
        <v>34</v>
      </c>
      <c r="B78" s="198"/>
      <c r="C78" s="198"/>
      <c r="D78" s="198"/>
      <c r="E78" s="198"/>
      <c r="F78" s="198"/>
      <c r="G78" s="198"/>
      <c r="H78" s="198"/>
      <c r="I78" s="198"/>
      <c r="J78" s="198"/>
      <c r="K78" s="198"/>
      <c r="L78" s="198"/>
      <c r="M78" s="198"/>
      <c r="N78" s="198"/>
      <c r="O78" s="198"/>
      <c r="P78" s="198"/>
      <c r="Q78" s="198"/>
      <c r="R78" s="22"/>
      <c r="S78" s="23"/>
      <c r="T78" s="199" t="s">
        <v>65</v>
      </c>
      <c r="U78" s="200"/>
      <c r="V78" s="200"/>
      <c r="W78" s="200"/>
      <c r="X78" s="200"/>
      <c r="Y78" s="200"/>
      <c r="Z78" s="200"/>
      <c r="AA78" s="200"/>
      <c r="AB78" s="200"/>
      <c r="AC78" s="29"/>
      <c r="AE78" s="186"/>
      <c r="AF78" s="187"/>
      <c r="AG78" s="189"/>
      <c r="AH78" s="192"/>
      <c r="AI78" s="193"/>
      <c r="AJ78" s="195"/>
      <c r="AK78" s="31" t="s">
        <v>1</v>
      </c>
      <c r="AL78" s="32" t="s">
        <v>2</v>
      </c>
      <c r="AM78" s="33" t="s">
        <v>3</v>
      </c>
    </row>
    <row r="79" spans="1:39" ht="15.5" x14ac:dyDescent="0.35">
      <c r="A79" s="198" t="s">
        <v>35</v>
      </c>
      <c r="B79" s="198"/>
      <c r="C79" s="198"/>
      <c r="D79" s="198"/>
      <c r="E79" s="198"/>
      <c r="F79" s="198"/>
      <c r="G79" s="198"/>
      <c r="H79" s="198"/>
      <c r="I79" s="198"/>
      <c r="J79" s="198"/>
      <c r="K79" s="198"/>
      <c r="L79" s="198"/>
      <c r="M79" s="198"/>
      <c r="N79" s="198"/>
      <c r="O79" s="198"/>
      <c r="P79" s="198"/>
      <c r="Q79" s="198"/>
      <c r="R79" s="22"/>
      <c r="S79" s="23"/>
      <c r="T79" s="201"/>
      <c r="U79" s="202"/>
      <c r="V79" s="202"/>
      <c r="W79" s="202"/>
      <c r="X79" s="202"/>
      <c r="Y79" s="202"/>
      <c r="Z79" s="202"/>
      <c r="AA79" s="202"/>
      <c r="AB79" s="202"/>
      <c r="AC79" s="29"/>
      <c r="AE79" s="203" t="s">
        <v>80</v>
      </c>
      <c r="AF79" s="204"/>
      <c r="AG79" s="204"/>
      <c r="AH79" s="204"/>
      <c r="AI79" s="204"/>
      <c r="AJ79" s="205"/>
      <c r="AK79" s="209"/>
      <c r="AL79" s="209"/>
      <c r="AM79" s="210">
        <f>AK79+AL79</f>
        <v>0</v>
      </c>
    </row>
    <row r="80" spans="1:39" ht="15.75" customHeight="1" x14ac:dyDescent="0.35">
      <c r="A80" s="198" t="s">
        <v>44</v>
      </c>
      <c r="B80" s="198"/>
      <c r="C80" s="198"/>
      <c r="D80" s="198"/>
      <c r="E80" s="198"/>
      <c r="F80" s="198"/>
      <c r="G80" s="198"/>
      <c r="H80" s="198"/>
      <c r="I80" s="198"/>
      <c r="J80" s="198"/>
      <c r="K80" s="198"/>
      <c r="L80" s="198"/>
      <c r="M80" s="198"/>
      <c r="N80" s="198"/>
      <c r="O80" s="198"/>
      <c r="P80" s="198"/>
      <c r="Q80" s="198"/>
      <c r="R80" s="22"/>
      <c r="S80" s="23"/>
      <c r="T80" s="201"/>
      <c r="U80" s="202"/>
      <c r="V80" s="202"/>
      <c r="W80" s="202"/>
      <c r="X80" s="202"/>
      <c r="Y80" s="202"/>
      <c r="Z80" s="202"/>
      <c r="AA80" s="202"/>
      <c r="AB80" s="202"/>
      <c r="AC80" s="29"/>
      <c r="AE80" s="206"/>
      <c r="AF80" s="207"/>
      <c r="AG80" s="207"/>
      <c r="AH80" s="207"/>
      <c r="AI80" s="207"/>
      <c r="AJ80" s="208"/>
      <c r="AK80" s="139"/>
      <c r="AL80" s="139"/>
      <c r="AM80" s="211"/>
    </row>
    <row r="81" spans="1:39" ht="15.75" customHeight="1" x14ac:dyDescent="0.35">
      <c r="A81" s="212" t="s">
        <v>45</v>
      </c>
      <c r="B81" s="213" t="s">
        <v>36</v>
      </c>
      <c r="C81" s="116"/>
      <c r="D81" s="116"/>
      <c r="E81" s="116"/>
      <c r="F81" s="116"/>
      <c r="G81" s="214" t="s">
        <v>37</v>
      </c>
      <c r="H81" s="214"/>
      <c r="I81" s="214"/>
      <c r="J81" s="214"/>
      <c r="K81" s="214"/>
      <c r="L81" s="214"/>
      <c r="M81" s="214"/>
      <c r="N81" s="214"/>
      <c r="O81" s="214"/>
      <c r="P81" s="214"/>
      <c r="Q81" s="215" t="s">
        <v>38</v>
      </c>
      <c r="R81" s="215"/>
      <c r="S81" s="23"/>
      <c r="T81" s="34" t="s">
        <v>89</v>
      </c>
      <c r="Y81" s="13"/>
      <c r="AB81" s="35"/>
      <c r="AC81" s="29"/>
      <c r="AE81" s="216" t="s">
        <v>69</v>
      </c>
      <c r="AF81" s="217"/>
      <c r="AG81" s="217"/>
      <c r="AH81" s="217"/>
      <c r="AI81" s="217"/>
      <c r="AJ81" s="217"/>
      <c r="AK81" s="218">
        <v>0</v>
      </c>
      <c r="AL81" s="218">
        <v>0</v>
      </c>
      <c r="AM81" s="219">
        <f>AK81+AL81</f>
        <v>0</v>
      </c>
    </row>
    <row r="82" spans="1:39" ht="15.75" customHeight="1" x14ac:dyDescent="0.35">
      <c r="A82" s="212"/>
      <c r="B82" s="213"/>
      <c r="C82" s="116"/>
      <c r="D82" s="116"/>
      <c r="E82" s="116"/>
      <c r="F82" s="116"/>
      <c r="G82" s="220" t="s">
        <v>81</v>
      </c>
      <c r="H82" s="220"/>
      <c r="I82" s="220"/>
      <c r="J82" s="220"/>
      <c r="K82" s="220"/>
      <c r="L82" s="220"/>
      <c r="M82" s="220"/>
      <c r="N82" s="220"/>
      <c r="O82" s="220"/>
      <c r="P82" s="220"/>
      <c r="Q82" s="215"/>
      <c r="R82" s="215"/>
      <c r="S82" s="23"/>
      <c r="T82" s="34" t="s">
        <v>11</v>
      </c>
      <c r="U82" s="13"/>
      <c r="V82" s="13"/>
      <c r="W82" s="13"/>
      <c r="X82" s="13"/>
      <c r="Y82" s="13"/>
      <c r="AB82" s="35"/>
      <c r="AC82" s="29"/>
      <c r="AE82" s="216"/>
      <c r="AF82" s="217"/>
      <c r="AG82" s="217"/>
      <c r="AH82" s="217"/>
      <c r="AI82" s="217"/>
      <c r="AJ82" s="217"/>
      <c r="AK82" s="218"/>
      <c r="AL82" s="218"/>
      <c r="AM82" s="219"/>
    </row>
    <row r="83" spans="1:39" ht="18" customHeight="1" x14ac:dyDescent="0.35">
      <c r="A83" s="212" t="s">
        <v>47</v>
      </c>
      <c r="B83" s="221" t="s">
        <v>39</v>
      </c>
      <c r="C83" s="117"/>
      <c r="D83" s="117"/>
      <c r="E83" s="117"/>
      <c r="F83" s="117"/>
      <c r="G83" s="222" t="s">
        <v>40</v>
      </c>
      <c r="H83" s="222"/>
      <c r="I83" s="222"/>
      <c r="J83" s="222"/>
      <c r="K83" s="222"/>
      <c r="L83" s="222"/>
      <c r="M83" s="222"/>
      <c r="N83" s="222"/>
      <c r="O83" s="222"/>
      <c r="P83" s="222"/>
      <c r="Q83" s="36"/>
      <c r="R83" s="22"/>
      <c r="S83" s="23"/>
      <c r="T83" s="37" t="s">
        <v>12</v>
      </c>
      <c r="U83" s="13"/>
      <c r="V83" s="13"/>
      <c r="W83" s="13"/>
      <c r="X83" s="13"/>
      <c r="Y83" s="13"/>
      <c r="AB83" s="35"/>
      <c r="AC83" s="29"/>
      <c r="AE83" s="216" t="s">
        <v>66</v>
      </c>
      <c r="AF83" s="217"/>
      <c r="AG83" s="217"/>
      <c r="AH83" s="217"/>
      <c r="AI83" s="217"/>
      <c r="AJ83" s="217"/>
      <c r="AK83" s="223">
        <f>COUNTA($B$13:$B$42)</f>
        <v>0</v>
      </c>
      <c r="AL83" s="223">
        <f>COUNTA($B$44:$B$73)</f>
        <v>0</v>
      </c>
      <c r="AM83" s="210">
        <f>AK83+AL83</f>
        <v>0</v>
      </c>
    </row>
    <row r="84" spans="1:39" ht="14.25" customHeight="1" x14ac:dyDescent="0.35">
      <c r="A84" s="212"/>
      <c r="B84" s="221"/>
      <c r="C84" s="117"/>
      <c r="D84" s="117"/>
      <c r="E84" s="117"/>
      <c r="F84" s="117"/>
      <c r="G84" s="220" t="s">
        <v>63</v>
      </c>
      <c r="H84" s="220"/>
      <c r="I84" s="220"/>
      <c r="J84" s="220"/>
      <c r="K84" s="220"/>
      <c r="L84" s="220"/>
      <c r="M84" s="220"/>
      <c r="N84" s="220"/>
      <c r="O84" s="220"/>
      <c r="P84" s="220"/>
      <c r="Q84" s="22"/>
      <c r="R84" s="22"/>
      <c r="S84" s="23"/>
      <c r="T84" s="37" t="s">
        <v>13</v>
      </c>
      <c r="Y84" s="13"/>
      <c r="AB84" s="35"/>
      <c r="AC84" s="29"/>
      <c r="AE84" s="216"/>
      <c r="AF84" s="217"/>
      <c r="AG84" s="217"/>
      <c r="AH84" s="217"/>
      <c r="AI84" s="217"/>
      <c r="AJ84" s="217"/>
      <c r="AK84" s="224"/>
      <c r="AL84" s="224"/>
      <c r="AM84" s="211"/>
    </row>
    <row r="85" spans="1:39" ht="15.75" customHeight="1" x14ac:dyDescent="0.35">
      <c r="A85" s="235" t="s">
        <v>46</v>
      </c>
      <c r="B85" s="213" t="s">
        <v>41</v>
      </c>
      <c r="C85" s="116"/>
      <c r="D85" s="116"/>
      <c r="E85" s="116"/>
      <c r="F85" s="116"/>
      <c r="G85" s="214" t="s">
        <v>42</v>
      </c>
      <c r="H85" s="214"/>
      <c r="I85" s="214"/>
      <c r="J85" s="214"/>
      <c r="K85" s="214"/>
      <c r="L85" s="214"/>
      <c r="M85" s="214"/>
      <c r="N85" s="214"/>
      <c r="O85" s="214"/>
      <c r="P85" s="214"/>
      <c r="Q85" s="215" t="s">
        <v>38</v>
      </c>
      <c r="R85" s="215"/>
      <c r="S85" s="23"/>
      <c r="T85" s="37" t="s">
        <v>14</v>
      </c>
      <c r="AB85" s="35"/>
      <c r="AC85" s="29"/>
      <c r="AE85" s="236" t="s">
        <v>67</v>
      </c>
      <c r="AF85" s="237"/>
      <c r="AG85" s="237"/>
      <c r="AH85" s="237"/>
      <c r="AI85" s="237"/>
      <c r="AJ85" s="237"/>
      <c r="AK85" s="225" t="e">
        <f>AK83/AK79</f>
        <v>#DIV/0!</v>
      </c>
      <c r="AL85" s="225" t="e">
        <f>AL83/AL79</f>
        <v>#DIV/0!</v>
      </c>
      <c r="AM85" s="227" t="e">
        <f>AM83/AM79</f>
        <v>#DIV/0!</v>
      </c>
    </row>
    <row r="86" spans="1:39" ht="19.5" customHeight="1" x14ac:dyDescent="0.35">
      <c r="A86" s="235"/>
      <c r="B86" s="213"/>
      <c r="C86" s="116"/>
      <c r="D86" s="116"/>
      <c r="E86" s="116"/>
      <c r="F86" s="116"/>
      <c r="G86" s="215" t="s">
        <v>43</v>
      </c>
      <c r="H86" s="215"/>
      <c r="I86" s="215"/>
      <c r="J86" s="215"/>
      <c r="K86" s="215"/>
      <c r="L86" s="215"/>
      <c r="M86" s="215"/>
      <c r="N86" s="215"/>
      <c r="O86" s="215"/>
      <c r="P86" s="215"/>
      <c r="Q86" s="215"/>
      <c r="R86" s="215"/>
      <c r="S86" s="23"/>
      <c r="T86" s="37" t="s">
        <v>15</v>
      </c>
      <c r="AB86" s="35"/>
      <c r="AC86" s="29"/>
      <c r="AE86" s="236"/>
      <c r="AF86" s="237"/>
      <c r="AG86" s="237"/>
      <c r="AH86" s="237"/>
      <c r="AI86" s="237"/>
      <c r="AJ86" s="237"/>
      <c r="AK86" s="226"/>
      <c r="AL86" s="226"/>
      <c r="AM86" s="228"/>
    </row>
    <row r="87" spans="1:39" ht="26.25" customHeight="1" x14ac:dyDescent="0.35">
      <c r="A87" s="198"/>
      <c r="B87" s="198"/>
      <c r="C87" s="198"/>
      <c r="D87" s="198"/>
      <c r="E87" s="198"/>
      <c r="F87" s="198"/>
      <c r="G87" s="198"/>
      <c r="H87" s="198"/>
      <c r="I87" s="198"/>
      <c r="J87" s="198"/>
      <c r="K87" s="198"/>
      <c r="L87" s="198"/>
      <c r="M87" s="198"/>
      <c r="N87" s="198"/>
      <c r="O87" s="198"/>
      <c r="P87" s="38"/>
      <c r="Q87" s="38"/>
      <c r="R87" s="22"/>
      <c r="S87" s="23"/>
      <c r="T87" s="34" t="s">
        <v>16</v>
      </c>
      <c r="AB87" s="13"/>
      <c r="AC87" s="29"/>
      <c r="AE87" s="229" t="s">
        <v>5</v>
      </c>
      <c r="AF87" s="230"/>
      <c r="AG87" s="230"/>
      <c r="AH87" s="230"/>
      <c r="AI87" s="230"/>
      <c r="AJ87" s="230"/>
      <c r="AK87" s="54">
        <f>AG43/AJ77</f>
        <v>0</v>
      </c>
      <c r="AL87" s="54">
        <f>AG74/AJ77</f>
        <v>0</v>
      </c>
      <c r="AM87" s="53">
        <f>AG75/AJ77</f>
        <v>0</v>
      </c>
    </row>
    <row r="88" spans="1:39" ht="16.5" customHeight="1" x14ac:dyDescent="0.35">
      <c r="A88" s="231" t="s">
        <v>72</v>
      </c>
      <c r="B88" s="231"/>
      <c r="C88" s="231"/>
      <c r="D88" s="231"/>
      <c r="E88" s="231"/>
      <c r="F88" s="231"/>
      <c r="G88" s="231"/>
      <c r="H88" s="231"/>
      <c r="I88" s="231"/>
      <c r="J88" s="231"/>
      <c r="K88" s="231"/>
      <c r="L88" s="231"/>
      <c r="M88" s="231"/>
      <c r="N88" s="231"/>
      <c r="O88" s="231"/>
      <c r="P88" s="231"/>
      <c r="Q88" s="231"/>
      <c r="R88" s="36"/>
      <c r="S88" s="23"/>
      <c r="T88" s="37" t="s">
        <v>17</v>
      </c>
      <c r="AB88" s="35"/>
      <c r="AC88" s="29"/>
      <c r="AE88" s="216" t="s">
        <v>6</v>
      </c>
      <c r="AF88" s="217"/>
      <c r="AG88" s="217"/>
      <c r="AH88" s="217"/>
      <c r="AI88" s="217"/>
      <c r="AJ88" s="217"/>
      <c r="AK88" s="232" t="e">
        <f>AK87/AK83</f>
        <v>#DIV/0!</v>
      </c>
      <c r="AL88" s="233" t="e">
        <f>AL87/AL83</f>
        <v>#DIV/0!</v>
      </c>
      <c r="AM88" s="234" t="e">
        <f>AM87/AM83</f>
        <v>#DIV/0!</v>
      </c>
    </row>
    <row r="89" spans="1:39" ht="15.75" customHeight="1" x14ac:dyDescent="0.35">
      <c r="A89" s="231"/>
      <c r="B89" s="231"/>
      <c r="C89" s="231"/>
      <c r="D89" s="231"/>
      <c r="E89" s="231"/>
      <c r="F89" s="231"/>
      <c r="G89" s="231"/>
      <c r="H89" s="231"/>
      <c r="I89" s="231"/>
      <c r="J89" s="231"/>
      <c r="K89" s="231"/>
      <c r="L89" s="231"/>
      <c r="M89" s="231"/>
      <c r="N89" s="231"/>
      <c r="O89" s="231"/>
      <c r="P89" s="231"/>
      <c r="Q89" s="231"/>
      <c r="R89" s="36"/>
      <c r="S89" s="23"/>
      <c r="T89" s="37" t="s">
        <v>18</v>
      </c>
      <c r="AB89" s="35"/>
      <c r="AC89" s="29"/>
      <c r="AE89" s="216"/>
      <c r="AF89" s="217"/>
      <c r="AG89" s="217"/>
      <c r="AH89" s="217"/>
      <c r="AI89" s="217"/>
      <c r="AJ89" s="217"/>
      <c r="AK89" s="224"/>
      <c r="AL89" s="233"/>
      <c r="AM89" s="234"/>
    </row>
    <row r="90" spans="1:39" ht="15.75" customHeight="1" x14ac:dyDescent="0.35">
      <c r="A90" s="238" t="s">
        <v>75</v>
      </c>
      <c r="B90" s="238"/>
      <c r="C90" s="238"/>
      <c r="D90" s="238"/>
      <c r="E90" s="238"/>
      <c r="F90" s="238"/>
      <c r="G90" s="238"/>
      <c r="H90" s="238"/>
      <c r="I90" s="238"/>
      <c r="J90" s="238"/>
      <c r="K90" s="238"/>
      <c r="L90" s="238"/>
      <c r="M90" s="238"/>
      <c r="N90" s="238"/>
      <c r="O90" s="238"/>
      <c r="P90" s="238"/>
      <c r="Q90" s="238"/>
      <c r="R90" s="238"/>
      <c r="S90" s="23"/>
      <c r="T90" s="37" t="s">
        <v>19</v>
      </c>
      <c r="AB90" s="35"/>
      <c r="AC90" s="29"/>
      <c r="AD90" s="41"/>
      <c r="AE90" s="216" t="s">
        <v>49</v>
      </c>
      <c r="AF90" s="217"/>
      <c r="AG90" s="217"/>
      <c r="AH90" s="217"/>
      <c r="AI90" s="217"/>
      <c r="AJ90" s="217"/>
      <c r="AK90" s="239">
        <v>0</v>
      </c>
      <c r="AL90" s="239">
        <v>0</v>
      </c>
      <c r="AM90" s="240">
        <f>AK90+AL90</f>
        <v>0</v>
      </c>
    </row>
    <row r="91" spans="1:39" ht="16.5" customHeight="1" x14ac:dyDescent="0.35">
      <c r="A91" s="238"/>
      <c r="B91" s="238"/>
      <c r="C91" s="238"/>
      <c r="D91" s="238"/>
      <c r="E91" s="238"/>
      <c r="F91" s="238"/>
      <c r="G91" s="238"/>
      <c r="H91" s="238"/>
      <c r="I91" s="238"/>
      <c r="J91" s="238"/>
      <c r="K91" s="238"/>
      <c r="L91" s="238"/>
      <c r="M91" s="238"/>
      <c r="N91" s="238"/>
      <c r="O91" s="238"/>
      <c r="P91" s="238"/>
      <c r="Q91" s="238"/>
      <c r="R91" s="238"/>
      <c r="S91" s="23"/>
      <c r="T91" s="37" t="s">
        <v>20</v>
      </c>
      <c r="AB91" s="13"/>
      <c r="AC91" s="29"/>
      <c r="AE91" s="216"/>
      <c r="AF91" s="217"/>
      <c r="AG91" s="217"/>
      <c r="AH91" s="217"/>
      <c r="AI91" s="217"/>
      <c r="AJ91" s="217"/>
      <c r="AK91" s="209"/>
      <c r="AL91" s="209"/>
      <c r="AM91" s="210"/>
    </row>
    <row r="92" spans="1:39" ht="14.25" customHeight="1" x14ac:dyDescent="0.35">
      <c r="A92" s="22" t="s">
        <v>73</v>
      </c>
      <c r="B92" s="39"/>
      <c r="C92" s="39"/>
      <c r="D92" s="39"/>
      <c r="E92" s="39"/>
      <c r="F92" s="39"/>
      <c r="G92" s="40"/>
      <c r="H92" s="40"/>
      <c r="I92" s="40"/>
      <c r="J92" s="40"/>
      <c r="K92" s="40"/>
      <c r="L92" s="40"/>
      <c r="M92" s="40"/>
      <c r="N92" s="40"/>
      <c r="O92" s="40"/>
      <c r="P92" s="40"/>
      <c r="Q92" s="40"/>
      <c r="R92" s="36"/>
      <c r="S92" s="23"/>
      <c r="T92" s="37" t="s">
        <v>21</v>
      </c>
      <c r="AB92" s="35"/>
      <c r="AC92" s="29"/>
      <c r="AE92" s="241" t="s">
        <v>87</v>
      </c>
      <c r="AF92" s="242"/>
      <c r="AG92" s="242"/>
      <c r="AH92" s="242"/>
      <c r="AI92" s="242"/>
      <c r="AJ92" s="242"/>
      <c r="AK92" s="243">
        <f>COUNTIF(AH13:AI42,"NLS")</f>
        <v>0</v>
      </c>
      <c r="AL92" s="243">
        <f>COUNTIF(AH44:AI73,"NLS")</f>
        <v>0</v>
      </c>
      <c r="AM92" s="219">
        <f>AK92+AL92</f>
        <v>0</v>
      </c>
    </row>
    <row r="93" spans="1:39" ht="15.75" customHeight="1" x14ac:dyDescent="0.35">
      <c r="A93" s="42" t="s">
        <v>62</v>
      </c>
      <c r="B93" s="238" t="s">
        <v>88</v>
      </c>
      <c r="C93" s="238"/>
      <c r="D93" s="238"/>
      <c r="E93" s="238"/>
      <c r="F93" s="238"/>
      <c r="G93" s="238"/>
      <c r="H93" s="238"/>
      <c r="I93" s="238"/>
      <c r="J93" s="238"/>
      <c r="K93" s="238"/>
      <c r="L93" s="238"/>
      <c r="M93" s="238"/>
      <c r="N93" s="238"/>
      <c r="O93" s="238"/>
      <c r="P93" s="238"/>
      <c r="Q93" s="238"/>
      <c r="R93" s="22"/>
      <c r="S93" s="23"/>
      <c r="T93" s="37" t="s">
        <v>54</v>
      </c>
      <c r="AB93" s="13"/>
      <c r="AC93" s="29"/>
      <c r="AE93" s="241"/>
      <c r="AF93" s="242"/>
      <c r="AG93" s="242"/>
      <c r="AH93" s="242"/>
      <c r="AI93" s="242"/>
      <c r="AJ93" s="242"/>
      <c r="AK93" s="243"/>
      <c r="AL93" s="243"/>
      <c r="AM93" s="219"/>
    </row>
    <row r="94" spans="1:39" ht="15.75" customHeight="1" x14ac:dyDescent="0.35">
      <c r="G94" s="21"/>
      <c r="H94" s="21"/>
      <c r="I94" s="21"/>
      <c r="J94" s="21"/>
      <c r="K94" s="43"/>
      <c r="L94" s="43"/>
      <c r="M94" s="43"/>
      <c r="N94" s="43"/>
      <c r="S94" s="23"/>
      <c r="T94" s="37" t="s">
        <v>22</v>
      </c>
      <c r="AC94" s="29"/>
      <c r="AE94" s="241" t="s">
        <v>7</v>
      </c>
      <c r="AF94" s="242"/>
      <c r="AG94" s="242"/>
      <c r="AH94" s="242"/>
      <c r="AI94" s="242"/>
      <c r="AJ94" s="242"/>
      <c r="AK94" s="224">
        <f>COUNTIF(AH13:AI42,"Transferred Out")</f>
        <v>0</v>
      </c>
      <c r="AL94" s="224">
        <f>COUNTIF(AH44:AI73,"Transferred Out")</f>
        <v>0</v>
      </c>
      <c r="AM94" s="211">
        <f>AK94+AL94</f>
        <v>0</v>
      </c>
    </row>
    <row r="95" spans="1:39" ht="14.25" customHeight="1" x14ac:dyDescent="0.35">
      <c r="B95" s="21"/>
      <c r="C95" s="21"/>
      <c r="D95" s="21"/>
      <c r="E95" s="21"/>
      <c r="F95" s="21"/>
      <c r="G95" s="21"/>
      <c r="H95" s="21"/>
      <c r="I95" s="21"/>
      <c r="J95" s="21"/>
      <c r="S95" s="23"/>
      <c r="T95" s="34" t="s">
        <v>23</v>
      </c>
      <c r="Z95" s="35"/>
      <c r="AA95" s="35"/>
      <c r="AB95" s="35"/>
      <c r="AC95" s="29"/>
      <c r="AE95" s="241"/>
      <c r="AF95" s="242"/>
      <c r="AG95" s="242"/>
      <c r="AH95" s="242"/>
      <c r="AI95" s="242"/>
      <c r="AJ95" s="242"/>
      <c r="AK95" s="224"/>
      <c r="AL95" s="224"/>
      <c r="AM95" s="211"/>
    </row>
    <row r="96" spans="1:39" ht="15" customHeight="1" x14ac:dyDescent="0.35">
      <c r="B96" s="249"/>
      <c r="C96" s="249"/>
      <c r="D96" s="249"/>
      <c r="E96" s="249"/>
      <c r="F96" s="249"/>
      <c r="G96" s="249"/>
      <c r="H96" s="249"/>
      <c r="I96" s="249"/>
      <c r="J96" s="249"/>
      <c r="S96" s="23"/>
      <c r="T96" s="37" t="s">
        <v>24</v>
      </c>
      <c r="AC96" s="29"/>
      <c r="AD96" s="44"/>
      <c r="AE96" s="241" t="s">
        <v>8</v>
      </c>
      <c r="AF96" s="242"/>
      <c r="AG96" s="242"/>
      <c r="AH96" s="242"/>
      <c r="AI96" s="242"/>
      <c r="AJ96" s="242"/>
      <c r="AK96" s="224">
        <f>COUNTIF(AH13:AI42,"Transferred In")</f>
        <v>0</v>
      </c>
      <c r="AL96" s="224">
        <f>COUNTIF(AH44:AI73,"Transferred In")</f>
        <v>0</v>
      </c>
      <c r="AM96" s="211">
        <f>AK96+AL96</f>
        <v>0</v>
      </c>
    </row>
    <row r="97" spans="1:39" ht="15.75" customHeight="1" thickBot="1" x14ac:dyDescent="0.4">
      <c r="B97" s="249"/>
      <c r="C97" s="249"/>
      <c r="D97" s="249"/>
      <c r="E97" s="249"/>
      <c r="F97" s="249"/>
      <c r="G97" s="249"/>
      <c r="H97" s="249"/>
      <c r="I97" s="249"/>
      <c r="J97" s="249"/>
      <c r="S97" s="23"/>
      <c r="T97" s="37" t="s">
        <v>25</v>
      </c>
      <c r="AC97" s="29"/>
      <c r="AE97" s="250"/>
      <c r="AF97" s="251"/>
      <c r="AG97" s="251"/>
      <c r="AH97" s="251"/>
      <c r="AI97" s="251"/>
      <c r="AJ97" s="251"/>
      <c r="AK97" s="252"/>
      <c r="AL97" s="252"/>
      <c r="AM97" s="253"/>
    </row>
    <row r="98" spans="1:39" ht="14.25" customHeight="1" x14ac:dyDescent="0.35">
      <c r="B98" s="13"/>
      <c r="C98" s="13"/>
      <c r="D98" s="13"/>
      <c r="E98" s="13"/>
      <c r="F98" s="13"/>
      <c r="S98" s="23"/>
      <c r="T98" s="37" t="s">
        <v>26</v>
      </c>
      <c r="AC98" s="29"/>
    </row>
    <row r="99" spans="1:39" x14ac:dyDescent="0.35">
      <c r="B99" s="13"/>
      <c r="C99" s="13"/>
      <c r="D99" s="13"/>
      <c r="E99" s="13"/>
      <c r="F99" s="13"/>
      <c r="G99" s="13"/>
      <c r="H99" s="13"/>
      <c r="I99" s="13"/>
      <c r="J99" s="13"/>
      <c r="S99" s="23"/>
      <c r="T99" s="34" t="s">
        <v>27</v>
      </c>
      <c r="AC99" s="29"/>
      <c r="AE99" s="45" t="s">
        <v>9</v>
      </c>
      <c r="AM99" s="46"/>
    </row>
    <row r="100" spans="1:39" x14ac:dyDescent="0.35">
      <c r="B100" s="47"/>
      <c r="C100" s="47"/>
      <c r="D100" s="47"/>
      <c r="E100" s="47"/>
      <c r="F100" s="47"/>
      <c r="G100" s="13"/>
      <c r="H100" s="13"/>
      <c r="I100" s="13"/>
      <c r="J100" s="13"/>
      <c r="S100" s="23"/>
      <c r="T100" s="37" t="s">
        <v>28</v>
      </c>
      <c r="AC100" s="29"/>
      <c r="AE100" s="244"/>
      <c r="AF100" s="244"/>
      <c r="AG100" s="244"/>
      <c r="AH100" s="244"/>
      <c r="AI100" s="244"/>
      <c r="AJ100" s="244"/>
      <c r="AK100" s="244"/>
      <c r="AL100" s="244"/>
      <c r="AM100" s="244"/>
    </row>
    <row r="101" spans="1:39" ht="12" customHeight="1" x14ac:dyDescent="0.35">
      <c r="B101" s="47"/>
      <c r="C101" s="47"/>
      <c r="D101" s="47"/>
      <c r="E101" s="47"/>
      <c r="F101" s="47"/>
      <c r="S101" s="23"/>
      <c r="T101" s="201" t="s">
        <v>74</v>
      </c>
      <c r="U101" s="202"/>
      <c r="V101" s="202"/>
      <c r="W101" s="202"/>
      <c r="X101" s="202"/>
      <c r="Y101" s="202"/>
      <c r="Z101" s="202"/>
      <c r="AA101" s="202"/>
      <c r="AB101" s="202"/>
      <c r="AC101" s="246"/>
      <c r="AE101" s="245"/>
      <c r="AF101" s="245"/>
      <c r="AG101" s="245"/>
      <c r="AH101" s="245"/>
      <c r="AI101" s="245"/>
      <c r="AJ101" s="245"/>
      <c r="AK101" s="245"/>
      <c r="AL101" s="245"/>
      <c r="AM101" s="245"/>
    </row>
    <row r="102" spans="1:39" x14ac:dyDescent="0.35">
      <c r="B102" s="47"/>
      <c r="C102" s="47"/>
      <c r="D102" s="47"/>
      <c r="E102" s="47"/>
      <c r="F102" s="47"/>
      <c r="S102" s="23"/>
      <c r="T102" s="201"/>
      <c r="U102" s="202"/>
      <c r="V102" s="202"/>
      <c r="W102" s="202"/>
      <c r="X102" s="202"/>
      <c r="Y102" s="202"/>
      <c r="Z102" s="202"/>
      <c r="AA102" s="202"/>
      <c r="AB102" s="202"/>
      <c r="AC102" s="246"/>
      <c r="AE102" s="247" t="s">
        <v>90</v>
      </c>
      <c r="AF102" s="247"/>
      <c r="AG102" s="247"/>
      <c r="AH102" s="247"/>
      <c r="AI102" s="247"/>
      <c r="AJ102" s="247"/>
      <c r="AK102" s="247"/>
      <c r="AL102" s="247"/>
      <c r="AM102" s="247"/>
    </row>
    <row r="103" spans="1:39" x14ac:dyDescent="0.35">
      <c r="B103" s="47"/>
      <c r="C103" s="47"/>
      <c r="D103" s="47"/>
      <c r="E103" s="47"/>
      <c r="F103" s="47"/>
      <c r="T103" s="37" t="s">
        <v>29</v>
      </c>
      <c r="AC103" s="48"/>
    </row>
    <row r="104" spans="1:39" ht="14.25" customHeight="1" x14ac:dyDescent="0.35">
      <c r="B104" s="13"/>
      <c r="C104" s="13"/>
      <c r="D104" s="13"/>
      <c r="E104" s="13"/>
      <c r="F104" s="13"/>
      <c r="T104" s="34" t="s">
        <v>30</v>
      </c>
      <c r="AC104" s="48"/>
      <c r="AE104" s="16" t="s">
        <v>10</v>
      </c>
      <c r="AG104" s="45"/>
      <c r="AH104" s="45"/>
      <c r="AI104" s="45"/>
      <c r="AJ104" s="45"/>
      <c r="AK104" s="45"/>
      <c r="AL104" s="45"/>
    </row>
    <row r="105" spans="1:39" ht="27.65" customHeight="1" x14ac:dyDescent="0.4">
      <c r="A105" s="248"/>
      <c r="B105" s="248"/>
      <c r="C105" s="114"/>
      <c r="D105" s="114"/>
      <c r="E105" s="114"/>
      <c r="F105" s="114"/>
      <c r="T105" s="37" t="s">
        <v>31</v>
      </c>
      <c r="AC105" s="48"/>
      <c r="AE105" s="245"/>
      <c r="AF105" s="245"/>
      <c r="AG105" s="245"/>
      <c r="AH105" s="245"/>
      <c r="AI105" s="245"/>
      <c r="AJ105" s="245"/>
      <c r="AK105" s="245"/>
      <c r="AL105" s="245"/>
      <c r="AM105" s="245"/>
    </row>
    <row r="106" spans="1:39" ht="14.25" customHeight="1" thickBot="1" x14ac:dyDescent="0.45">
      <c r="A106" s="248"/>
      <c r="B106" s="248"/>
      <c r="C106" s="114"/>
      <c r="D106" s="114"/>
      <c r="E106" s="114"/>
      <c r="F106" s="114"/>
      <c r="T106" s="49" t="s">
        <v>32</v>
      </c>
      <c r="U106" s="11"/>
      <c r="V106" s="11"/>
      <c r="W106" s="11"/>
      <c r="X106" s="11"/>
      <c r="Y106" s="11"/>
      <c r="Z106" s="11"/>
      <c r="AA106" s="11"/>
      <c r="AB106" s="11"/>
      <c r="AC106" s="30"/>
      <c r="AE106" s="247" t="s">
        <v>91</v>
      </c>
      <c r="AF106" s="247"/>
      <c r="AG106" s="247"/>
      <c r="AH106" s="247"/>
      <c r="AI106" s="247"/>
      <c r="AJ106" s="247"/>
      <c r="AK106" s="247"/>
      <c r="AL106" s="247"/>
      <c r="AM106" s="247"/>
    </row>
  </sheetData>
  <sheetProtection algorithmName="SHA-512" hashValue="ZVyg0TZS1iJ+ZyiNfRe4Y2Hj+Nl+7OfQ04oWU7wEpHKxGRy1KPjoy1zVrrkJCsmJQvzLblMc7xQqd5N97NwsSg==" saltValue="c/Ndm4u7EqFMeQ48FBi3ug==" spinCount="100000" sheet="1" formatCells="0" formatColumns="0" formatRows="0" insertColumns="0" insertRows="0"/>
  <mergeCells count="217">
    <mergeCell ref="AE100:AM101"/>
    <mergeCell ref="T101:AC102"/>
    <mergeCell ref="AE102:AM102"/>
    <mergeCell ref="A105:B106"/>
    <mergeCell ref="AE105:AM105"/>
    <mergeCell ref="AE106:AM106"/>
    <mergeCell ref="AE94:AJ95"/>
    <mergeCell ref="AK94:AK95"/>
    <mergeCell ref="AL94:AL95"/>
    <mergeCell ref="AM94:AM95"/>
    <mergeCell ref="B96:J97"/>
    <mergeCell ref="AE96:AJ97"/>
    <mergeCell ref="AK96:AK97"/>
    <mergeCell ref="AL96:AL97"/>
    <mergeCell ref="AM96:AM97"/>
    <mergeCell ref="A90:R91"/>
    <mergeCell ref="AE90:AJ91"/>
    <mergeCell ref="AK90:AK91"/>
    <mergeCell ref="AL90:AL91"/>
    <mergeCell ref="AM90:AM91"/>
    <mergeCell ref="AE92:AJ93"/>
    <mergeCell ref="AK92:AK93"/>
    <mergeCell ref="AL92:AL93"/>
    <mergeCell ref="AM92:AM93"/>
    <mergeCell ref="B93:Q93"/>
    <mergeCell ref="A87:O87"/>
    <mergeCell ref="AE87:AJ87"/>
    <mergeCell ref="A88:Q89"/>
    <mergeCell ref="AE88:AJ89"/>
    <mergeCell ref="AK88:AK89"/>
    <mergeCell ref="AL88:AL89"/>
    <mergeCell ref="AM88:AM89"/>
    <mergeCell ref="A85:A86"/>
    <mergeCell ref="B85:B86"/>
    <mergeCell ref="G85:P85"/>
    <mergeCell ref="Q85:R86"/>
    <mergeCell ref="AE85:AJ86"/>
    <mergeCell ref="AK85:AK86"/>
    <mergeCell ref="A83:A84"/>
    <mergeCell ref="B83:B84"/>
    <mergeCell ref="G83:P83"/>
    <mergeCell ref="AE83:AJ84"/>
    <mergeCell ref="AK83:AK84"/>
    <mergeCell ref="AL83:AL84"/>
    <mergeCell ref="AM83:AM84"/>
    <mergeCell ref="G84:P84"/>
    <mergeCell ref="AL85:AL86"/>
    <mergeCell ref="AM85:AM86"/>
    <mergeCell ref="G86:P86"/>
    <mergeCell ref="A81:A82"/>
    <mergeCell ref="B81:B82"/>
    <mergeCell ref="G81:P81"/>
    <mergeCell ref="Q81:R82"/>
    <mergeCell ref="AE81:AJ82"/>
    <mergeCell ref="AK81:AK82"/>
    <mergeCell ref="AL81:AL82"/>
    <mergeCell ref="AM81:AM82"/>
    <mergeCell ref="G82:P82"/>
    <mergeCell ref="AE77:AF78"/>
    <mergeCell ref="AG77:AG78"/>
    <mergeCell ref="AH77:AI78"/>
    <mergeCell ref="AJ77:AJ78"/>
    <mergeCell ref="AK77:AM77"/>
    <mergeCell ref="A78:Q78"/>
    <mergeCell ref="T78:AB80"/>
    <mergeCell ref="A79:Q79"/>
    <mergeCell ref="AE79:AJ80"/>
    <mergeCell ref="AK79:AK80"/>
    <mergeCell ref="AL79:AL80"/>
    <mergeCell ref="AM79:AM80"/>
    <mergeCell ref="A80:Q80"/>
    <mergeCell ref="A74:B74"/>
    <mergeCell ref="AH74:AM74"/>
    <mergeCell ref="A75:B75"/>
    <mergeCell ref="AH75:AM75"/>
    <mergeCell ref="A76:B76"/>
    <mergeCell ref="G76:K76"/>
    <mergeCell ref="AH71:AI71"/>
    <mergeCell ref="AJ71:AM71"/>
    <mergeCell ref="AH72:AI72"/>
    <mergeCell ref="AJ72:AM72"/>
    <mergeCell ref="AH73:AI73"/>
    <mergeCell ref="AJ73:AM73"/>
    <mergeCell ref="AH68:AI68"/>
    <mergeCell ref="AJ68:AM68"/>
    <mergeCell ref="AH69:AI69"/>
    <mergeCell ref="AJ69:AM69"/>
    <mergeCell ref="AH70:AI70"/>
    <mergeCell ref="AJ70:AM70"/>
    <mergeCell ref="AH65:AI65"/>
    <mergeCell ref="AJ65:AM65"/>
    <mergeCell ref="AH66:AI66"/>
    <mergeCell ref="AJ66:AM66"/>
    <mergeCell ref="AH67:AI67"/>
    <mergeCell ref="AJ67:AM67"/>
    <mergeCell ref="AH62:AI62"/>
    <mergeCell ref="AJ62:AM62"/>
    <mergeCell ref="AH63:AI63"/>
    <mergeCell ref="AJ63:AM63"/>
    <mergeCell ref="AH64:AI64"/>
    <mergeCell ref="AJ64:AM64"/>
    <mergeCell ref="AH59:AI59"/>
    <mergeCell ref="AJ59:AM59"/>
    <mergeCell ref="AH60:AI60"/>
    <mergeCell ref="AJ60:AM60"/>
    <mergeCell ref="AH61:AI61"/>
    <mergeCell ref="AJ61:AM61"/>
    <mergeCell ref="AH56:AI56"/>
    <mergeCell ref="AJ56:AM56"/>
    <mergeCell ref="AH57:AI57"/>
    <mergeCell ref="AJ57:AM57"/>
    <mergeCell ref="AH58:AI58"/>
    <mergeCell ref="AJ58:AM58"/>
    <mergeCell ref="AH53:AI53"/>
    <mergeCell ref="AJ53:AM53"/>
    <mergeCell ref="AH54:AI54"/>
    <mergeCell ref="AJ54:AM54"/>
    <mergeCell ref="AH55:AI55"/>
    <mergeCell ref="AJ55:AM55"/>
    <mergeCell ref="AH50:AI50"/>
    <mergeCell ref="AJ50:AM50"/>
    <mergeCell ref="AH51:AI51"/>
    <mergeCell ref="AJ51:AM51"/>
    <mergeCell ref="AH52:AI52"/>
    <mergeCell ref="AJ52:AM52"/>
    <mergeCell ref="AH47:AI47"/>
    <mergeCell ref="AJ47:AM47"/>
    <mergeCell ref="AH48:AI48"/>
    <mergeCell ref="AJ48:AM48"/>
    <mergeCell ref="AH49:AI49"/>
    <mergeCell ref="AJ49:AM49"/>
    <mergeCell ref="AH44:AI44"/>
    <mergeCell ref="AJ44:AM44"/>
    <mergeCell ref="AH45:AI45"/>
    <mergeCell ref="AJ45:AM45"/>
    <mergeCell ref="AH46:AI46"/>
    <mergeCell ref="AJ46:AM46"/>
    <mergeCell ref="AH40:AI40"/>
    <mergeCell ref="AJ40:AM40"/>
    <mergeCell ref="AH41:AI41"/>
    <mergeCell ref="AJ41:AM41"/>
    <mergeCell ref="AH42:AI42"/>
    <mergeCell ref="AJ42:AM42"/>
    <mergeCell ref="AH37:AI37"/>
    <mergeCell ref="AJ37:AM37"/>
    <mergeCell ref="AH38:AI38"/>
    <mergeCell ref="AJ38:AM38"/>
    <mergeCell ref="AH39:AI39"/>
    <mergeCell ref="AJ39:AM39"/>
    <mergeCell ref="AH34:AI34"/>
    <mergeCell ref="AJ34:AM34"/>
    <mergeCell ref="AH35:AI35"/>
    <mergeCell ref="AJ35:AM35"/>
    <mergeCell ref="AH36:AI36"/>
    <mergeCell ref="AJ36:AM36"/>
    <mergeCell ref="AH31:AI31"/>
    <mergeCell ref="AJ31:AM31"/>
    <mergeCell ref="AH32:AI32"/>
    <mergeCell ref="AJ32:AM32"/>
    <mergeCell ref="AH33:AI33"/>
    <mergeCell ref="AJ33:AM33"/>
    <mergeCell ref="AH28:AI28"/>
    <mergeCell ref="AJ28:AM28"/>
    <mergeCell ref="AH29:AI29"/>
    <mergeCell ref="AJ29:AM29"/>
    <mergeCell ref="AH30:AI30"/>
    <mergeCell ref="AJ30:AM30"/>
    <mergeCell ref="AH25:AI25"/>
    <mergeCell ref="AJ25:AM25"/>
    <mergeCell ref="AH26:AI26"/>
    <mergeCell ref="AJ26:AM26"/>
    <mergeCell ref="AH27:AI27"/>
    <mergeCell ref="AJ27:AM27"/>
    <mergeCell ref="AH22:AI22"/>
    <mergeCell ref="AJ22:AM22"/>
    <mergeCell ref="AH23:AI23"/>
    <mergeCell ref="AJ23:AM23"/>
    <mergeCell ref="AH24:AI24"/>
    <mergeCell ref="AJ24:AM24"/>
    <mergeCell ref="AH19:AI19"/>
    <mergeCell ref="AJ19:AM19"/>
    <mergeCell ref="AH20:AI20"/>
    <mergeCell ref="AJ20:AM20"/>
    <mergeCell ref="AH21:AI21"/>
    <mergeCell ref="AJ21:AM21"/>
    <mergeCell ref="AH16:AI16"/>
    <mergeCell ref="AJ16:AM16"/>
    <mergeCell ref="AH17:AI17"/>
    <mergeCell ref="AJ17:AM17"/>
    <mergeCell ref="AH18:AI18"/>
    <mergeCell ref="AJ18:AM18"/>
    <mergeCell ref="AH13:AI13"/>
    <mergeCell ref="AJ13:AM13"/>
    <mergeCell ref="AH14:AI14"/>
    <mergeCell ref="AJ14:AM14"/>
    <mergeCell ref="AH15:AI15"/>
    <mergeCell ref="AJ15:AM15"/>
    <mergeCell ref="A9:B11"/>
    <mergeCell ref="G9:AE9"/>
    <mergeCell ref="AF9:AG10"/>
    <mergeCell ref="AH9:AM12"/>
    <mergeCell ref="A2:AM2"/>
    <mergeCell ref="A3:AM3"/>
    <mergeCell ref="G6:J6"/>
    <mergeCell ref="N6:R6"/>
    <mergeCell ref="T6:Z6"/>
    <mergeCell ref="AA6:AF6"/>
    <mergeCell ref="AO9:AP10"/>
    <mergeCell ref="AQ9:AQ10"/>
    <mergeCell ref="AF11:AF12"/>
    <mergeCell ref="AG11:AG12"/>
    <mergeCell ref="AO6:AT6"/>
    <mergeCell ref="G7:R7"/>
    <mergeCell ref="W7:Z7"/>
    <mergeCell ref="AA7:AB7"/>
    <mergeCell ref="AC7:AE7"/>
    <mergeCell ref="AF7:AK7"/>
  </mergeCells>
  <dataValidations count="2">
    <dataValidation type="list" allowBlank="1" showInputMessage="1" showErrorMessage="1" sqref="AH13:AI13" xr:uid="{9BF8A5DE-7DDD-4CAE-8554-1258A427FF03}">
      <formula1>"NLS,Transferred In, Transferred Out"</formula1>
    </dataValidation>
    <dataValidation type="list" allowBlank="1" showInputMessage="1" showErrorMessage="1" sqref="AI14:AI15 AH14:AH42 AH44:AI73" xr:uid="{A6199715-4439-45F9-BBA3-1B6CAD006B9E}">
      <formula1>"NLS, Transferred In, Transferred Out"</formula1>
    </dataValidation>
  </dataValidations>
  <pageMargins left="0.17" right="0.16" top="0.18" bottom="0.19" header="0.17" footer="0.16"/>
  <pageSetup paperSize="9" scale="62"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AUG</vt:lpstr>
      <vt:lpstr>AUG!Print_Area</vt:lpstr>
      <vt:lpstr>AUG!Print_Titles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2025-06-06T21:15:05Z</dcterms:created>
  <dcterms:modified xsi:type="dcterms:W3CDTF">2025-08-04T07:02:44Z</dcterms:modified>
</cp:coreProperties>
</file>