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9ceedd7e089800/Documents/GitHub/RIVAL/"/>
    </mc:Choice>
  </mc:AlternateContent>
  <xr:revisionPtr revIDLastSave="45" documentId="13_ncr:1_{5FD0936F-1287-4399-A495-A8DC0B1AD305}" xr6:coauthVersionLast="45" xr6:coauthVersionMax="45" xr10:uidLastSave="{724127BC-2ECB-48D9-91BF-085DC46D0D22}"/>
  <bookViews>
    <workbookView xWindow="1560" yWindow="600" windowWidth="37305" windowHeight="20400" activeTab="1" xr2:uid="{53BBB915-10BE-45E6-ADF1-6EA89543601B}"/>
  </bookViews>
  <sheets>
    <sheet name="SDS" sheetId="3" r:id="rId1"/>
    <sheet name="Social Distancing Grades" sheetId="1" r:id="rId2"/>
  </sheets>
  <externalReferences>
    <externalReference r:id="rId3"/>
    <externalReference r:id="rId4"/>
  </externalReferences>
  <definedNames>
    <definedName name="_xlnm._FilterDatabase" localSheetId="1" hidden="1">'Social Distancing Grades'!$A$1:$D$1</definedName>
    <definedName name="CaseCal" comment="USAF Installations (Total Cases)">#REF!</definedName>
    <definedName name="ExternalData_1" localSheetId="0" hidden="1">SDS!$A$1:$D$181</definedName>
    <definedName name="fy19prior" hidden="1">[1]Solver!#REF!</definedName>
    <definedName name="Installation">#REF!</definedName>
    <definedName name="Prior" hidden="1">[1]Solver!#REF!</definedName>
    <definedName name="sg5de" hidden="1">[1]Solver!#REF!</definedName>
    <definedName name="solver_cvg" hidden="1">0.0001</definedName>
    <definedName name="solver_drv" hidden="1">1</definedName>
    <definedName name="solver_est" hidden="1">1</definedName>
    <definedName name="solver_ihs23" hidden="1">[1]Solver!#REF!</definedName>
    <definedName name="solver_itr" hidden="1">100</definedName>
    <definedName name="solver_lhs10" hidden="1">[1]Solver!#REF!</definedName>
    <definedName name="solver_lhs6" hidden="1">[1]Solver!#REF!</definedName>
    <definedName name="solver_lin" hidden="1">2</definedName>
    <definedName name="solver_neg" hidden="1">2</definedName>
    <definedName name="solver_num" hidden="1">8</definedName>
    <definedName name="solver_nwt" hidden="1">1</definedName>
    <definedName name="solver_opt" hidden="1">[1]Solver!#REF!</definedName>
    <definedName name="solver_pre" hidden="1">0.000001</definedName>
    <definedName name="solver_rel1" hidden="1">3</definedName>
    <definedName name="solver_rel10" hidden="1">3</definedName>
    <definedName name="solver_rel2" hidden="1">2</definedName>
    <definedName name="solver_rel3" hidden="1">1</definedName>
    <definedName name="solver_rel4" hidden="1">1</definedName>
    <definedName name="solver_rel5" hidden="1">2</definedName>
    <definedName name="solver_rel6" hidden="1">3</definedName>
    <definedName name="solver_rel7" hidden="1">3</definedName>
    <definedName name="solver_rel8" hidden="1">1</definedName>
    <definedName name="solver_rel9" hidden="1">3</definedName>
    <definedName name="solver_rh3" hidden="1">[1]Solver!#REF!</definedName>
    <definedName name="solver_rhs1" hidden="1">0</definedName>
    <definedName name="solver_rhs10" hidden="1">0</definedName>
    <definedName name="solver_rhs2" hidden="1">[1]Solver!#REF!</definedName>
    <definedName name="solver_rhs3" hidden="1">[1]Solver!#REF!+[1]Solver!#REF!*0.03</definedName>
    <definedName name="solver_rhs4" hidden="1">[1]Solver!#REF!+[1]Solver!#REF!*0.03</definedName>
    <definedName name="solver_rhs6" hidden="1">0</definedName>
    <definedName name="solver_rhs7" hidden="1">0</definedName>
    <definedName name="solver_rhs8" hidden="1">[1]Solver!#REF!+[1]Solver!#REF!*0.03</definedName>
    <definedName name="solver_rhs9" hidden="1">0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StatesDaily" comment="COVID-19 Project (States)">[2]!daily[#All]</definedName>
    <definedName name="Working">#REF!</definedName>
    <definedName name="x" hidden="1">[1]Solver!#REF!+[1]Solver!#REF!*0.03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  <c r="R2" i="1" a="1"/>
  <c r="R2" i="1" s="1"/>
  <c r="C2" i="1" l="1"/>
  <c r="D2" i="1"/>
  <c r="U2" i="1"/>
  <c r="C3" i="1"/>
  <c r="D3" i="1"/>
  <c r="U3" i="1"/>
  <c r="E3" i="1" s="1"/>
  <c r="C4" i="1"/>
  <c r="D4" i="1"/>
  <c r="U4" i="1"/>
  <c r="E4" i="1" s="1"/>
  <c r="C5" i="1"/>
  <c r="D5" i="1"/>
  <c r="U5" i="1"/>
  <c r="E5" i="1" s="1"/>
  <c r="C6" i="1"/>
  <c r="D6" i="1"/>
  <c r="U6" i="1"/>
  <c r="E6" i="1" s="1"/>
  <c r="C7" i="1"/>
  <c r="L7" i="1" s="1"/>
  <c r="M7" i="1" s="1"/>
  <c r="D7" i="1"/>
  <c r="U7" i="1"/>
  <c r="E7" i="1" s="1"/>
  <c r="C8" i="1"/>
  <c r="D8" i="1"/>
  <c r="U8" i="1"/>
  <c r="E8" i="1" s="1"/>
  <c r="C9" i="1"/>
  <c r="D9" i="1"/>
  <c r="U9" i="1"/>
  <c r="E9" i="1" s="1"/>
  <c r="C10" i="1"/>
  <c r="D10" i="1"/>
  <c r="U10" i="1"/>
  <c r="E10" i="1" s="1"/>
  <c r="C11" i="1"/>
  <c r="D11" i="1"/>
  <c r="U11" i="1"/>
  <c r="E11" i="1" s="1"/>
  <c r="C12" i="1"/>
  <c r="D12" i="1"/>
  <c r="U12" i="1"/>
  <c r="E12" i="1" s="1"/>
  <c r="C13" i="1"/>
  <c r="D13" i="1"/>
  <c r="U13" i="1"/>
  <c r="E13" i="1" s="1"/>
  <c r="C14" i="1"/>
  <c r="D14" i="1"/>
  <c r="U14" i="1"/>
  <c r="E14" i="1" s="1"/>
  <c r="C15" i="1"/>
  <c r="D15" i="1"/>
  <c r="U15" i="1"/>
  <c r="E15" i="1" s="1"/>
  <c r="C16" i="1"/>
  <c r="D16" i="1"/>
  <c r="U16" i="1"/>
  <c r="E16" i="1" s="1"/>
  <c r="C17" i="1"/>
  <c r="D17" i="1"/>
  <c r="U17" i="1"/>
  <c r="E17" i="1" s="1"/>
  <c r="C18" i="1"/>
  <c r="D18" i="1"/>
  <c r="U18" i="1"/>
  <c r="E18" i="1" s="1"/>
  <c r="C19" i="1"/>
  <c r="D19" i="1"/>
  <c r="U19" i="1"/>
  <c r="E19" i="1" s="1"/>
  <c r="C20" i="1"/>
  <c r="D20" i="1"/>
  <c r="U20" i="1"/>
  <c r="E20" i="1" s="1"/>
  <c r="C21" i="1"/>
  <c r="D21" i="1"/>
  <c r="U21" i="1"/>
  <c r="E21" i="1" s="1"/>
  <c r="C22" i="1"/>
  <c r="D22" i="1"/>
  <c r="U22" i="1"/>
  <c r="E22" i="1" s="1"/>
  <c r="C23" i="1"/>
  <c r="D23" i="1"/>
  <c r="U23" i="1"/>
  <c r="E23" i="1" s="1"/>
  <c r="C24" i="1"/>
  <c r="D24" i="1"/>
  <c r="U24" i="1"/>
  <c r="E24" i="1" s="1"/>
  <c r="C25" i="1"/>
  <c r="D25" i="1"/>
  <c r="U25" i="1"/>
  <c r="E25" i="1" s="1"/>
  <c r="C26" i="1"/>
  <c r="D26" i="1"/>
  <c r="U26" i="1"/>
  <c r="E26" i="1" s="1"/>
  <c r="C27" i="1"/>
  <c r="D27" i="1"/>
  <c r="U27" i="1"/>
  <c r="E27" i="1" s="1"/>
  <c r="C28" i="1"/>
  <c r="D28" i="1"/>
  <c r="U28" i="1"/>
  <c r="E28" i="1" s="1"/>
  <c r="C29" i="1"/>
  <c r="D29" i="1"/>
  <c r="U29" i="1"/>
  <c r="E29" i="1" s="1"/>
  <c r="C30" i="1"/>
  <c r="D30" i="1"/>
  <c r="U30" i="1"/>
  <c r="E30" i="1" s="1"/>
  <c r="C31" i="1"/>
  <c r="D31" i="1"/>
  <c r="U31" i="1"/>
  <c r="E31" i="1" s="1"/>
  <c r="C32" i="1"/>
  <c r="D32" i="1"/>
  <c r="U32" i="1"/>
  <c r="E32" i="1" s="1"/>
  <c r="C33" i="1"/>
  <c r="D33" i="1"/>
  <c r="U33" i="1"/>
  <c r="E33" i="1" s="1"/>
  <c r="C34" i="1"/>
  <c r="D34" i="1"/>
  <c r="U34" i="1"/>
  <c r="E34" i="1" s="1"/>
  <c r="C35" i="1"/>
  <c r="D35" i="1"/>
  <c r="U35" i="1"/>
  <c r="E35" i="1" s="1"/>
  <c r="C36" i="1"/>
  <c r="D36" i="1"/>
  <c r="U36" i="1"/>
  <c r="E36" i="1" s="1"/>
  <c r="C37" i="1"/>
  <c r="D37" i="1"/>
  <c r="U37" i="1"/>
  <c r="E37" i="1" s="1"/>
  <c r="C38" i="1"/>
  <c r="D38" i="1"/>
  <c r="U38" i="1"/>
  <c r="E38" i="1" s="1"/>
  <c r="C39" i="1"/>
  <c r="D39" i="1"/>
  <c r="U39" i="1"/>
  <c r="E39" i="1" s="1"/>
  <c r="C40" i="1"/>
  <c r="D40" i="1"/>
  <c r="U40" i="1"/>
  <c r="E40" i="1" s="1"/>
  <c r="C41" i="1"/>
  <c r="D41" i="1"/>
  <c r="U41" i="1"/>
  <c r="E41" i="1" s="1"/>
  <c r="C42" i="1"/>
  <c r="D42" i="1"/>
  <c r="U42" i="1"/>
  <c r="E42" i="1" s="1"/>
  <c r="C43" i="1"/>
  <c r="D43" i="1"/>
  <c r="U43" i="1"/>
  <c r="E43" i="1" s="1"/>
  <c r="C44" i="1"/>
  <c r="D44" i="1"/>
  <c r="U44" i="1"/>
  <c r="E44" i="1" s="1"/>
  <c r="C45" i="1"/>
  <c r="D45" i="1"/>
  <c r="U45" i="1"/>
  <c r="E45" i="1" s="1"/>
  <c r="C46" i="1"/>
  <c r="D46" i="1"/>
  <c r="U46" i="1"/>
  <c r="E46" i="1" s="1"/>
  <c r="C47" i="1"/>
  <c r="D47" i="1"/>
  <c r="U47" i="1"/>
  <c r="E47" i="1" s="1"/>
  <c r="C48" i="1"/>
  <c r="D48" i="1"/>
  <c r="U48" i="1"/>
  <c r="E48" i="1" s="1"/>
  <c r="C49" i="1"/>
  <c r="D49" i="1"/>
  <c r="U49" i="1"/>
  <c r="E49" i="1" s="1"/>
  <c r="C50" i="1"/>
  <c r="D50" i="1"/>
  <c r="U50" i="1"/>
  <c r="E50" i="1" s="1"/>
  <c r="C51" i="1"/>
  <c r="D51" i="1"/>
  <c r="U51" i="1"/>
  <c r="E51" i="1" s="1"/>
  <c r="C52" i="1"/>
  <c r="D52" i="1"/>
  <c r="U52" i="1"/>
  <c r="E52" i="1" s="1"/>
  <c r="C53" i="1"/>
  <c r="D53" i="1"/>
  <c r="U53" i="1"/>
  <c r="E53" i="1" s="1"/>
  <c r="C54" i="1"/>
  <c r="D54" i="1"/>
  <c r="U54" i="1"/>
  <c r="E54" i="1" s="1"/>
  <c r="C55" i="1"/>
  <c r="D55" i="1"/>
  <c r="U55" i="1"/>
  <c r="E55" i="1" s="1"/>
  <c r="C56" i="1"/>
  <c r="D56" i="1"/>
  <c r="U56" i="1"/>
  <c r="E56" i="1" s="1"/>
  <c r="C57" i="1"/>
  <c r="D57" i="1"/>
  <c r="U57" i="1"/>
  <c r="E57" i="1" s="1"/>
  <c r="C58" i="1"/>
  <c r="D58" i="1"/>
  <c r="U58" i="1"/>
  <c r="E58" i="1" s="1"/>
  <c r="C59" i="1"/>
  <c r="D59" i="1"/>
  <c r="U59" i="1"/>
  <c r="E59" i="1" s="1"/>
  <c r="C60" i="1"/>
  <c r="D60" i="1"/>
  <c r="U60" i="1"/>
  <c r="E60" i="1" s="1"/>
  <c r="C61" i="1"/>
  <c r="D61" i="1"/>
  <c r="U61" i="1"/>
  <c r="E61" i="1" s="1"/>
  <c r="C62" i="1"/>
  <c r="D62" i="1"/>
  <c r="U62" i="1"/>
  <c r="E62" i="1" s="1"/>
  <c r="C63" i="1"/>
  <c r="D63" i="1"/>
  <c r="U63" i="1"/>
  <c r="E63" i="1" s="1"/>
  <c r="C64" i="1"/>
  <c r="D64" i="1"/>
  <c r="U64" i="1"/>
  <c r="E64" i="1" s="1"/>
  <c r="C65" i="1"/>
  <c r="D65" i="1"/>
  <c r="U65" i="1"/>
  <c r="E65" i="1" s="1"/>
  <c r="C66" i="1"/>
  <c r="D66" i="1"/>
  <c r="U66" i="1"/>
  <c r="E66" i="1" s="1"/>
  <c r="C67" i="1"/>
  <c r="D67" i="1"/>
  <c r="U67" i="1"/>
  <c r="E67" i="1" s="1"/>
  <c r="C68" i="1"/>
  <c r="D68" i="1"/>
  <c r="U68" i="1"/>
  <c r="E68" i="1" s="1"/>
  <c r="C69" i="1"/>
  <c r="D69" i="1"/>
  <c r="U69" i="1"/>
  <c r="E69" i="1" s="1"/>
  <c r="C70" i="1"/>
  <c r="D70" i="1"/>
  <c r="U70" i="1"/>
  <c r="E70" i="1" s="1"/>
  <c r="C71" i="1"/>
  <c r="D71" i="1"/>
  <c r="U71" i="1"/>
  <c r="E71" i="1" s="1"/>
  <c r="C72" i="1"/>
  <c r="D72" i="1"/>
  <c r="U72" i="1"/>
  <c r="E72" i="1" s="1"/>
  <c r="C73" i="1"/>
  <c r="D73" i="1"/>
  <c r="U73" i="1"/>
  <c r="E73" i="1" s="1"/>
  <c r="C74" i="1"/>
  <c r="D74" i="1"/>
  <c r="U74" i="1"/>
  <c r="E74" i="1" s="1"/>
  <c r="C75" i="1"/>
  <c r="D75" i="1"/>
  <c r="U75" i="1"/>
  <c r="E75" i="1" s="1"/>
  <c r="C76" i="1"/>
  <c r="D76" i="1"/>
  <c r="U76" i="1"/>
  <c r="E76" i="1" s="1"/>
  <c r="C77" i="1"/>
  <c r="D77" i="1"/>
  <c r="U77" i="1"/>
  <c r="E77" i="1" s="1"/>
  <c r="C78" i="1"/>
  <c r="D78" i="1"/>
  <c r="U78" i="1"/>
  <c r="E78" i="1" s="1"/>
  <c r="C79" i="1"/>
  <c r="L79" i="1" s="1"/>
  <c r="M79" i="1" s="1"/>
  <c r="D79" i="1"/>
  <c r="U79" i="1"/>
  <c r="E79" i="1" s="1"/>
  <c r="C80" i="1"/>
  <c r="D80" i="1"/>
  <c r="U80" i="1"/>
  <c r="E80" i="1" s="1"/>
  <c r="C81" i="1"/>
  <c r="D81" i="1"/>
  <c r="U81" i="1"/>
  <c r="E81" i="1" s="1"/>
  <c r="C82" i="1"/>
  <c r="D82" i="1"/>
  <c r="U82" i="1"/>
  <c r="E82" i="1" s="1"/>
  <c r="C83" i="1"/>
  <c r="D83" i="1"/>
  <c r="U83" i="1"/>
  <c r="E83" i="1" s="1"/>
  <c r="C84" i="1"/>
  <c r="D84" i="1"/>
  <c r="U84" i="1"/>
  <c r="E84" i="1" s="1"/>
  <c r="C85" i="1"/>
  <c r="D85" i="1"/>
  <c r="U85" i="1"/>
  <c r="E85" i="1" s="1"/>
  <c r="C86" i="1"/>
  <c r="D86" i="1"/>
  <c r="U86" i="1"/>
  <c r="E86" i="1" s="1"/>
  <c r="C87" i="1"/>
  <c r="D87" i="1"/>
  <c r="U87" i="1"/>
  <c r="E87" i="1" s="1"/>
  <c r="C88" i="1"/>
  <c r="D88" i="1"/>
  <c r="U88" i="1"/>
  <c r="E88" i="1" s="1"/>
  <c r="C89" i="1"/>
  <c r="D89" i="1"/>
  <c r="U89" i="1"/>
  <c r="E89" i="1" s="1"/>
  <c r="C90" i="1"/>
  <c r="D90" i="1"/>
  <c r="U90" i="1"/>
  <c r="E90" i="1" s="1"/>
  <c r="C91" i="1"/>
  <c r="D91" i="1"/>
  <c r="U91" i="1"/>
  <c r="E91" i="1" s="1"/>
  <c r="C92" i="1"/>
  <c r="D92" i="1"/>
  <c r="U92" i="1"/>
  <c r="E92" i="1" s="1"/>
  <c r="C93" i="1"/>
  <c r="D93" i="1"/>
  <c r="U93" i="1"/>
  <c r="E93" i="1" s="1"/>
  <c r="C94" i="1"/>
  <c r="D94" i="1"/>
  <c r="U94" i="1"/>
  <c r="E94" i="1" s="1"/>
  <c r="C95" i="1"/>
  <c r="D95" i="1"/>
  <c r="U95" i="1"/>
  <c r="E95" i="1" s="1"/>
  <c r="C96" i="1"/>
  <c r="D96" i="1"/>
  <c r="U96" i="1"/>
  <c r="E96" i="1" s="1"/>
  <c r="C97" i="1"/>
  <c r="D97" i="1"/>
  <c r="U97" i="1"/>
  <c r="E97" i="1" s="1"/>
  <c r="C98" i="1"/>
  <c r="D98" i="1"/>
  <c r="U98" i="1"/>
  <c r="E98" i="1" s="1"/>
  <c r="C99" i="1"/>
  <c r="D99" i="1"/>
  <c r="U99" i="1"/>
  <c r="E99" i="1" s="1"/>
  <c r="C100" i="1"/>
  <c r="D100" i="1"/>
  <c r="U100" i="1"/>
  <c r="E100" i="1" s="1"/>
  <c r="C101" i="1"/>
  <c r="D101" i="1"/>
  <c r="U101" i="1"/>
  <c r="E101" i="1" s="1"/>
  <c r="C102" i="1"/>
  <c r="D102" i="1"/>
  <c r="U102" i="1"/>
  <c r="E102" i="1" s="1"/>
  <c r="C103" i="1"/>
  <c r="D103" i="1"/>
  <c r="U103" i="1"/>
  <c r="E103" i="1" s="1"/>
  <c r="C104" i="1"/>
  <c r="D104" i="1"/>
  <c r="U104" i="1"/>
  <c r="E104" i="1" s="1"/>
  <c r="C105" i="1"/>
  <c r="D105" i="1"/>
  <c r="U105" i="1"/>
  <c r="E105" i="1" s="1"/>
  <c r="C106" i="1"/>
  <c r="D106" i="1"/>
  <c r="U106" i="1"/>
  <c r="E106" i="1" s="1"/>
  <c r="C107" i="1"/>
  <c r="D107" i="1"/>
  <c r="U107" i="1"/>
  <c r="E107" i="1" s="1"/>
  <c r="C108" i="1"/>
  <c r="D108" i="1"/>
  <c r="U108" i="1"/>
  <c r="E108" i="1" s="1"/>
  <c r="C109" i="1"/>
  <c r="D109" i="1"/>
  <c r="U109" i="1"/>
  <c r="E109" i="1" s="1"/>
  <c r="C110" i="1"/>
  <c r="D110" i="1"/>
  <c r="U110" i="1"/>
  <c r="E110" i="1" s="1"/>
  <c r="C111" i="1"/>
  <c r="D111" i="1"/>
  <c r="U111" i="1"/>
  <c r="E111" i="1" s="1"/>
  <c r="C112" i="1"/>
  <c r="D112" i="1"/>
  <c r="U112" i="1"/>
  <c r="E112" i="1" s="1"/>
  <c r="C113" i="1"/>
  <c r="D113" i="1"/>
  <c r="U113" i="1"/>
  <c r="E113" i="1" s="1"/>
  <c r="C114" i="1"/>
  <c r="D114" i="1"/>
  <c r="U114" i="1"/>
  <c r="E114" i="1" s="1"/>
  <c r="C115" i="1"/>
  <c r="D115" i="1"/>
  <c r="U115" i="1"/>
  <c r="E115" i="1" s="1"/>
  <c r="C116" i="1"/>
  <c r="D116" i="1"/>
  <c r="U116" i="1"/>
  <c r="E116" i="1" s="1"/>
  <c r="C117" i="1"/>
  <c r="D117" i="1"/>
  <c r="U117" i="1"/>
  <c r="E117" i="1" s="1"/>
  <c r="C118" i="1"/>
  <c r="D118" i="1"/>
  <c r="U118" i="1"/>
  <c r="E118" i="1" s="1"/>
  <c r="C119" i="1"/>
  <c r="D119" i="1"/>
  <c r="U119" i="1"/>
  <c r="E119" i="1" s="1"/>
  <c r="C120" i="1"/>
  <c r="D120" i="1"/>
  <c r="U120" i="1"/>
  <c r="E120" i="1" s="1"/>
  <c r="C121" i="1"/>
  <c r="D121" i="1"/>
  <c r="U121" i="1"/>
  <c r="E121" i="1" s="1"/>
  <c r="C122" i="1"/>
  <c r="D122" i="1"/>
  <c r="U122" i="1"/>
  <c r="E122" i="1" s="1"/>
  <c r="C123" i="1"/>
  <c r="D123" i="1"/>
  <c r="U123" i="1"/>
  <c r="E123" i="1" s="1"/>
  <c r="C124" i="1"/>
  <c r="D124" i="1"/>
  <c r="U124" i="1"/>
  <c r="E124" i="1" s="1"/>
  <c r="C125" i="1"/>
  <c r="D125" i="1"/>
  <c r="U125" i="1"/>
  <c r="E125" i="1" s="1"/>
  <c r="C126" i="1"/>
  <c r="D126" i="1"/>
  <c r="U126" i="1"/>
  <c r="E126" i="1" s="1"/>
  <c r="E2" i="1" l="1"/>
  <c r="J2" i="1" a="1"/>
  <c r="J2" i="1" s="1"/>
  <c r="L97" i="1"/>
  <c r="M97" i="1" s="1"/>
  <c r="L110" i="1"/>
  <c r="M110" i="1" s="1"/>
  <c r="L102" i="1"/>
  <c r="M102" i="1" s="1"/>
  <c r="L94" i="1"/>
  <c r="M94" i="1" s="1"/>
  <c r="L86" i="1"/>
  <c r="M86" i="1" s="1"/>
  <c r="L78" i="1"/>
  <c r="M78" i="1" s="1"/>
  <c r="L70" i="1"/>
  <c r="M70" i="1" s="1"/>
  <c r="L62" i="1"/>
  <c r="M62" i="1" s="1"/>
  <c r="L54" i="1"/>
  <c r="M54" i="1" s="1"/>
  <c r="L46" i="1"/>
  <c r="M46" i="1" s="1"/>
  <c r="L39" i="1"/>
  <c r="M39" i="1" s="1"/>
  <c r="L36" i="1"/>
  <c r="M36" i="1" s="1"/>
  <c r="L34" i="1"/>
  <c r="M34" i="1" s="1"/>
  <c r="L21" i="1"/>
  <c r="M21" i="1" s="1"/>
  <c r="L19" i="1"/>
  <c r="M19" i="1" s="1"/>
  <c r="L17" i="1"/>
  <c r="M17" i="1" s="1"/>
  <c r="L14" i="1"/>
  <c r="M14" i="1" s="1"/>
  <c r="L126" i="1"/>
  <c r="M126" i="1" s="1"/>
  <c r="L107" i="1"/>
  <c r="M107" i="1" s="1"/>
  <c r="L99" i="1"/>
  <c r="M99" i="1" s="1"/>
  <c r="L91" i="1"/>
  <c r="M91" i="1" s="1"/>
  <c r="L83" i="1"/>
  <c r="M83" i="1" s="1"/>
  <c r="L75" i="1"/>
  <c r="M75" i="1" s="1"/>
  <c r="L67" i="1"/>
  <c r="M67" i="1" s="1"/>
  <c r="L59" i="1"/>
  <c r="M59" i="1" s="1"/>
  <c r="L32" i="1"/>
  <c r="M32" i="1" s="1"/>
  <c r="L113" i="1"/>
  <c r="M113" i="1" s="1"/>
  <c r="L89" i="1"/>
  <c r="M89" i="1" s="1"/>
  <c r="L81" i="1"/>
  <c r="M81" i="1" s="1"/>
  <c r="L73" i="1"/>
  <c r="M73" i="1" s="1"/>
  <c r="L65" i="1"/>
  <c r="M65" i="1" s="1"/>
  <c r="L48" i="1"/>
  <c r="M48" i="1" s="1"/>
  <c r="L24" i="1"/>
  <c r="M24" i="1" s="1"/>
  <c r="L118" i="1"/>
  <c r="M118" i="1" s="1"/>
  <c r="L123" i="1"/>
  <c r="M123" i="1" s="1"/>
  <c r="L115" i="1"/>
  <c r="M115" i="1" s="1"/>
  <c r="L120" i="1"/>
  <c r="M120" i="1" s="1"/>
  <c r="L112" i="1"/>
  <c r="M112" i="1" s="1"/>
  <c r="L104" i="1"/>
  <c r="M104" i="1" s="1"/>
  <c r="L96" i="1"/>
  <c r="M96" i="1" s="1"/>
  <c r="L88" i="1"/>
  <c r="M88" i="1" s="1"/>
  <c r="L80" i="1"/>
  <c r="M80" i="1" s="1"/>
  <c r="L72" i="1"/>
  <c r="M72" i="1" s="1"/>
  <c r="L64" i="1"/>
  <c r="M64" i="1" s="1"/>
  <c r="L56" i="1"/>
  <c r="M56" i="1" s="1"/>
  <c r="L51" i="1"/>
  <c r="M51" i="1" s="1"/>
  <c r="L49" i="1"/>
  <c r="M49" i="1" s="1"/>
  <c r="L44" i="1"/>
  <c r="M44" i="1" s="1"/>
  <c r="L42" i="1"/>
  <c r="M42" i="1" s="1"/>
  <c r="L29" i="1"/>
  <c r="M29" i="1" s="1"/>
  <c r="L27" i="1"/>
  <c r="M27" i="1" s="1"/>
  <c r="L25" i="1"/>
  <c r="M25" i="1" s="1"/>
  <c r="L22" i="1"/>
  <c r="M22" i="1" s="1"/>
  <c r="L15" i="1"/>
  <c r="M15" i="1" s="1"/>
  <c r="L12" i="1"/>
  <c r="M12" i="1" s="1"/>
  <c r="L10" i="1"/>
  <c r="M10" i="1" s="1"/>
  <c r="L8" i="1"/>
  <c r="M8" i="1" s="1"/>
  <c r="L5" i="1"/>
  <c r="M5" i="1" s="1"/>
  <c r="L3" i="1"/>
  <c r="M3" i="1" s="1"/>
  <c r="L125" i="1"/>
  <c r="M125" i="1" s="1"/>
  <c r="L117" i="1"/>
  <c r="M117" i="1" s="1"/>
  <c r="L109" i="1"/>
  <c r="M109" i="1" s="1"/>
  <c r="L61" i="1"/>
  <c r="M61" i="1" s="1"/>
  <c r="L53" i="1"/>
  <c r="M53" i="1" s="1"/>
  <c r="L40" i="1"/>
  <c r="M40" i="1" s="1"/>
  <c r="L105" i="1"/>
  <c r="M105" i="1" s="1"/>
  <c r="L101" i="1"/>
  <c r="M101" i="1" s="1"/>
  <c r="L93" i="1"/>
  <c r="M93" i="1" s="1"/>
  <c r="L85" i="1"/>
  <c r="M85" i="1" s="1"/>
  <c r="L77" i="1"/>
  <c r="M77" i="1" s="1"/>
  <c r="L69" i="1"/>
  <c r="M69" i="1" s="1"/>
  <c r="L122" i="1"/>
  <c r="M122" i="1" s="1"/>
  <c r="L114" i="1"/>
  <c r="M114" i="1" s="1"/>
  <c r="L106" i="1"/>
  <c r="M106" i="1" s="1"/>
  <c r="L98" i="1"/>
  <c r="M98" i="1" s="1"/>
  <c r="L90" i="1"/>
  <c r="M90" i="1" s="1"/>
  <c r="L82" i="1"/>
  <c r="M82" i="1" s="1"/>
  <c r="L74" i="1"/>
  <c r="M74" i="1" s="1"/>
  <c r="L66" i="1"/>
  <c r="M66" i="1" s="1"/>
  <c r="L58" i="1"/>
  <c r="M58" i="1" s="1"/>
  <c r="L47" i="1"/>
  <c r="M47" i="1" s="1"/>
  <c r="L37" i="1"/>
  <c r="M37" i="1" s="1"/>
  <c r="L35" i="1"/>
  <c r="M35" i="1" s="1"/>
  <c r="L33" i="1"/>
  <c r="M33" i="1" s="1"/>
  <c r="L30" i="1"/>
  <c r="M30" i="1" s="1"/>
  <c r="L23" i="1"/>
  <c r="M23" i="1" s="1"/>
  <c r="L20" i="1"/>
  <c r="M20" i="1" s="1"/>
  <c r="L18" i="1"/>
  <c r="M18" i="1" s="1"/>
  <c r="L6" i="1"/>
  <c r="M6" i="1" s="1"/>
  <c r="L57" i="1"/>
  <c r="M57" i="1" s="1"/>
  <c r="L103" i="1"/>
  <c r="M103" i="1" s="1"/>
  <c r="L95" i="1"/>
  <c r="M95" i="1" s="1"/>
  <c r="L87" i="1"/>
  <c r="M87" i="1" s="1"/>
  <c r="L71" i="1"/>
  <c r="M71" i="1" s="1"/>
  <c r="L63" i="1"/>
  <c r="M63" i="1" s="1"/>
  <c r="L55" i="1"/>
  <c r="M55" i="1" s="1"/>
  <c r="L16" i="1"/>
  <c r="M16" i="1" s="1"/>
  <c r="L121" i="1"/>
  <c r="M121" i="1" s="1"/>
  <c r="L119" i="1"/>
  <c r="M119" i="1" s="1"/>
  <c r="L111" i="1"/>
  <c r="M111" i="1" s="1"/>
  <c r="L124" i="1"/>
  <c r="M124" i="1" s="1"/>
  <c r="L116" i="1"/>
  <c r="M116" i="1" s="1"/>
  <c r="L108" i="1"/>
  <c r="M108" i="1" s="1"/>
  <c r="L100" i="1"/>
  <c r="M100" i="1" s="1"/>
  <c r="L92" i="1"/>
  <c r="M92" i="1" s="1"/>
  <c r="L84" i="1"/>
  <c r="M84" i="1" s="1"/>
  <c r="L76" i="1"/>
  <c r="M76" i="1" s="1"/>
  <c r="L68" i="1"/>
  <c r="M68" i="1" s="1"/>
  <c r="L60" i="1"/>
  <c r="M60" i="1" s="1"/>
  <c r="L52" i="1"/>
  <c r="M52" i="1" s="1"/>
  <c r="L50" i="1"/>
  <c r="M50" i="1" s="1"/>
  <c r="L45" i="1"/>
  <c r="M45" i="1" s="1"/>
  <c r="L43" i="1"/>
  <c r="M43" i="1" s="1"/>
  <c r="L41" i="1"/>
  <c r="M41" i="1" s="1"/>
  <c r="L38" i="1"/>
  <c r="M38" i="1" s="1"/>
  <c r="L31" i="1"/>
  <c r="M31" i="1" s="1"/>
  <c r="L28" i="1"/>
  <c r="M28" i="1" s="1"/>
  <c r="L26" i="1"/>
  <c r="M26" i="1" s="1"/>
  <c r="L13" i="1"/>
  <c r="M13" i="1" s="1"/>
  <c r="L11" i="1"/>
  <c r="M11" i="1" s="1"/>
  <c r="L9" i="1"/>
  <c r="M9" i="1" s="1"/>
  <c r="L4" i="1"/>
  <c r="M4" i="1" s="1"/>
  <c r="L2" i="1"/>
  <c r="M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59537-2136-4D9E-B18B-4DC2668CF2A9}" keepAlive="1" name="Query - SDS" description="Connection to the 'SDS' query in the workbook." type="5" refreshedVersion="6" background="1" saveData="1">
    <dbPr connection="Provider=Microsoft.Mashup.OleDb.1;Data Source=$Workbook$;Location=SDS;Extended Properties=&quot;&quot;" command="SELECT * FROM [SD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<sst xmlns="http://schemas.openxmlformats.org/spreadsheetml/2006/main" count="1105" uniqueCount="386">
  <si>
    <t>F</t>
  </si>
  <si>
    <t>D</t>
  </si>
  <si>
    <t>Wright-Patterson AFB</t>
  </si>
  <si>
    <t>Whiteman AFB</t>
  </si>
  <si>
    <t>Vandenberg AFB</t>
  </si>
  <si>
    <t>Vance AFB</t>
  </si>
  <si>
    <t>Tyndall AFB</t>
  </si>
  <si>
    <t>Travis AFB</t>
  </si>
  <si>
    <t>Tinker AFB</t>
  </si>
  <si>
    <t>Sheppard AFB</t>
  </si>
  <si>
    <t>Shaw AFB</t>
  </si>
  <si>
    <t>Seymour Johnson AFB</t>
  </si>
  <si>
    <t>Scott AFB</t>
  </si>
  <si>
    <t>Robins AFB</t>
  </si>
  <si>
    <t>Petersen AFB</t>
  </si>
  <si>
    <t>Patrick AFB</t>
  </si>
  <si>
    <t>Offutt AFB</t>
  </si>
  <si>
    <t>C</t>
  </si>
  <si>
    <t>Nellis AFB</t>
  </si>
  <si>
    <t>Mountain Home AFB</t>
  </si>
  <si>
    <t>Moody AFB</t>
  </si>
  <si>
    <t>Minot AFB</t>
  </si>
  <si>
    <t>McConnell AFB</t>
  </si>
  <si>
    <t>McChord AFB</t>
  </si>
  <si>
    <t>Maxwell AFB</t>
  </si>
  <si>
    <t>Malmstrom AFB</t>
  </si>
  <si>
    <t>MacDill AFB</t>
  </si>
  <si>
    <t>Luke AFB</t>
  </si>
  <si>
    <t>Los Angeles AFB</t>
  </si>
  <si>
    <t>Little Rock AFB</t>
  </si>
  <si>
    <t>Laughlin AFB</t>
  </si>
  <si>
    <t>Langley AFB</t>
  </si>
  <si>
    <t>Lackland AFB</t>
  </si>
  <si>
    <t>Kirtland AFB</t>
  </si>
  <si>
    <t>Keesler AFB</t>
  </si>
  <si>
    <t>Joint Base Elmendorf-Richardson</t>
  </si>
  <si>
    <t>Joint Base Andrews</t>
  </si>
  <si>
    <t>Holloman AFB</t>
  </si>
  <si>
    <t>Hill AFB</t>
  </si>
  <si>
    <t>Hickam AFB</t>
  </si>
  <si>
    <t>Hanscom AFB</t>
  </si>
  <si>
    <t>Grand Forks AFB</t>
  </si>
  <si>
    <t>Goodfellow AFB</t>
  </si>
  <si>
    <t>Fairchild AFB</t>
  </si>
  <si>
    <t>Ellsworth AFB</t>
  </si>
  <si>
    <t>Eielson AFB</t>
  </si>
  <si>
    <t>Eglin AFB</t>
  </si>
  <si>
    <t>Edwards AFB</t>
  </si>
  <si>
    <t>Eastern Air Defense Sector Rome</t>
  </si>
  <si>
    <t>Dyess AFB</t>
  </si>
  <si>
    <t>Dover AFB</t>
  </si>
  <si>
    <t>Davis-Monthan AFB</t>
  </si>
  <si>
    <t>Combat Readiness Training Center Volk Field at Camp Douglas</t>
  </si>
  <si>
    <t>Columbus AFB</t>
  </si>
  <si>
    <t>C-</t>
  </si>
  <si>
    <t>Charleston AFB</t>
  </si>
  <si>
    <t>Cape Canaveral AFS</t>
  </si>
  <si>
    <t>Cannon AFB</t>
  </si>
  <si>
    <t>Buckley AFB</t>
  </si>
  <si>
    <t>Beale AFB</t>
  </si>
  <si>
    <t>Barksdale AFB</t>
  </si>
  <si>
    <t>Arnold AFB</t>
  </si>
  <si>
    <t>Altus AFB</t>
  </si>
  <si>
    <t>A</t>
  </si>
  <si>
    <t>94th AW Dobbins ARB</t>
  </si>
  <si>
    <t>B</t>
  </si>
  <si>
    <t>934th AW Minneapolis - St. Paul IAP</t>
  </si>
  <si>
    <t>911th AW Pittsburgh IAP ARS</t>
  </si>
  <si>
    <t>910th AW Youngstown JARS</t>
  </si>
  <si>
    <t>Joint Base McGuire</t>
  </si>
  <si>
    <t>482nd FW Homestead ARB</t>
  </si>
  <si>
    <t>439th AW Westover AFB</t>
  </si>
  <si>
    <t>343th ARW Grissom ARB</t>
  </si>
  <si>
    <t>301st FW NJRB Fort Worth</t>
  </si>
  <si>
    <t>193rd SOW Harrisburgh</t>
  </si>
  <si>
    <t>190th ARW Forbes Field Topeka</t>
  </si>
  <si>
    <t>186th ARW Key Field Meridian</t>
  </si>
  <si>
    <t>185th ARW Sioux Gateway Airport, Col Bud Day Field</t>
  </si>
  <si>
    <t>183rd FW Abraham Lincoln Capital Airport</t>
  </si>
  <si>
    <t>181st IW Terre Haute IAP-Hulman Field</t>
  </si>
  <si>
    <t>180th FW Toledo Express Airport Swanton</t>
  </si>
  <si>
    <t>179th AW Mansfield Lahm Airport</t>
  </si>
  <si>
    <t>178th FW Springfield-Beckly ANGB</t>
  </si>
  <si>
    <t>D+</t>
  </si>
  <si>
    <t>Wyoming</t>
  </si>
  <si>
    <t>177th FW Atlantic City IAP</t>
  </si>
  <si>
    <t>D-</t>
  </si>
  <si>
    <t>Wisconsin</t>
  </si>
  <si>
    <t>175th WG Martin State Airport Baltimore</t>
  </si>
  <si>
    <t>West Virginia</t>
  </si>
  <si>
    <t>174th ATKW  Syracuse</t>
  </si>
  <si>
    <t>Washington</t>
  </si>
  <si>
    <t>173rd FW Klamath Falls Airport - Kingsley Field</t>
  </si>
  <si>
    <t>Virginia</t>
  </si>
  <si>
    <t>172nd AW Jackson IAP</t>
  </si>
  <si>
    <t>Vermont</t>
  </si>
  <si>
    <t>169th FW McEntire JNGB</t>
  </si>
  <si>
    <t>Utah</t>
  </si>
  <si>
    <t>167th AW Shepherd Field</t>
  </si>
  <si>
    <t>Texas</t>
  </si>
  <si>
    <t>166th AW New County Castle Airport</t>
  </si>
  <si>
    <t>Tennessee</t>
  </si>
  <si>
    <t>165th AW Savannah IAP</t>
  </si>
  <si>
    <t>South Dakota</t>
  </si>
  <si>
    <t>164th AW Memphis IAP</t>
  </si>
  <si>
    <t>South Carolina</t>
  </si>
  <si>
    <t>163 ATKW March AFB</t>
  </si>
  <si>
    <t>Rhode Island</t>
  </si>
  <si>
    <t>161st ARW Sky Harbor IAP</t>
  </si>
  <si>
    <t>Pennsylvania</t>
  </si>
  <si>
    <t>158th FW Burlington IAP</t>
  </si>
  <si>
    <t>Oregon</t>
  </si>
  <si>
    <t>157th ARW Pease ANGB</t>
  </si>
  <si>
    <t>Oklahoma</t>
  </si>
  <si>
    <t>155th ARW Lincoln Municipal Airport</t>
  </si>
  <si>
    <t>Ohio</t>
  </si>
  <si>
    <t>152nd AW Reno-Tahoe IAP</t>
  </si>
  <si>
    <t>North Dakota</t>
  </si>
  <si>
    <t>151st ARW Salt Lake City IAP</t>
  </si>
  <si>
    <t>North Carolina</t>
  </si>
  <si>
    <t>148th FW Duluth IAP</t>
  </si>
  <si>
    <t>New York</t>
  </si>
  <si>
    <t>147th RW Ellington Field JRB</t>
  </si>
  <si>
    <t>New Mexico</t>
  </si>
  <si>
    <t>146th AW Channel Islands</t>
  </si>
  <si>
    <t>New Jersey</t>
  </si>
  <si>
    <t>145th AW Charlotte Douglas IAP</t>
  </si>
  <si>
    <t>New Hampshire</t>
  </si>
  <si>
    <t>144th FW Fresno ANGB</t>
  </si>
  <si>
    <t>Nevada</t>
  </si>
  <si>
    <t>143rd AW Quonset State Airport</t>
  </si>
  <si>
    <t>Nebraska</t>
  </si>
  <si>
    <t>142nd FW Portland IAP</t>
  </si>
  <si>
    <t>Montana</t>
  </si>
  <si>
    <t>139th AW Rosecrans Memorial Airport St Joseph</t>
  </si>
  <si>
    <t>Missouri</t>
  </si>
  <si>
    <t>138th FW Tulsa IAP</t>
  </si>
  <si>
    <t>Mississippi</t>
  </si>
  <si>
    <t>Minnesota</t>
  </si>
  <si>
    <t>134th ARW McGhee Tyson Airport</t>
  </si>
  <si>
    <t>Michigan</t>
  </si>
  <si>
    <t>132nd FW Des Moines IAP</t>
  </si>
  <si>
    <t>Massachusetts</t>
  </si>
  <si>
    <t>130th AW Yeager Airport ANGS Charleston</t>
  </si>
  <si>
    <t>Maryland</t>
  </si>
  <si>
    <t>128th ARW  Milwaukee</t>
  </si>
  <si>
    <t>Maine</t>
  </si>
  <si>
    <t>127th Wing Selfridge ANGB</t>
  </si>
  <si>
    <t>Louisiana</t>
  </si>
  <si>
    <t>125th FW  Jacksonville IAP</t>
  </si>
  <si>
    <t>Kentucky</t>
  </si>
  <si>
    <t>124th Wing Boise Air Terminal</t>
  </si>
  <si>
    <t>Kansas</t>
  </si>
  <si>
    <t>123rd AW Louisville IAP</t>
  </si>
  <si>
    <t>Iowa</t>
  </si>
  <si>
    <t>121st ARW Rickenbacker ANGB Columbus</t>
  </si>
  <si>
    <t>Indiana</t>
  </si>
  <si>
    <t>119th Wing Hector IAP Fargo</t>
  </si>
  <si>
    <t>Illinois</t>
  </si>
  <si>
    <t>118th AW Nashville IAP</t>
  </si>
  <si>
    <t>Idaho</t>
  </si>
  <si>
    <t>117th ARW Birmingham IAP</t>
  </si>
  <si>
    <t>Hawaii</t>
  </si>
  <si>
    <t>115th FW Truax Field</t>
  </si>
  <si>
    <t>Georgia</t>
  </si>
  <si>
    <t>114th FW Joe Foss Field Sioux Falls</t>
  </si>
  <si>
    <t>Florida</t>
  </si>
  <si>
    <t>111th AW  Willow Grove</t>
  </si>
  <si>
    <t>Delaware</t>
  </si>
  <si>
    <t>110th AW Battle Creek</t>
  </si>
  <si>
    <t>Connecticut</t>
  </si>
  <si>
    <t>109th AW Schenectady County Airport Scotia</t>
  </si>
  <si>
    <t>Colorado</t>
  </si>
  <si>
    <t>C+</t>
  </si>
  <si>
    <t>California</t>
  </si>
  <si>
    <t>B-</t>
  </si>
  <si>
    <t>105th AW Stewart IAP Newburgh</t>
  </si>
  <si>
    <t>Arkansas</t>
  </si>
  <si>
    <t>Arizona</t>
  </si>
  <si>
    <t>B+</t>
  </si>
  <si>
    <t>103d AW Bradley ANGB IAP East Granby</t>
  </si>
  <si>
    <t>Alaska</t>
  </si>
  <si>
    <t>A-</t>
  </si>
  <si>
    <t>102nd IW Otis ANGB</t>
  </si>
  <si>
    <t>Alabama</t>
  </si>
  <si>
    <t>101st ARW Bangor IAP</t>
  </si>
  <si>
    <t>Hyperlink</t>
  </si>
  <si>
    <t>FIPS</t>
  </si>
  <si>
    <t>Overall</t>
  </si>
  <si>
    <t>State</t>
  </si>
  <si>
    <t>Conversion</t>
  </si>
  <si>
    <t>Grade</t>
  </si>
  <si>
    <t>Visits</t>
  </si>
  <si>
    <t>Mobility</t>
  </si>
  <si>
    <t>Installation</t>
  </si>
  <si>
    <t>Analysis</t>
  </si>
  <si>
    <t>Average</t>
  </si>
  <si>
    <t>FE Warren AFB</t>
  </si>
  <si>
    <t>https://covid19-scoreboard.unacast.com/?view=county&amp;fips=23019</t>
  </si>
  <si>
    <t>https://covid19-scoreboard.unacast.com/?view=county&amp;fips=25001</t>
  </si>
  <si>
    <t>https://covid19-scoreboard.unacast.com/?view=county&amp;fips=9003</t>
  </si>
  <si>
    <t>https://covid19-scoreboard.unacast.com/?view=county&amp;fips=36071</t>
  </si>
  <si>
    <t>https://covid19-scoreboard.unacast.com/?view=county&amp;fips=36091</t>
  </si>
  <si>
    <t>https://covid19-scoreboard.unacast.com/?view=county&amp;fips=26025</t>
  </si>
  <si>
    <t>https://covid19-scoreboard.unacast.com/?view=county&amp;fips=42091</t>
  </si>
  <si>
    <t>https://covid19-scoreboard.unacast.com/?view=county&amp;fips=46083</t>
  </si>
  <si>
    <t>https://covid19-scoreboard.unacast.com/?view=county&amp;fips=55025</t>
  </si>
  <si>
    <t>https://covid19-scoreboard.unacast.com/?view=county&amp;fips=47037</t>
  </si>
  <si>
    <t>https://covid19-scoreboard.unacast.com/?view=county&amp;fips=38017</t>
  </si>
  <si>
    <t>https://covid19-scoreboard.unacast.com/?view=county&amp;fips=39049</t>
  </si>
  <si>
    <t>https://covid19-scoreboard.unacast.com/?view=county&amp;fips=21111</t>
  </si>
  <si>
    <t>https://covid19-scoreboard.unacast.com/?view=county&amp;fips=16001</t>
  </si>
  <si>
    <t>https://covid19-scoreboard.unacast.com/?view=county&amp;fips=12031</t>
  </si>
  <si>
    <t>https://covid19-scoreboard.unacast.com/?view=county&amp;fips=26099</t>
  </si>
  <si>
    <t>https://covid19-scoreboard.unacast.com/?view=county&amp;fips=55079</t>
  </si>
  <si>
    <t>https://covid19-scoreboard.unacast.com/?view=county&amp;fips=54039</t>
  </si>
  <si>
    <t>https://covid19-scoreboard.unacast.com/?view=county&amp;fips=19153</t>
  </si>
  <si>
    <t>https://covid19-scoreboard.unacast.com/?view=county&amp;fips=47009</t>
  </si>
  <si>
    <t>https://covid19-scoreboard.unacast.com/?view=county&amp;fips=40143</t>
  </si>
  <si>
    <t>https://covid19-scoreboard.unacast.com/?view=county&amp;fips=29021</t>
  </si>
  <si>
    <t>https://covid19-scoreboard.unacast.com/?view=county&amp;fips=6059</t>
  </si>
  <si>
    <t>https://covid19-scoreboard.unacast.com/?view=county&amp;fips=44007</t>
  </si>
  <si>
    <t>https://covid19-scoreboard.unacast.com/?view=county&amp;fips=6019</t>
  </si>
  <si>
    <t>https://covid19-scoreboard.unacast.com/?view=county&amp;fips=37119</t>
  </si>
  <si>
    <t>https://covid19-scoreboard.unacast.com/?view=county&amp;fips=6111</t>
  </si>
  <si>
    <t>https://covid19-scoreboard.unacast.com/?view=county&amp;fips=48201</t>
  </si>
  <si>
    <t>https://covid19-scoreboard.unacast.com/?view=county&amp;fips=27137</t>
  </si>
  <si>
    <t>https://covid19-scoreboard.unacast.com/?view=county&amp;fips=49035</t>
  </si>
  <si>
    <t>https://covid19-scoreboard.unacast.com/?view=county&amp;fips=32031</t>
  </si>
  <si>
    <t>https://covid19-scoreboard.unacast.com/?view=county&amp;fips=31109</t>
  </si>
  <si>
    <t>https://covid19-scoreboard.unacast.com/?view=county&amp;fips=33015</t>
  </si>
  <si>
    <t>https://covid19-scoreboard.unacast.com/?view=county&amp;fips=50007</t>
  </si>
  <si>
    <t>https://covid19-scoreboard.unacast.com/?view=county&amp;fips=47157</t>
  </si>
  <si>
    <t>https://covid19-scoreboard.unacast.com/?view=county&amp;fips=13051</t>
  </si>
  <si>
    <t>https://covid19-scoreboard.unacast.com/?view=county&amp;fips=10003</t>
  </si>
  <si>
    <t>https://covid19-scoreboard.unacast.com/?view=county&amp;fips=54003</t>
  </si>
  <si>
    <t>https://covid19-scoreboard.unacast.com/?view=county&amp;fips=45079</t>
  </si>
  <si>
    <t>https://covid19-scoreboard.unacast.com/?view=county&amp;fips=28049</t>
  </si>
  <si>
    <t>https://covid19-scoreboard.unacast.com/?view=county&amp;fips=41035</t>
  </si>
  <si>
    <t>https://covid19-scoreboard.unacast.com/?view=county&amp;fips=36067</t>
  </si>
  <si>
    <t>https://covid19-scoreboard.unacast.com/?view=county&amp;fips=24510</t>
  </si>
  <si>
    <t>https://covid19-scoreboard.unacast.com/?view=county&amp;fips=34001</t>
  </si>
  <si>
    <t>https://covid19-scoreboard.unacast.com/?view=county&amp;fips=39021</t>
  </si>
  <si>
    <t>https://covid19-scoreboard.unacast.com/?view=county&amp;fips=39005</t>
  </si>
  <si>
    <t>https://covid19-scoreboard.unacast.com/?view=county&amp;fips=39051</t>
  </si>
  <si>
    <t>https://covid19-scoreboard.unacast.com/?view=county&amp;fips=18167</t>
  </si>
  <si>
    <t>https://covid19-scoreboard.unacast.com/?view=county&amp;fips=17167</t>
  </si>
  <si>
    <t>https://covid19-scoreboard.unacast.com/?view=county&amp;fips=19193</t>
  </si>
  <si>
    <t>https://covid19-scoreboard.unacast.com/?view=county&amp;fips=28023</t>
  </si>
  <si>
    <t>https://covid19-scoreboard.unacast.com/?view=county&amp;fips=20177</t>
  </si>
  <si>
    <t>https://covid19-scoreboard.unacast.com/?view=county&amp;fips=42043</t>
  </si>
  <si>
    <t>https://covid19-scoreboard.unacast.com/?view=county&amp;fips=48439</t>
  </si>
  <si>
    <t>https://covid19-scoreboard.unacast.com/?view=county&amp;fips=18103</t>
  </si>
  <si>
    <t>https://covid19-scoreboard.unacast.com/?view=county&amp;fips=25013</t>
  </si>
  <si>
    <t>https://covid19-scoreboard.unacast.com/?view=county&amp;fips=12086</t>
  </si>
  <si>
    <t>https://covid19-scoreboard.unacast.com/?view=county&amp;fips=39155</t>
  </si>
  <si>
    <t>https://covid19-scoreboard.unacast.com/?view=county&amp;fips=42003</t>
  </si>
  <si>
    <t>https://covid19-scoreboard.unacast.com/?view=county&amp;fips=27053</t>
  </si>
  <si>
    <t>https://covid19-scoreboard.unacast.com/?view=county&amp;fips=13067</t>
  </si>
  <si>
    <t>https://covid19-scoreboard.unacast.com/?view=county&amp;fips=40065</t>
  </si>
  <si>
    <t>https://covid19-scoreboard.unacast.com/?view=county&amp;fips=47031</t>
  </si>
  <si>
    <t>https://covid19-scoreboard.unacast.com/?view=county&amp;fips=22015</t>
  </si>
  <si>
    <t>https://covid19-scoreboard.unacast.com/?view=county&amp;fips=6115</t>
  </si>
  <si>
    <t>https://covid19-scoreboard.unacast.com/?view=county&amp;fips=8001</t>
  </si>
  <si>
    <t>https://covid19-scoreboard.unacast.com/?view=county&amp;fips=35009</t>
  </si>
  <si>
    <t>https://covid19-scoreboard.unacast.com/?view=county&amp;fips=12009</t>
  </si>
  <si>
    <t>https://covid19-scoreboard.unacast.com/?view=county&amp;fips=45019</t>
  </si>
  <si>
    <t>https://covid19-scoreboard.unacast.com/?view=county&amp;fips=28087</t>
  </si>
  <si>
    <t>https://covid19-scoreboard.unacast.com/?view=county&amp;fips=55057</t>
  </si>
  <si>
    <t>https://covid19-scoreboard.unacast.com/?view=county&amp;fips=10001</t>
  </si>
  <si>
    <t>https://covid19-scoreboard.unacast.com/?view=county&amp;fips=48441</t>
  </si>
  <si>
    <t>https://covid19-scoreboard.unacast.com/?view=county&amp;fips=36065</t>
  </si>
  <si>
    <t>https://covid19-scoreboard.unacast.com/?view=county&amp;fips=6029</t>
  </si>
  <si>
    <t>https://covid19-scoreboard.unacast.com/?view=county&amp;fips=12091</t>
  </si>
  <si>
    <t>https://covid19-scoreboard.unacast.com/?view=county&amp;fips=46093</t>
  </si>
  <si>
    <t>https://covid19-scoreboard.unacast.com/?view=county&amp;fips=53063</t>
  </si>
  <si>
    <t>https://covid19-scoreboard.unacast.com/?view=county&amp;fips=56021</t>
  </si>
  <si>
    <t>https://covid19-scoreboard.unacast.com/?view=county&amp;fips=48451</t>
  </si>
  <si>
    <t>https://covid19-scoreboard.unacast.com/?view=county&amp;fips=38035</t>
  </si>
  <si>
    <t>https://covid19-scoreboard.unacast.com/?view=county&amp;fips=25017</t>
  </si>
  <si>
    <t>https://covid19-scoreboard.unacast.com/?view=county&amp;fips=15003</t>
  </si>
  <si>
    <t>https://covid19-scoreboard.unacast.com/?view=county&amp;fips=49011</t>
  </si>
  <si>
    <t>https://covid19-scoreboard.unacast.com/?view=county&amp;fips=35035</t>
  </si>
  <si>
    <t>https://covid19-scoreboard.unacast.com/?view=county&amp;fips=24033</t>
  </si>
  <si>
    <t>https://covid19-scoreboard.unacast.com/?view=county&amp;fips=34005</t>
  </si>
  <si>
    <t>https://covid19-scoreboard.unacast.com/?view=county&amp;fips=28047</t>
  </si>
  <si>
    <t>https://covid19-scoreboard.unacast.com/?view=county&amp;fips=35001</t>
  </si>
  <si>
    <t>https://covid19-scoreboard.unacast.com/?view=county&amp;fips=48029</t>
  </si>
  <si>
    <t>https://covid19-scoreboard.unacast.com/?view=county&amp;fips=51199</t>
  </si>
  <si>
    <t>https://covid19-scoreboard.unacast.com/?view=county&amp;fips=48465</t>
  </si>
  <si>
    <t>https://covid19-scoreboard.unacast.com/?view=county&amp;fips=6037</t>
  </si>
  <si>
    <t>https://covid19-scoreboard.unacast.com/?view=county&amp;fips=12057</t>
  </si>
  <si>
    <t>https://covid19-scoreboard.unacast.com/?view=county&amp;fips=30013</t>
  </si>
  <si>
    <t>https://covid19-scoreboard.unacast.com/?view=county&amp;fips=53053</t>
  </si>
  <si>
    <t>https://covid19-scoreboard.unacast.com/?view=county&amp;fips=20173</t>
  </si>
  <si>
    <t>https://covid19-scoreboard.unacast.com/?view=county&amp;fips=38101</t>
  </si>
  <si>
    <t>https://covid19-scoreboard.unacast.com/?view=county&amp;fips=13185</t>
  </si>
  <si>
    <t>https://covid19-scoreboard.unacast.com/?view=county&amp;fips=16039</t>
  </si>
  <si>
    <t>https://covid19-scoreboard.unacast.com/?view=county&amp;fips=32003</t>
  </si>
  <si>
    <t>https://covid19-scoreboard.unacast.com/?view=county&amp;fips=31153</t>
  </si>
  <si>
    <t>https://covid19-scoreboard.unacast.com/?view=county&amp;fips=8041</t>
  </si>
  <si>
    <t>https://covid19-scoreboard.unacast.com/?view=county&amp;fips=13153</t>
  </si>
  <si>
    <t>https://covid19-scoreboard.unacast.com/?view=county&amp;fips=17163</t>
  </si>
  <si>
    <t>https://covid19-scoreboard.unacast.com/?view=county&amp;fips=37191</t>
  </si>
  <si>
    <t>https://covid19-scoreboard.unacast.com/?view=county&amp;fips=45085</t>
  </si>
  <si>
    <t>https://covid19-scoreboard.unacast.com/?view=county&amp;fips=48485</t>
  </si>
  <si>
    <t>https://covid19-scoreboard.unacast.com/?view=county&amp;fips=40109</t>
  </si>
  <si>
    <t>https://covid19-scoreboard.unacast.com/?view=county&amp;fips=12005</t>
  </si>
  <si>
    <t>https://covid19-scoreboard.unacast.com/?view=county&amp;fips=40047</t>
  </si>
  <si>
    <t>https://covid19-scoreboard.unacast.com/?view=county&amp;fips=6083</t>
  </si>
  <si>
    <t>https://covid19-scoreboard.unacast.com/?view=county&amp;fips=29101</t>
  </si>
  <si>
    <t>https://covid19-scoreboard.unacast.com/?view=county&amp;fips=39057</t>
  </si>
  <si>
    <t>https://covid19-scoreboard.unacast.com/?view=county&amp;fips=01073</t>
  </si>
  <si>
    <t>https://covid19-scoreboard.unacast.com/?view=county&amp;fips=04013</t>
  </si>
  <si>
    <t>https://covid19-scoreboard.unacast.com/?view=county&amp;fips=06065</t>
  </si>
  <si>
    <t>https://covid19-scoreboard.unacast.com/?view=county&amp;fips=04019</t>
  </si>
  <si>
    <t>https://covid19-scoreboard.unacast.com/?view=county&amp;fips=02090</t>
  </si>
  <si>
    <t>https://covid19-scoreboard.unacast.com/?view=county&amp;fips=02020</t>
  </si>
  <si>
    <t>https://covid19-scoreboard.unacast.com/?view=county&amp;fips=05119</t>
  </si>
  <si>
    <t>https://covid19-scoreboard.unacast.com/?view=county&amp;fips=04021</t>
  </si>
  <si>
    <t>https://covid19-scoreboard.unacast.com/?view=county&amp;fips=01101</t>
  </si>
  <si>
    <t>https://covid19-scoreboard.unacast.com/?view=county&amp;fips=06095</t>
  </si>
  <si>
    <t>https://covid19-scoreboard.unacast.com/?view=state&amp;fips=01</t>
  </si>
  <si>
    <t>https://covid19-scoreboard.unacast.com/?view=state&amp;fips=02</t>
  </si>
  <si>
    <t>https://covid19-scoreboard.unacast.com/?view=state&amp;fips=04</t>
  </si>
  <si>
    <t>https://covid19-scoreboard.unacast.com/?view=state&amp;fips=05</t>
  </si>
  <si>
    <t>https://covid19-scoreboard.unacast.com/?view=state&amp;fips=06</t>
  </si>
  <si>
    <t>https://covid19-scoreboard.unacast.com/?view=state&amp;fips=08</t>
  </si>
  <si>
    <t>https://covid19-scoreboard.unacast.com/?view=state&amp;fips=09</t>
  </si>
  <si>
    <t>https://covid19-scoreboard.unacast.com/?view=state&amp;fips=10</t>
  </si>
  <si>
    <t>https://covid19-scoreboard.unacast.com/?view=state&amp;fips=12</t>
  </si>
  <si>
    <t>https://covid19-scoreboard.unacast.com/?view=state&amp;fips=13</t>
  </si>
  <si>
    <t>https://covid19-scoreboard.unacast.com/?view=state&amp;fips=15</t>
  </si>
  <si>
    <t>https://covid19-scoreboard.unacast.com/?view=state&amp;fips=16</t>
  </si>
  <si>
    <t>https://covid19-scoreboard.unacast.com/?view=state&amp;fips=17</t>
  </si>
  <si>
    <t>https://covid19-scoreboard.unacast.com/?view=state&amp;fips=18</t>
  </si>
  <si>
    <t>https://covid19-scoreboard.unacast.com/?view=state&amp;fips=19</t>
  </si>
  <si>
    <t>https://covid19-scoreboard.unacast.com/?view=state&amp;fips=20</t>
  </si>
  <si>
    <t>https://covid19-scoreboard.unacast.com/?view=state&amp;fips=21</t>
  </si>
  <si>
    <t>https://covid19-scoreboard.unacast.com/?view=state&amp;fips=22</t>
  </si>
  <si>
    <t>https://covid19-scoreboard.unacast.com/?view=state&amp;fips=23</t>
  </si>
  <si>
    <t>https://covid19-scoreboard.unacast.com/?view=state&amp;fips=24</t>
  </si>
  <si>
    <t>https://covid19-scoreboard.unacast.com/?view=state&amp;fips=25</t>
  </si>
  <si>
    <t>https://covid19-scoreboard.unacast.com/?view=state&amp;fips=26</t>
  </si>
  <si>
    <t>https://covid19-scoreboard.unacast.com/?view=state&amp;fips=27</t>
  </si>
  <si>
    <t>https://covid19-scoreboard.unacast.com/?view=state&amp;fips=28</t>
  </si>
  <si>
    <t>https://covid19-scoreboard.unacast.com/?view=state&amp;fips=29</t>
  </si>
  <si>
    <t>https://covid19-scoreboard.unacast.com/?view=state&amp;fips=30</t>
  </si>
  <si>
    <t>https://covid19-scoreboard.unacast.com/?view=state&amp;fips=31</t>
  </si>
  <si>
    <t>https://covid19-scoreboard.unacast.com/?view=state&amp;fips=32</t>
  </si>
  <si>
    <t>https://covid19-scoreboard.unacast.com/?view=state&amp;fips=33</t>
  </si>
  <si>
    <t>https://covid19-scoreboard.unacast.com/?view=state&amp;fips=34</t>
  </si>
  <si>
    <t>https://covid19-scoreboard.unacast.com/?view=state&amp;fips=35</t>
  </si>
  <si>
    <t>https://covid19-scoreboard.unacast.com/?view=state&amp;fips=36</t>
  </si>
  <si>
    <t>https://covid19-scoreboard.unacast.com/?view=state&amp;fips=37</t>
  </si>
  <si>
    <t>https://covid19-scoreboard.unacast.com/?view=state&amp;fips=38</t>
  </si>
  <si>
    <t>https://covid19-scoreboard.unacast.com/?view=state&amp;fips=39</t>
  </si>
  <si>
    <t>https://covid19-scoreboard.unacast.com/?view=state&amp;fips=40</t>
  </si>
  <si>
    <t>https://covid19-scoreboard.unacast.com/?view=state&amp;fips=41</t>
  </si>
  <si>
    <t>https://covid19-scoreboard.unacast.com/?view=state&amp;fips=42</t>
  </si>
  <si>
    <t>https://covid19-scoreboard.unacast.com/?view=state&amp;fips=44</t>
  </si>
  <si>
    <t>https://covid19-scoreboard.unacast.com/?view=state&amp;fips=45</t>
  </si>
  <si>
    <t>https://covid19-scoreboard.unacast.com/?view=state&amp;fips=46</t>
  </si>
  <si>
    <t>https://covid19-scoreboard.unacast.com/?view=state&amp;fips=47</t>
  </si>
  <si>
    <t>https://covid19-scoreboard.unacast.com/?view=state&amp;fips=48</t>
  </si>
  <si>
    <t>https://covid19-scoreboard.unacast.com/?view=state&amp;fips=49</t>
  </si>
  <si>
    <t>https://covid19-scoreboard.unacast.com/?view=state&amp;fips=50</t>
  </si>
  <si>
    <t>https://covid19-scoreboard.unacast.com/?view=state&amp;fips=51</t>
  </si>
  <si>
    <t>https://covid19-scoreboard.unacast.com/?view=state&amp;fips=53</t>
  </si>
  <si>
    <t>https://covid19-scoreboard.unacast.com/?view=state&amp;fips=54</t>
  </si>
  <si>
    <t>https://covid19-scoreboard.unacast.com/?view=state&amp;fips=55</t>
  </si>
  <si>
    <t>https://covid19-scoreboard.unacast.com/?view=state&amp;fips=56</t>
  </si>
  <si>
    <t>Column1</t>
  </si>
  <si>
    <t>Column2</t>
  </si>
  <si>
    <t>Column3</t>
  </si>
  <si>
    <t>Column4</t>
  </si>
  <si>
    <t>links_link</t>
  </si>
  <si>
    <t>links_Grade</t>
  </si>
  <si>
    <t>links_Mobility</t>
  </si>
  <si>
    <t>links_Visits</t>
  </si>
  <si>
    <t>https://covid19-scoreboard.unacast.com/?view=county&amp;fips=9009</t>
  </si>
  <si>
    <t>https://covid19-scoreboard.unacast.com/?view=county&amp;fips=36103</t>
  </si>
  <si>
    <t>https://covid19-scoreboard.unacast.com/?view=county&amp;fips=40027</t>
  </si>
  <si>
    <t>https://covid19-scoreboard.unacast.com/?view=county&amp;fips=26001</t>
  </si>
  <si>
    <t>State Overall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</si>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</sst>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1"/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5" fillId="3" borderId="0" xfId="2" applyFont="1" applyFill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3" borderId="0" xfId="2" applyFont="1" applyFill="1" applyBorder="1" applyAlignment="1">
      <alignment horizontal="center" vertical="center"/>
    </xf>
    <xf numFmtId="2" fontId="0" fillId="0" borderId="0" xfId="0" applyNumberFormat="1"/>
    <xf numFmtId="164" fontId="4" fillId="0" borderId="3" xfId="2" applyNumberFormat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5" fillId="0" borderId="2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0" fillId="0" borderId="0" xfId="0" applyNumberFormat="1"/>
    <xf numFmtId="0" fontId="0" fillId="0" borderId="0" xfId="0" applyBorder="1" applyAlignment="1">
      <alignment horizontal="center"/>
    </xf>
    <xf numFmtId="0" fontId="3" fillId="0" borderId="0" xfId="1" applyNumberFormat="1"/>
    <xf numFmtId="0" fontId="5" fillId="3" borderId="4" xfId="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19 7" xfId="2" xr:uid="{3EB43C81-84CC-4C8F-AA3F-2C4B5DDEE387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ara.Jones\AppData\Local\Microsoft\Windows\Temporary%20Internet%20Files\Content.Outlook\QO539LW5\Job%20Release\on%2011%20and%2012%20data%20trying%20it%20out%20FY11%20Job%20release%20plan%20for%20Oct10-Sep11%20prepared%20by%20SLJ%2013%20oct%20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heckmate%20Remote/COVID-19%20Operations%20Design/RIVAL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ver"/>
      <sheetName val="Jobs by Month"/>
      <sheetName val="tot by month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 Task List"/>
      <sheetName val="USAFR &amp; Active Duty"/>
      <sheetName val="ANG"/>
      <sheetName val="Core Mission"/>
      <sheetName val="Analysis Table"/>
      <sheetName val="Data Table"/>
      <sheetName val="USAF Installations (Pivot)"/>
      <sheetName val="Pivot Data"/>
      <sheetName val="US-Counties"/>
      <sheetName val="US-States (Daily)"/>
      <sheetName val="US-States (Filtered)"/>
      <sheetName val="RIVAL 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A6B6B-D425-477E-B30E-485D2BDF069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C5150-19C1-4E99-9A53-22AE3FE00337}" name="SDS" displayName="SDS" ref="A1:D181" tableType="queryTable" totalsRowShown="0">
  <autoFilter ref="A1:D181" xr:uid="{577D346B-E4F8-491E-BA2E-42579605C105}"/>
  <tableColumns count="4">
    <tableColumn id="1" xr3:uid="{1497758F-D435-4215-AB1A-5A0CB007F773}" uniqueName="1" name="Column1" queryTableFieldId="1" dataDxfId="3"/>
    <tableColumn id="2" xr3:uid="{B89D95A3-CFF3-4BD7-BB87-D4D94572E624}" uniqueName="2" name="Column2" queryTableFieldId="2" dataDxfId="2"/>
    <tableColumn id="3" xr3:uid="{8385E76E-CDF2-456C-BE22-B9612BCA8738}" uniqueName="3" name="Column3" queryTableFieldId="3" dataDxfId="1"/>
    <tableColumn id="4" xr3:uid="{CA146AE9-BFC1-4C62-905F-B0901FB366AA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19-scoreboard.unacast.com/?view=county&amp;fips=04021" TargetMode="External"/><Relationship Id="rId13" Type="http://schemas.openxmlformats.org/officeDocument/2006/relationships/hyperlink" Target="https://covid19-scoreboard.unacast.com/?view=state&amp;fips=02" TargetMode="External"/><Relationship Id="rId18" Type="http://schemas.openxmlformats.org/officeDocument/2006/relationships/hyperlink" Target="https://covid19-scoreboard.unacast.com/?view=state&amp;fips=09" TargetMode="External"/><Relationship Id="rId3" Type="http://schemas.openxmlformats.org/officeDocument/2006/relationships/hyperlink" Target="https://covid19-scoreboard.unacast.com/?view=county&amp;fips=06065" TargetMode="External"/><Relationship Id="rId7" Type="http://schemas.openxmlformats.org/officeDocument/2006/relationships/hyperlink" Target="https://covid19-scoreboard.unacast.com/?view=county&amp;fips=05119" TargetMode="External"/><Relationship Id="rId12" Type="http://schemas.openxmlformats.org/officeDocument/2006/relationships/hyperlink" Target="https://covid19-scoreboard.unacast.com/?view=state&amp;fips=01" TargetMode="External"/><Relationship Id="rId17" Type="http://schemas.openxmlformats.org/officeDocument/2006/relationships/hyperlink" Target="https://covid19-scoreboard.unacast.com/?view=state&amp;fips=08" TargetMode="External"/><Relationship Id="rId2" Type="http://schemas.openxmlformats.org/officeDocument/2006/relationships/hyperlink" Target="https://covid19-scoreboard.unacast.com/?view=county&amp;fips=04013" TargetMode="External"/><Relationship Id="rId16" Type="http://schemas.openxmlformats.org/officeDocument/2006/relationships/hyperlink" Target="https://covid19-scoreboard.unacast.com/?view=state&amp;fips=06" TargetMode="External"/><Relationship Id="rId1" Type="http://schemas.openxmlformats.org/officeDocument/2006/relationships/hyperlink" Target="https://covid19-scoreboard.unacast.com/?view=county&amp;fips=01073" TargetMode="External"/><Relationship Id="rId6" Type="http://schemas.openxmlformats.org/officeDocument/2006/relationships/hyperlink" Target="https://covid19-scoreboard.unacast.com/?view=county&amp;fips=02020" TargetMode="External"/><Relationship Id="rId11" Type="http://schemas.openxmlformats.org/officeDocument/2006/relationships/hyperlink" Target="https://covid19-scoreboard.unacast.com/?view=county&amp;fips=23019" TargetMode="External"/><Relationship Id="rId5" Type="http://schemas.openxmlformats.org/officeDocument/2006/relationships/hyperlink" Target="https://covid19-scoreboard.unacast.com/?view=county&amp;fips=02090" TargetMode="External"/><Relationship Id="rId15" Type="http://schemas.openxmlformats.org/officeDocument/2006/relationships/hyperlink" Target="https://covid19-scoreboard.unacast.com/?view=state&amp;fips=05" TargetMode="External"/><Relationship Id="rId10" Type="http://schemas.openxmlformats.org/officeDocument/2006/relationships/hyperlink" Target="https://covid19-scoreboard.unacast.com/?view=county&amp;fips=06095" TargetMode="External"/><Relationship Id="rId4" Type="http://schemas.openxmlformats.org/officeDocument/2006/relationships/hyperlink" Target="https://covid19-scoreboard.unacast.com/?view=county&amp;fips=04019" TargetMode="External"/><Relationship Id="rId9" Type="http://schemas.openxmlformats.org/officeDocument/2006/relationships/hyperlink" Target="https://covid19-scoreboard.unacast.com/?view=county&amp;fips=01101" TargetMode="External"/><Relationship Id="rId14" Type="http://schemas.openxmlformats.org/officeDocument/2006/relationships/hyperlink" Target="https://covid19-scoreboard.unacast.com/?view=state&amp;fips=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6187-F54B-43D6-BDD4-8768C1F2418F}">
  <dimension ref="A1:D181"/>
  <sheetViews>
    <sheetView topLeftCell="A148" workbookViewId="0"/>
  </sheetViews>
  <sheetFormatPr defaultRowHeight="15" x14ac:dyDescent="0.25"/>
  <cols>
    <col min="1" max="1" width="62.28515625" bestFit="1" customWidth="1"/>
    <col min="2" max="2" width="11.42578125" bestFit="1" customWidth="1"/>
    <col min="3" max="3" width="13.7109375" bestFit="1" customWidth="1"/>
    <col min="4" max="4" width="11.140625" bestFit="1" customWidth="1"/>
  </cols>
  <sheetData>
    <row r="1" spans="1:4" x14ac:dyDescent="0.25">
      <c r="A1" t="s">
        <v>372</v>
      </c>
      <c r="B1" t="s">
        <v>373</v>
      </c>
      <c r="C1" t="s">
        <v>374</v>
      </c>
      <c r="D1" t="s">
        <v>375</v>
      </c>
    </row>
    <row r="2" spans="1:4" x14ac:dyDescent="0.25">
      <c r="A2" s="17" t="s">
        <v>376</v>
      </c>
      <c r="B2" s="17" t="s">
        <v>377</v>
      </c>
      <c r="C2" s="17" t="s">
        <v>378</v>
      </c>
      <c r="D2" s="17" t="s">
        <v>379</v>
      </c>
    </row>
    <row r="3" spans="1:4" x14ac:dyDescent="0.25">
      <c r="A3" s="17" t="s">
        <v>198</v>
      </c>
      <c r="B3" s="17" t="s">
        <v>1</v>
      </c>
      <c r="C3" s="17" t="s">
        <v>0</v>
      </c>
      <c r="D3" s="17" t="s">
        <v>0</v>
      </c>
    </row>
    <row r="4" spans="1:4" x14ac:dyDescent="0.25">
      <c r="A4" s="17" t="s">
        <v>199</v>
      </c>
      <c r="B4" s="17" t="s">
        <v>0</v>
      </c>
      <c r="C4" s="17" t="s">
        <v>0</v>
      </c>
      <c r="D4" s="17" t="s">
        <v>0</v>
      </c>
    </row>
    <row r="5" spans="1:4" x14ac:dyDescent="0.25">
      <c r="A5" s="17" t="s">
        <v>200</v>
      </c>
      <c r="B5" s="17" t="s">
        <v>0</v>
      </c>
      <c r="C5" s="17" t="s">
        <v>0</v>
      </c>
      <c r="D5" s="17" t="s">
        <v>0</v>
      </c>
    </row>
    <row r="6" spans="1:4" x14ac:dyDescent="0.25">
      <c r="A6" s="17" t="s">
        <v>380</v>
      </c>
      <c r="B6" s="17" t="s">
        <v>0</v>
      </c>
      <c r="C6" s="17" t="s">
        <v>0</v>
      </c>
      <c r="D6" s="17" t="s">
        <v>0</v>
      </c>
    </row>
    <row r="7" spans="1:4" x14ac:dyDescent="0.25">
      <c r="A7" s="17" t="s">
        <v>201</v>
      </c>
      <c r="B7" s="17" t="s">
        <v>0</v>
      </c>
      <c r="C7" s="17" t="s">
        <v>1</v>
      </c>
      <c r="D7" s="17" t="s">
        <v>0</v>
      </c>
    </row>
    <row r="8" spans="1:4" x14ac:dyDescent="0.25">
      <c r="A8" s="17" t="s">
        <v>381</v>
      </c>
      <c r="B8" s="17" t="s">
        <v>0</v>
      </c>
      <c r="C8" s="17" t="s">
        <v>1</v>
      </c>
      <c r="D8" s="17" t="s">
        <v>0</v>
      </c>
    </row>
    <row r="9" spans="1:4" x14ac:dyDescent="0.25">
      <c r="A9" s="17" t="s">
        <v>202</v>
      </c>
      <c r="B9" s="17" t="s">
        <v>0</v>
      </c>
      <c r="C9" s="17" t="s">
        <v>0</v>
      </c>
      <c r="D9" s="17" t="s">
        <v>0</v>
      </c>
    </row>
    <row r="10" spans="1:4" x14ac:dyDescent="0.25">
      <c r="A10" s="17" t="s">
        <v>203</v>
      </c>
      <c r="B10" s="17" t="s">
        <v>0</v>
      </c>
      <c r="C10" s="17" t="s">
        <v>0</v>
      </c>
      <c r="D10" s="17" t="s">
        <v>0</v>
      </c>
    </row>
    <row r="11" spans="1:4" x14ac:dyDescent="0.25">
      <c r="A11" s="17" t="s">
        <v>204</v>
      </c>
      <c r="B11" s="17" t="s">
        <v>86</v>
      </c>
      <c r="C11" s="17" t="s">
        <v>1</v>
      </c>
      <c r="D11" s="17" t="s">
        <v>1</v>
      </c>
    </row>
    <row r="12" spans="1:4" x14ac:dyDescent="0.25">
      <c r="A12" s="17" t="s">
        <v>205</v>
      </c>
      <c r="B12" s="17" t="s">
        <v>0</v>
      </c>
      <c r="C12" s="17" t="s">
        <v>0</v>
      </c>
      <c r="D12" s="17" t="s">
        <v>0</v>
      </c>
    </row>
    <row r="13" spans="1:4" x14ac:dyDescent="0.25">
      <c r="A13" s="17" t="s">
        <v>206</v>
      </c>
      <c r="B13" s="17" t="s">
        <v>0</v>
      </c>
      <c r="C13" s="17" t="s">
        <v>0</v>
      </c>
      <c r="D13" s="17" t="s">
        <v>0</v>
      </c>
    </row>
    <row r="14" spans="1:4" x14ac:dyDescent="0.25">
      <c r="A14" s="17" t="s">
        <v>312</v>
      </c>
      <c r="B14" s="17" t="s">
        <v>0</v>
      </c>
      <c r="C14" s="17" t="s">
        <v>0</v>
      </c>
      <c r="D14" s="17" t="s">
        <v>0</v>
      </c>
    </row>
    <row r="15" spans="1:4" x14ac:dyDescent="0.25">
      <c r="A15" s="17" t="s">
        <v>207</v>
      </c>
      <c r="B15" s="17" t="s">
        <v>0</v>
      </c>
      <c r="C15" s="17" t="s">
        <v>0</v>
      </c>
      <c r="D15" s="17" t="s">
        <v>0</v>
      </c>
    </row>
    <row r="16" spans="1:4" x14ac:dyDescent="0.25">
      <c r="A16" s="17" t="s">
        <v>208</v>
      </c>
      <c r="B16" s="17" t="s">
        <v>0</v>
      </c>
      <c r="C16" s="17" t="s">
        <v>0</v>
      </c>
      <c r="D16" s="17" t="s">
        <v>0</v>
      </c>
    </row>
    <row r="17" spans="1:4" x14ac:dyDescent="0.25">
      <c r="A17" s="17" t="s">
        <v>209</v>
      </c>
      <c r="B17" s="17" t="s">
        <v>0</v>
      </c>
      <c r="C17" s="17" t="s">
        <v>0</v>
      </c>
      <c r="D17" s="17" t="s">
        <v>0</v>
      </c>
    </row>
    <row r="18" spans="1:4" x14ac:dyDescent="0.25">
      <c r="A18" s="17" t="s">
        <v>210</v>
      </c>
      <c r="B18" s="17" t="s">
        <v>0</v>
      </c>
      <c r="C18" s="17" t="s">
        <v>0</v>
      </c>
      <c r="D18" s="17" t="s">
        <v>0</v>
      </c>
    </row>
    <row r="19" spans="1:4" x14ac:dyDescent="0.25">
      <c r="A19" s="17" t="s">
        <v>211</v>
      </c>
      <c r="B19" s="17" t="s">
        <v>0</v>
      </c>
      <c r="C19" s="17" t="s">
        <v>0</v>
      </c>
      <c r="D19" s="17" t="s">
        <v>0</v>
      </c>
    </row>
    <row r="20" spans="1:4" x14ac:dyDescent="0.25">
      <c r="A20" s="17" t="s">
        <v>212</v>
      </c>
      <c r="B20" s="17" t="s">
        <v>0</v>
      </c>
      <c r="C20" s="17" t="s">
        <v>0</v>
      </c>
      <c r="D20" s="17" t="s">
        <v>0</v>
      </c>
    </row>
    <row r="21" spans="1:4" x14ac:dyDescent="0.25">
      <c r="A21" s="17" t="s">
        <v>213</v>
      </c>
      <c r="B21" s="17" t="s">
        <v>0</v>
      </c>
      <c r="C21" s="17" t="s">
        <v>0</v>
      </c>
      <c r="D21" s="17" t="s">
        <v>0</v>
      </c>
    </row>
    <row r="22" spans="1:4" x14ac:dyDescent="0.25">
      <c r="A22" s="17" t="s">
        <v>214</v>
      </c>
      <c r="B22" s="17" t="s">
        <v>0</v>
      </c>
      <c r="C22" s="17" t="s">
        <v>0</v>
      </c>
      <c r="D22" s="17" t="s">
        <v>0</v>
      </c>
    </row>
    <row r="23" spans="1:4" x14ac:dyDescent="0.25">
      <c r="A23" s="17" t="s">
        <v>215</v>
      </c>
      <c r="B23" s="17" t="s">
        <v>0</v>
      </c>
      <c r="C23" s="17" t="s">
        <v>0</v>
      </c>
      <c r="D23" s="17" t="s">
        <v>0</v>
      </c>
    </row>
    <row r="24" spans="1:4" x14ac:dyDescent="0.25">
      <c r="A24" s="17" t="s">
        <v>216</v>
      </c>
      <c r="B24" s="17" t="s">
        <v>0</v>
      </c>
      <c r="C24" s="17" t="s">
        <v>0</v>
      </c>
      <c r="D24" s="17" t="s">
        <v>0</v>
      </c>
    </row>
    <row r="25" spans="1:4" x14ac:dyDescent="0.25">
      <c r="A25" s="17" t="s">
        <v>217</v>
      </c>
      <c r="B25" s="17" t="s">
        <v>0</v>
      </c>
      <c r="C25" s="17" t="s">
        <v>0</v>
      </c>
      <c r="D25" s="17" t="s">
        <v>0</v>
      </c>
    </row>
    <row r="26" spans="1:4" x14ac:dyDescent="0.25">
      <c r="A26" s="17" t="s">
        <v>382</v>
      </c>
      <c r="B26" s="17" t="s">
        <v>0</v>
      </c>
      <c r="C26" s="17" t="s">
        <v>0</v>
      </c>
      <c r="D26" s="17" t="s">
        <v>0</v>
      </c>
    </row>
    <row r="27" spans="1:4" x14ac:dyDescent="0.25">
      <c r="A27" s="17" t="s">
        <v>218</v>
      </c>
      <c r="B27" s="17" t="s">
        <v>0</v>
      </c>
      <c r="C27" s="17" t="s">
        <v>0</v>
      </c>
      <c r="D27" s="17" t="s">
        <v>0</v>
      </c>
    </row>
    <row r="28" spans="1:4" x14ac:dyDescent="0.25">
      <c r="A28" s="17" t="s">
        <v>219</v>
      </c>
      <c r="B28" s="17" t="s">
        <v>0</v>
      </c>
      <c r="C28" s="17" t="s">
        <v>0</v>
      </c>
      <c r="D28" s="17" t="s">
        <v>0</v>
      </c>
    </row>
    <row r="29" spans="1:4" x14ac:dyDescent="0.25">
      <c r="A29" s="17" t="s">
        <v>220</v>
      </c>
      <c r="B29" s="17" t="s">
        <v>0</v>
      </c>
      <c r="C29" s="17" t="s">
        <v>0</v>
      </c>
      <c r="D29" s="17" t="s">
        <v>0</v>
      </c>
    </row>
    <row r="30" spans="1:4" x14ac:dyDescent="0.25">
      <c r="A30" s="17" t="s">
        <v>221</v>
      </c>
      <c r="B30" s="17" t="s">
        <v>0</v>
      </c>
      <c r="C30" s="17" t="s">
        <v>1</v>
      </c>
      <c r="D30" s="17" t="s">
        <v>0</v>
      </c>
    </row>
    <row r="31" spans="1:4" x14ac:dyDescent="0.25">
      <c r="A31" s="17" t="s">
        <v>222</v>
      </c>
      <c r="B31" s="17" t="s">
        <v>0</v>
      </c>
      <c r="C31" s="17" t="s">
        <v>0</v>
      </c>
      <c r="D31" s="17" t="s">
        <v>0</v>
      </c>
    </row>
    <row r="32" spans="1:4" x14ac:dyDescent="0.25">
      <c r="A32" s="17" t="s">
        <v>223</v>
      </c>
      <c r="B32" s="17" t="s">
        <v>0</v>
      </c>
      <c r="C32" s="17" t="s">
        <v>0</v>
      </c>
      <c r="D32" s="17" t="s">
        <v>0</v>
      </c>
    </row>
    <row r="33" spans="1:4" x14ac:dyDescent="0.25">
      <c r="A33" s="17" t="s">
        <v>224</v>
      </c>
      <c r="B33" s="17" t="s">
        <v>0</v>
      </c>
      <c r="C33" s="17" t="s">
        <v>0</v>
      </c>
      <c r="D33" s="17" t="s">
        <v>0</v>
      </c>
    </row>
    <row r="34" spans="1:4" x14ac:dyDescent="0.25">
      <c r="A34" s="17" t="s">
        <v>225</v>
      </c>
      <c r="B34" s="17" t="s">
        <v>0</v>
      </c>
      <c r="C34" s="17" t="s">
        <v>0</v>
      </c>
      <c r="D34" s="17" t="s">
        <v>0</v>
      </c>
    </row>
    <row r="35" spans="1:4" x14ac:dyDescent="0.25">
      <c r="A35" s="17" t="s">
        <v>226</v>
      </c>
      <c r="B35" s="17" t="s">
        <v>1</v>
      </c>
      <c r="C35" s="17" t="s">
        <v>0</v>
      </c>
      <c r="D35" s="17" t="s">
        <v>0</v>
      </c>
    </row>
    <row r="36" spans="1:4" x14ac:dyDescent="0.25">
      <c r="A36" s="17" t="s">
        <v>227</v>
      </c>
      <c r="B36" s="17" t="s">
        <v>0</v>
      </c>
      <c r="C36" s="17" t="s">
        <v>0</v>
      </c>
      <c r="D36" s="17" t="s">
        <v>0</v>
      </c>
    </row>
    <row r="37" spans="1:4" x14ac:dyDescent="0.25">
      <c r="A37" s="17" t="s">
        <v>228</v>
      </c>
      <c r="B37" s="17" t="s">
        <v>86</v>
      </c>
      <c r="C37" s="17" t="s">
        <v>0</v>
      </c>
      <c r="D37" s="17" t="s">
        <v>0</v>
      </c>
    </row>
    <row r="38" spans="1:4" x14ac:dyDescent="0.25">
      <c r="A38" s="17" t="s">
        <v>229</v>
      </c>
      <c r="B38" s="17" t="s">
        <v>0</v>
      </c>
      <c r="C38" s="17" t="s">
        <v>0</v>
      </c>
      <c r="D38" s="17" t="s">
        <v>0</v>
      </c>
    </row>
    <row r="39" spans="1:4" x14ac:dyDescent="0.25">
      <c r="A39" s="17" t="s">
        <v>230</v>
      </c>
      <c r="B39" s="17" t="s">
        <v>0</v>
      </c>
      <c r="C39" s="17" t="s">
        <v>1</v>
      </c>
      <c r="D39" s="17" t="s">
        <v>0</v>
      </c>
    </row>
    <row r="40" spans="1:4" x14ac:dyDescent="0.25">
      <c r="A40" s="17" t="s">
        <v>231</v>
      </c>
      <c r="B40" s="17" t="s">
        <v>1</v>
      </c>
      <c r="C40" s="17" t="s">
        <v>17</v>
      </c>
      <c r="D40" s="17" t="s">
        <v>0</v>
      </c>
    </row>
    <row r="41" spans="1:4" x14ac:dyDescent="0.25">
      <c r="A41" s="17" t="s">
        <v>313</v>
      </c>
      <c r="B41" s="17" t="s">
        <v>0</v>
      </c>
      <c r="C41" s="17" t="s">
        <v>0</v>
      </c>
      <c r="D41" s="17" t="s">
        <v>0</v>
      </c>
    </row>
    <row r="42" spans="1:4" x14ac:dyDescent="0.25">
      <c r="A42" s="19" t="s">
        <v>314</v>
      </c>
      <c r="B42" s="17" t="s">
        <v>0</v>
      </c>
      <c r="C42" s="17" t="s">
        <v>0</v>
      </c>
      <c r="D42" s="17" t="s">
        <v>0</v>
      </c>
    </row>
    <row r="43" spans="1:4" x14ac:dyDescent="0.25">
      <c r="A43" s="17" t="s">
        <v>232</v>
      </c>
      <c r="B43" s="17" t="s">
        <v>0</v>
      </c>
      <c r="C43" s="17" t="s">
        <v>0</v>
      </c>
      <c r="D43" s="17" t="s">
        <v>0</v>
      </c>
    </row>
    <row r="44" spans="1:4" x14ac:dyDescent="0.25">
      <c r="A44" s="17" t="s">
        <v>233</v>
      </c>
      <c r="B44" s="17" t="s">
        <v>0</v>
      </c>
      <c r="C44" s="17" t="s">
        <v>0</v>
      </c>
      <c r="D44" s="17" t="s">
        <v>0</v>
      </c>
    </row>
    <row r="45" spans="1:4" x14ac:dyDescent="0.25">
      <c r="A45" s="17" t="s">
        <v>234</v>
      </c>
      <c r="B45" s="17" t="s">
        <v>86</v>
      </c>
      <c r="C45" s="17" t="s">
        <v>1</v>
      </c>
      <c r="D45" s="17" t="s">
        <v>1</v>
      </c>
    </row>
    <row r="46" spans="1:4" x14ac:dyDescent="0.25">
      <c r="A46" s="17" t="s">
        <v>235</v>
      </c>
      <c r="B46" s="17" t="s">
        <v>0</v>
      </c>
      <c r="C46" s="17" t="s">
        <v>0</v>
      </c>
      <c r="D46" s="17" t="s">
        <v>0</v>
      </c>
    </row>
    <row r="47" spans="1:4" x14ac:dyDescent="0.25">
      <c r="A47" s="17" t="s">
        <v>236</v>
      </c>
      <c r="B47" s="17" t="s">
        <v>0</v>
      </c>
      <c r="C47" s="17" t="s">
        <v>0</v>
      </c>
      <c r="D47" s="17" t="s">
        <v>0</v>
      </c>
    </row>
    <row r="48" spans="1:4" x14ac:dyDescent="0.25">
      <c r="A48" s="17" t="s">
        <v>237</v>
      </c>
      <c r="B48" s="17" t="s">
        <v>0</v>
      </c>
      <c r="C48" s="17" t="s">
        <v>0</v>
      </c>
      <c r="D48" s="17" t="s">
        <v>0</v>
      </c>
    </row>
    <row r="49" spans="1:4" x14ac:dyDescent="0.25">
      <c r="A49" s="17" t="s">
        <v>238</v>
      </c>
      <c r="B49" s="17" t="s">
        <v>83</v>
      </c>
      <c r="C49" s="17" t="s">
        <v>0</v>
      </c>
      <c r="D49" s="17" t="s">
        <v>0</v>
      </c>
    </row>
    <row r="50" spans="1:4" x14ac:dyDescent="0.25">
      <c r="A50" s="17" t="s">
        <v>239</v>
      </c>
      <c r="B50" s="17" t="s">
        <v>0</v>
      </c>
      <c r="C50" s="17" t="s">
        <v>0</v>
      </c>
      <c r="D50" s="17" t="s">
        <v>0</v>
      </c>
    </row>
    <row r="51" spans="1:4" x14ac:dyDescent="0.25">
      <c r="A51" s="17" t="s">
        <v>240</v>
      </c>
      <c r="B51" s="17" t="s">
        <v>1</v>
      </c>
      <c r="C51" s="17" t="s">
        <v>1</v>
      </c>
      <c r="D51" s="17" t="s">
        <v>17</v>
      </c>
    </row>
    <row r="52" spans="1:4" x14ac:dyDescent="0.25">
      <c r="A52" s="17" t="s">
        <v>241</v>
      </c>
      <c r="B52" s="17" t="s">
        <v>86</v>
      </c>
      <c r="C52" s="17" t="s">
        <v>1</v>
      </c>
      <c r="D52" s="17" t="s">
        <v>1</v>
      </c>
    </row>
    <row r="53" spans="1:4" x14ac:dyDescent="0.25">
      <c r="A53" s="17" t="s">
        <v>242</v>
      </c>
      <c r="B53" s="17" t="s">
        <v>0</v>
      </c>
      <c r="C53" s="17" t="s">
        <v>0</v>
      </c>
      <c r="D53" s="17" t="s">
        <v>0</v>
      </c>
    </row>
    <row r="54" spans="1:4" x14ac:dyDescent="0.25">
      <c r="A54" s="17" t="s">
        <v>243</v>
      </c>
      <c r="B54" s="17" t="s">
        <v>0</v>
      </c>
      <c r="C54" s="17" t="s">
        <v>0</v>
      </c>
      <c r="D54" s="17" t="s">
        <v>0</v>
      </c>
    </row>
    <row r="55" spans="1:4" x14ac:dyDescent="0.25">
      <c r="A55" s="17" t="s">
        <v>244</v>
      </c>
      <c r="B55" s="17" t="s">
        <v>0</v>
      </c>
      <c r="C55" s="17" t="s">
        <v>0</v>
      </c>
      <c r="D55" s="17" t="s">
        <v>0</v>
      </c>
    </row>
    <row r="56" spans="1:4" x14ac:dyDescent="0.25">
      <c r="A56" s="17" t="s">
        <v>245</v>
      </c>
      <c r="B56" s="17" t="s">
        <v>0</v>
      </c>
      <c r="C56" s="17" t="s">
        <v>0</v>
      </c>
      <c r="D56" s="17" t="s">
        <v>0</v>
      </c>
    </row>
    <row r="57" spans="1:4" x14ac:dyDescent="0.25">
      <c r="A57" s="17" t="s">
        <v>246</v>
      </c>
      <c r="B57" s="17" t="s">
        <v>0</v>
      </c>
      <c r="C57" s="17" t="s">
        <v>0</v>
      </c>
      <c r="D57" s="17" t="s">
        <v>0</v>
      </c>
    </row>
    <row r="58" spans="1:4" x14ac:dyDescent="0.25">
      <c r="A58" s="17" t="s">
        <v>247</v>
      </c>
      <c r="B58" s="17" t="s">
        <v>0</v>
      </c>
      <c r="C58" s="17" t="s">
        <v>0</v>
      </c>
      <c r="D58" s="17" t="s">
        <v>0</v>
      </c>
    </row>
    <row r="59" spans="1:4" x14ac:dyDescent="0.25">
      <c r="A59" s="17" t="s">
        <v>248</v>
      </c>
      <c r="B59" s="17" t="s">
        <v>1</v>
      </c>
      <c r="C59" s="17" t="s">
        <v>0</v>
      </c>
      <c r="D59" s="17" t="s">
        <v>0</v>
      </c>
    </row>
    <row r="60" spans="1:4" x14ac:dyDescent="0.25">
      <c r="A60" s="17" t="s">
        <v>249</v>
      </c>
      <c r="B60" s="17" t="s">
        <v>0</v>
      </c>
      <c r="C60" s="17" t="s">
        <v>0</v>
      </c>
      <c r="D60" s="17" t="s">
        <v>0</v>
      </c>
    </row>
    <row r="61" spans="1:4" x14ac:dyDescent="0.25">
      <c r="A61" s="17" t="s">
        <v>250</v>
      </c>
      <c r="B61" s="17" t="s">
        <v>0</v>
      </c>
      <c r="C61" s="17" t="s">
        <v>0</v>
      </c>
      <c r="D61" s="17" t="s">
        <v>1</v>
      </c>
    </row>
    <row r="62" spans="1:4" x14ac:dyDescent="0.25">
      <c r="A62" s="17" t="s">
        <v>251</v>
      </c>
      <c r="B62" s="17" t="s">
        <v>0</v>
      </c>
      <c r="C62" s="17" t="s">
        <v>0</v>
      </c>
      <c r="D62" s="17" t="s">
        <v>0</v>
      </c>
    </row>
    <row r="63" spans="1:4" x14ac:dyDescent="0.25">
      <c r="A63" s="17" t="s">
        <v>252</v>
      </c>
      <c r="B63" s="17" t="s">
        <v>0</v>
      </c>
      <c r="C63" s="17" t="s">
        <v>0</v>
      </c>
      <c r="D63" s="17" t="s">
        <v>0</v>
      </c>
    </row>
    <row r="64" spans="1:4" x14ac:dyDescent="0.25">
      <c r="A64" s="17" t="s">
        <v>253</v>
      </c>
      <c r="B64" s="17" t="s">
        <v>0</v>
      </c>
      <c r="C64" s="17" t="s">
        <v>0</v>
      </c>
      <c r="D64" s="17" t="s">
        <v>0</v>
      </c>
    </row>
    <row r="65" spans="1:4" x14ac:dyDescent="0.25">
      <c r="A65" s="17" t="s">
        <v>254</v>
      </c>
      <c r="B65" s="17" t="s">
        <v>1</v>
      </c>
      <c r="C65" s="17" t="s">
        <v>17</v>
      </c>
      <c r="D65" s="17" t="s">
        <v>1</v>
      </c>
    </row>
    <row r="66" spans="1:4" x14ac:dyDescent="0.25">
      <c r="A66" s="17" t="s">
        <v>284</v>
      </c>
      <c r="B66" s="17" t="s">
        <v>0</v>
      </c>
      <c r="C66" s="17" t="s">
        <v>1</v>
      </c>
      <c r="D66" s="17" t="s">
        <v>0</v>
      </c>
    </row>
    <row r="67" spans="1:4" x14ac:dyDescent="0.25">
      <c r="A67" s="17" t="s">
        <v>255</v>
      </c>
      <c r="B67" s="17" t="s">
        <v>0</v>
      </c>
      <c r="C67" s="17" t="s">
        <v>0</v>
      </c>
      <c r="D67" s="17" t="s">
        <v>0</v>
      </c>
    </row>
    <row r="68" spans="1:4" x14ac:dyDescent="0.25">
      <c r="A68" s="17" t="s">
        <v>256</v>
      </c>
      <c r="B68" s="17" t="s">
        <v>0</v>
      </c>
      <c r="C68" s="17" t="s">
        <v>0</v>
      </c>
      <c r="D68" s="17" t="s">
        <v>1</v>
      </c>
    </row>
    <row r="69" spans="1:4" x14ac:dyDescent="0.25">
      <c r="A69" s="17" t="s">
        <v>257</v>
      </c>
      <c r="B69" s="17" t="s">
        <v>86</v>
      </c>
      <c r="C69" s="17" t="s">
        <v>1</v>
      </c>
      <c r="D69" s="17" t="s">
        <v>1</v>
      </c>
    </row>
    <row r="70" spans="1:4" x14ac:dyDescent="0.25">
      <c r="A70" s="17" t="s">
        <v>258</v>
      </c>
      <c r="B70" s="17" t="s">
        <v>0</v>
      </c>
      <c r="C70" s="17" t="s">
        <v>0</v>
      </c>
      <c r="D70" s="17" t="s">
        <v>0</v>
      </c>
    </row>
    <row r="71" spans="1:4" x14ac:dyDescent="0.25">
      <c r="A71" s="17" t="s">
        <v>383</v>
      </c>
      <c r="B71" s="17" t="s">
        <v>17</v>
      </c>
      <c r="C71" s="17" t="s">
        <v>0</v>
      </c>
      <c r="D71" s="17" t="s">
        <v>385</v>
      </c>
    </row>
    <row r="72" spans="1:4" x14ac:dyDescent="0.25">
      <c r="A72" s="17" t="s">
        <v>259</v>
      </c>
      <c r="B72" s="17" t="s">
        <v>0</v>
      </c>
      <c r="C72" s="17" t="s">
        <v>0</v>
      </c>
      <c r="D72" s="17" t="s">
        <v>0</v>
      </c>
    </row>
    <row r="73" spans="1:4" x14ac:dyDescent="0.25">
      <c r="A73" s="17" t="s">
        <v>260</v>
      </c>
      <c r="B73" s="17" t="s">
        <v>0</v>
      </c>
      <c r="C73" s="17" t="s">
        <v>0</v>
      </c>
      <c r="D73" s="17" t="s">
        <v>0</v>
      </c>
    </row>
    <row r="74" spans="1:4" x14ac:dyDescent="0.25">
      <c r="A74" s="17" t="s">
        <v>261</v>
      </c>
      <c r="B74" s="17" t="s">
        <v>0</v>
      </c>
      <c r="C74" s="17" t="s">
        <v>0</v>
      </c>
      <c r="D74" s="17" t="s">
        <v>0</v>
      </c>
    </row>
    <row r="75" spans="1:4" x14ac:dyDescent="0.25">
      <c r="A75" s="17" t="s">
        <v>262</v>
      </c>
      <c r="B75" s="17" t="s">
        <v>0</v>
      </c>
      <c r="C75" s="17" t="s">
        <v>0</v>
      </c>
      <c r="D75" s="17" t="s">
        <v>0</v>
      </c>
    </row>
    <row r="76" spans="1:4" x14ac:dyDescent="0.25">
      <c r="A76" s="17" t="s">
        <v>263</v>
      </c>
      <c r="B76" s="17" t="s">
        <v>0</v>
      </c>
      <c r="C76" s="17" t="s">
        <v>0</v>
      </c>
      <c r="D76" s="17" t="s">
        <v>0</v>
      </c>
    </row>
    <row r="77" spans="1:4" x14ac:dyDescent="0.25">
      <c r="A77" s="17" t="s">
        <v>264</v>
      </c>
      <c r="B77" s="17" t="s">
        <v>1</v>
      </c>
      <c r="C77" s="17" t="s">
        <v>0</v>
      </c>
      <c r="D77" s="17" t="s">
        <v>0</v>
      </c>
    </row>
    <row r="78" spans="1:4" x14ac:dyDescent="0.25">
      <c r="A78" s="17" t="s">
        <v>265</v>
      </c>
      <c r="B78" s="17" t="s">
        <v>0</v>
      </c>
      <c r="C78" s="17" t="s">
        <v>1</v>
      </c>
      <c r="D78" s="17" t="s">
        <v>0</v>
      </c>
    </row>
    <row r="79" spans="1:4" x14ac:dyDescent="0.25">
      <c r="A79" s="17" t="s">
        <v>266</v>
      </c>
      <c r="B79" s="17" t="s">
        <v>0</v>
      </c>
      <c r="C79" s="17" t="s">
        <v>0</v>
      </c>
      <c r="D79" s="17" t="s">
        <v>0</v>
      </c>
    </row>
    <row r="80" spans="1:4" x14ac:dyDescent="0.25">
      <c r="A80" s="17" t="s">
        <v>267</v>
      </c>
      <c r="B80" s="17" t="s">
        <v>0</v>
      </c>
      <c r="C80" s="17" t="s">
        <v>0</v>
      </c>
      <c r="D80" s="17" t="s">
        <v>0</v>
      </c>
    </row>
    <row r="81" spans="1:4" x14ac:dyDescent="0.25">
      <c r="A81" s="17" t="s">
        <v>268</v>
      </c>
      <c r="B81" s="17" t="s">
        <v>1</v>
      </c>
      <c r="C81" s="17" t="s">
        <v>0</v>
      </c>
      <c r="D81" s="17" t="s">
        <v>0</v>
      </c>
    </row>
    <row r="82" spans="1:4" x14ac:dyDescent="0.25">
      <c r="A82" s="17" t="s">
        <v>315</v>
      </c>
      <c r="B82" s="17" t="s">
        <v>0</v>
      </c>
      <c r="C82" s="17" t="s">
        <v>0</v>
      </c>
      <c r="D82" s="17" t="s">
        <v>0</v>
      </c>
    </row>
    <row r="83" spans="1:4" x14ac:dyDescent="0.25">
      <c r="A83" s="17" t="s">
        <v>269</v>
      </c>
      <c r="B83" s="17" t="s">
        <v>0</v>
      </c>
      <c r="C83" s="17" t="s">
        <v>1</v>
      </c>
      <c r="D83" s="17" t="s">
        <v>0</v>
      </c>
    </row>
    <row r="84" spans="1:4" x14ac:dyDescent="0.25">
      <c r="A84" s="17" t="s">
        <v>270</v>
      </c>
      <c r="B84" s="17" t="s">
        <v>0</v>
      </c>
      <c r="C84" s="17" t="s">
        <v>0</v>
      </c>
      <c r="D84" s="17" t="s">
        <v>0</v>
      </c>
    </row>
    <row r="85" spans="1:4" x14ac:dyDescent="0.25">
      <c r="A85" s="17" t="s">
        <v>271</v>
      </c>
      <c r="B85" s="17" t="s">
        <v>86</v>
      </c>
      <c r="C85" s="17" t="s">
        <v>0</v>
      </c>
      <c r="D85" s="17" t="s">
        <v>1</v>
      </c>
    </row>
    <row r="86" spans="1:4" x14ac:dyDescent="0.25">
      <c r="A86" s="17" t="s">
        <v>272</v>
      </c>
      <c r="B86" s="17" t="s">
        <v>0</v>
      </c>
      <c r="C86" s="17" t="s">
        <v>0</v>
      </c>
      <c r="D86" s="17" t="s">
        <v>0</v>
      </c>
    </row>
    <row r="87" spans="1:4" x14ac:dyDescent="0.25">
      <c r="A87" s="17" t="s">
        <v>273</v>
      </c>
      <c r="B87" s="17" t="s">
        <v>0</v>
      </c>
      <c r="C87" s="17" t="s">
        <v>0</v>
      </c>
      <c r="D87" s="17" t="s">
        <v>0</v>
      </c>
    </row>
    <row r="88" spans="1:4" x14ac:dyDescent="0.25">
      <c r="A88" s="17" t="s">
        <v>316</v>
      </c>
      <c r="B88" s="17" t="s">
        <v>83</v>
      </c>
      <c r="C88" s="17" t="s">
        <v>0</v>
      </c>
      <c r="D88" s="17" t="s">
        <v>0</v>
      </c>
    </row>
    <row r="89" spans="1:4" x14ac:dyDescent="0.25">
      <c r="A89" s="17" t="s">
        <v>274</v>
      </c>
      <c r="B89" s="17" t="s">
        <v>83</v>
      </c>
      <c r="C89" s="17" t="s">
        <v>0</v>
      </c>
      <c r="D89" s="17" t="s">
        <v>0</v>
      </c>
    </row>
    <row r="90" spans="1:4" x14ac:dyDescent="0.25">
      <c r="A90" s="17" t="s">
        <v>275</v>
      </c>
      <c r="B90" s="17" t="s">
        <v>0</v>
      </c>
      <c r="C90" s="17" t="s">
        <v>0</v>
      </c>
      <c r="D90" s="17" t="s">
        <v>0</v>
      </c>
    </row>
    <row r="91" spans="1:4" x14ac:dyDescent="0.25">
      <c r="A91" s="17" t="s">
        <v>276</v>
      </c>
      <c r="B91" s="17" t="s">
        <v>86</v>
      </c>
      <c r="C91" s="17" t="s">
        <v>0</v>
      </c>
      <c r="D91" s="17" t="s">
        <v>0</v>
      </c>
    </row>
    <row r="92" spans="1:4" x14ac:dyDescent="0.25">
      <c r="A92" s="17" t="s">
        <v>277</v>
      </c>
      <c r="B92" s="17" t="s">
        <v>0</v>
      </c>
      <c r="C92" s="17" t="s">
        <v>0</v>
      </c>
      <c r="D92" s="17" t="s">
        <v>0</v>
      </c>
    </row>
    <row r="93" spans="1:4" x14ac:dyDescent="0.25">
      <c r="A93" s="17" t="s">
        <v>278</v>
      </c>
      <c r="B93" s="17" t="s">
        <v>86</v>
      </c>
      <c r="C93" s="17" t="s">
        <v>0</v>
      </c>
      <c r="D93" s="17" t="s">
        <v>0</v>
      </c>
    </row>
    <row r="94" spans="1:4" x14ac:dyDescent="0.25">
      <c r="A94" s="17" t="s">
        <v>279</v>
      </c>
      <c r="B94" s="17" t="s">
        <v>1</v>
      </c>
      <c r="C94" s="17" t="s">
        <v>0</v>
      </c>
      <c r="D94" s="17" t="s">
        <v>0</v>
      </c>
    </row>
    <row r="95" spans="1:4" x14ac:dyDescent="0.25">
      <c r="A95" s="17" t="s">
        <v>280</v>
      </c>
      <c r="B95" s="17" t="s">
        <v>86</v>
      </c>
      <c r="C95" s="17" t="s">
        <v>17</v>
      </c>
      <c r="D95" s="17" t="s">
        <v>0</v>
      </c>
    </row>
    <row r="96" spans="1:4" x14ac:dyDescent="0.25">
      <c r="A96" s="17" t="s">
        <v>281</v>
      </c>
      <c r="B96" s="17" t="s">
        <v>0</v>
      </c>
      <c r="C96" s="17" t="s">
        <v>0</v>
      </c>
      <c r="D96" s="17" t="s">
        <v>0</v>
      </c>
    </row>
    <row r="97" spans="1:4" x14ac:dyDescent="0.25">
      <c r="A97" s="19" t="s">
        <v>282</v>
      </c>
      <c r="B97" s="17" t="s">
        <v>83</v>
      </c>
      <c r="C97" s="17" t="s">
        <v>0</v>
      </c>
      <c r="D97" s="17" t="s">
        <v>0</v>
      </c>
    </row>
    <row r="98" spans="1:4" x14ac:dyDescent="0.25">
      <c r="A98" s="17" t="s">
        <v>283</v>
      </c>
      <c r="B98" s="17" t="s">
        <v>0</v>
      </c>
      <c r="C98" s="17" t="s">
        <v>1</v>
      </c>
      <c r="D98" s="17" t="s">
        <v>0</v>
      </c>
    </row>
    <row r="99" spans="1:4" x14ac:dyDescent="0.25">
      <c r="A99" s="17" t="s">
        <v>317</v>
      </c>
      <c r="B99" s="17" t="s">
        <v>0</v>
      </c>
      <c r="C99" s="17" t="s">
        <v>0</v>
      </c>
      <c r="D99" s="17" t="s">
        <v>0</v>
      </c>
    </row>
    <row r="100" spans="1:4" x14ac:dyDescent="0.25">
      <c r="A100" s="17" t="s">
        <v>285</v>
      </c>
      <c r="B100" s="17" t="s">
        <v>0</v>
      </c>
      <c r="C100" s="17" t="s">
        <v>0</v>
      </c>
      <c r="D100" s="17" t="s">
        <v>0</v>
      </c>
    </row>
    <row r="101" spans="1:4" x14ac:dyDescent="0.25">
      <c r="A101" s="17" t="s">
        <v>286</v>
      </c>
      <c r="B101" s="17" t="s">
        <v>0</v>
      </c>
      <c r="C101" s="17" t="s">
        <v>0</v>
      </c>
      <c r="D101" s="17" t="s">
        <v>0</v>
      </c>
    </row>
    <row r="102" spans="1:4" x14ac:dyDescent="0.25">
      <c r="A102" s="17" t="s">
        <v>287</v>
      </c>
      <c r="B102" s="17" t="s">
        <v>0</v>
      </c>
      <c r="C102" s="17" t="s">
        <v>0</v>
      </c>
      <c r="D102" s="17" t="s">
        <v>0</v>
      </c>
    </row>
    <row r="103" spans="1:4" x14ac:dyDescent="0.25">
      <c r="A103" s="17" t="s">
        <v>288</v>
      </c>
      <c r="B103" s="17" t="s">
        <v>0</v>
      </c>
      <c r="C103" s="17" t="s">
        <v>0</v>
      </c>
      <c r="D103" s="17" t="s">
        <v>0</v>
      </c>
    </row>
    <row r="104" spans="1:4" x14ac:dyDescent="0.25">
      <c r="A104" s="17" t="s">
        <v>289</v>
      </c>
      <c r="B104" s="17" t="s">
        <v>1</v>
      </c>
      <c r="C104" s="17" t="s">
        <v>0</v>
      </c>
      <c r="D104" s="17" t="s">
        <v>0</v>
      </c>
    </row>
    <row r="105" spans="1:4" x14ac:dyDescent="0.25">
      <c r="A105" s="17" t="s">
        <v>318</v>
      </c>
      <c r="B105" s="17" t="s">
        <v>0</v>
      </c>
      <c r="C105" s="17" t="s">
        <v>0</v>
      </c>
      <c r="D105" s="17" t="s">
        <v>0</v>
      </c>
    </row>
    <row r="106" spans="1:4" x14ac:dyDescent="0.25">
      <c r="A106" s="17" t="s">
        <v>290</v>
      </c>
      <c r="B106" s="17" t="s">
        <v>0</v>
      </c>
      <c r="C106" s="17" t="s">
        <v>0</v>
      </c>
      <c r="D106" s="17" t="s">
        <v>0</v>
      </c>
    </row>
    <row r="107" spans="1:4" x14ac:dyDescent="0.25">
      <c r="A107" s="17" t="s">
        <v>319</v>
      </c>
      <c r="B107" s="17" t="s">
        <v>0</v>
      </c>
      <c r="C107" s="17" t="s">
        <v>0</v>
      </c>
      <c r="D107" s="17" t="s">
        <v>0</v>
      </c>
    </row>
    <row r="108" spans="1:4" x14ac:dyDescent="0.25">
      <c r="A108" s="17" t="s">
        <v>291</v>
      </c>
      <c r="B108" s="17" t="s">
        <v>0</v>
      </c>
      <c r="C108" s="17" t="s">
        <v>1</v>
      </c>
      <c r="D108" s="17" t="s">
        <v>0</v>
      </c>
    </row>
    <row r="109" spans="1:4" x14ac:dyDescent="0.25">
      <c r="A109" s="17" t="s">
        <v>292</v>
      </c>
      <c r="B109" s="17" t="s">
        <v>1</v>
      </c>
      <c r="C109" s="17" t="s">
        <v>0</v>
      </c>
      <c r="D109" s="17" t="s">
        <v>0</v>
      </c>
    </row>
    <row r="110" spans="1:4" x14ac:dyDescent="0.25">
      <c r="A110" s="17" t="s">
        <v>320</v>
      </c>
      <c r="B110" s="17" t="s">
        <v>0</v>
      </c>
      <c r="C110" s="17" t="s">
        <v>0</v>
      </c>
      <c r="D110" s="17" t="s">
        <v>0</v>
      </c>
    </row>
    <row r="111" spans="1:4" x14ac:dyDescent="0.25">
      <c r="A111" s="17" t="s">
        <v>293</v>
      </c>
      <c r="B111" s="17" t="s">
        <v>0</v>
      </c>
      <c r="C111" s="17" t="s">
        <v>0</v>
      </c>
      <c r="D111" s="17" t="s">
        <v>0</v>
      </c>
    </row>
    <row r="112" spans="1:4" x14ac:dyDescent="0.25">
      <c r="A112" s="17" t="s">
        <v>294</v>
      </c>
      <c r="B112" s="17" t="s">
        <v>0</v>
      </c>
      <c r="C112" s="17" t="s">
        <v>0</v>
      </c>
      <c r="D112" s="17" t="s">
        <v>0</v>
      </c>
    </row>
    <row r="113" spans="1:4" x14ac:dyDescent="0.25">
      <c r="A113" s="17" t="s">
        <v>295</v>
      </c>
      <c r="B113" s="17" t="s">
        <v>86</v>
      </c>
      <c r="C113" s="17" t="s">
        <v>0</v>
      </c>
      <c r="D113" s="17" t="s">
        <v>0</v>
      </c>
    </row>
    <row r="114" spans="1:4" x14ac:dyDescent="0.25">
      <c r="A114" s="17" t="s">
        <v>296</v>
      </c>
      <c r="B114" s="17" t="s">
        <v>0</v>
      </c>
      <c r="C114" s="17" t="s">
        <v>0</v>
      </c>
      <c r="D114" s="17" t="s">
        <v>0</v>
      </c>
    </row>
    <row r="115" spans="1:4" x14ac:dyDescent="0.25">
      <c r="A115" s="17" t="s">
        <v>297</v>
      </c>
      <c r="B115" s="17" t="s">
        <v>83</v>
      </c>
      <c r="C115" s="17" t="s">
        <v>0</v>
      </c>
      <c r="D115" s="17" t="s">
        <v>0</v>
      </c>
    </row>
    <row r="116" spans="1:4" x14ac:dyDescent="0.25">
      <c r="A116" s="17" t="s">
        <v>298</v>
      </c>
      <c r="B116" s="17" t="s">
        <v>86</v>
      </c>
      <c r="C116" s="17" t="s">
        <v>17</v>
      </c>
      <c r="D116" s="17" t="s">
        <v>0</v>
      </c>
    </row>
    <row r="117" spans="1:4" x14ac:dyDescent="0.25">
      <c r="A117" s="17" t="s">
        <v>299</v>
      </c>
      <c r="B117" s="17" t="s">
        <v>0</v>
      </c>
      <c r="C117" s="17" t="s">
        <v>0</v>
      </c>
      <c r="D117" s="17" t="s">
        <v>0</v>
      </c>
    </row>
    <row r="118" spans="1:4" x14ac:dyDescent="0.25">
      <c r="A118" s="17" t="s">
        <v>265</v>
      </c>
      <c r="B118" s="17" t="s">
        <v>1</v>
      </c>
      <c r="C118" s="17" t="s">
        <v>0</v>
      </c>
      <c r="D118" s="17" t="s">
        <v>0</v>
      </c>
    </row>
    <row r="119" spans="1:4" x14ac:dyDescent="0.25">
      <c r="A119" s="17" t="s">
        <v>300</v>
      </c>
      <c r="B119" s="17" t="s">
        <v>0</v>
      </c>
      <c r="C119" s="17" t="s">
        <v>0</v>
      </c>
      <c r="D119" s="17" t="s">
        <v>0</v>
      </c>
    </row>
    <row r="120" spans="1:4" x14ac:dyDescent="0.25">
      <c r="A120" s="17" t="s">
        <v>301</v>
      </c>
      <c r="B120" s="17" t="s">
        <v>0</v>
      </c>
      <c r="C120" s="17" t="s">
        <v>0</v>
      </c>
      <c r="D120" s="17" t="s">
        <v>0</v>
      </c>
    </row>
    <row r="121" spans="1:4" x14ac:dyDescent="0.25">
      <c r="A121" s="17" t="s">
        <v>302</v>
      </c>
      <c r="B121" s="17" t="s">
        <v>0</v>
      </c>
      <c r="C121" s="17" t="s">
        <v>0</v>
      </c>
      <c r="D121" s="17" t="s">
        <v>0</v>
      </c>
    </row>
    <row r="122" spans="1:4" x14ac:dyDescent="0.25">
      <c r="A122" s="17" t="s">
        <v>303</v>
      </c>
      <c r="B122" s="17" t="s">
        <v>0</v>
      </c>
      <c r="C122" s="17" t="s">
        <v>0</v>
      </c>
      <c r="D122" s="17" t="s">
        <v>0</v>
      </c>
    </row>
    <row r="123" spans="1:4" x14ac:dyDescent="0.25">
      <c r="A123" s="17" t="s">
        <v>304</v>
      </c>
      <c r="B123" s="17" t="s">
        <v>0</v>
      </c>
      <c r="C123" s="17" t="s">
        <v>0</v>
      </c>
      <c r="D123" s="17" t="s">
        <v>0</v>
      </c>
    </row>
    <row r="124" spans="1:4" x14ac:dyDescent="0.25">
      <c r="A124" s="17" t="s">
        <v>305</v>
      </c>
      <c r="B124" s="17" t="s">
        <v>0</v>
      </c>
      <c r="C124" s="17" t="s">
        <v>0</v>
      </c>
      <c r="D124" s="17" t="s">
        <v>0</v>
      </c>
    </row>
    <row r="125" spans="1:4" x14ac:dyDescent="0.25">
      <c r="A125" s="17" t="s">
        <v>306</v>
      </c>
      <c r="B125" s="17" t="s">
        <v>0</v>
      </c>
      <c r="C125" s="17" t="s">
        <v>0</v>
      </c>
      <c r="D125" s="17" t="s">
        <v>0</v>
      </c>
    </row>
    <row r="126" spans="1:4" x14ac:dyDescent="0.25">
      <c r="A126" s="17" t="s">
        <v>321</v>
      </c>
      <c r="B126" s="17" t="s">
        <v>0</v>
      </c>
      <c r="C126" s="17" t="s">
        <v>0</v>
      </c>
      <c r="D126" s="17" t="s">
        <v>0</v>
      </c>
    </row>
    <row r="127" spans="1:4" x14ac:dyDescent="0.25">
      <c r="A127" s="17" t="s">
        <v>307</v>
      </c>
      <c r="B127" s="17" t="s">
        <v>0</v>
      </c>
      <c r="C127" s="17" t="s">
        <v>0</v>
      </c>
      <c r="D127" s="17" t="s">
        <v>0</v>
      </c>
    </row>
    <row r="128" spans="1:4" x14ac:dyDescent="0.25">
      <c r="A128" s="17" t="s">
        <v>308</v>
      </c>
      <c r="B128" s="17" t="s">
        <v>0</v>
      </c>
      <c r="C128" s="17" t="s">
        <v>0</v>
      </c>
      <c r="D128" s="17" t="s">
        <v>0</v>
      </c>
    </row>
    <row r="129" spans="1:4" x14ac:dyDescent="0.25">
      <c r="A129" s="17" t="s">
        <v>309</v>
      </c>
      <c r="B129" s="17" t="s">
        <v>0</v>
      </c>
      <c r="C129" s="17" t="s">
        <v>0</v>
      </c>
      <c r="D129" s="17" t="s">
        <v>0</v>
      </c>
    </row>
    <row r="130" spans="1:4" x14ac:dyDescent="0.25">
      <c r="A130" s="17" t="s">
        <v>310</v>
      </c>
      <c r="B130" s="17" t="s">
        <v>0</v>
      </c>
      <c r="C130" s="17" t="s">
        <v>0</v>
      </c>
      <c r="D130" s="17" t="s">
        <v>0</v>
      </c>
    </row>
    <row r="131" spans="1:4" x14ac:dyDescent="0.25">
      <c r="A131" s="17" t="s">
        <v>311</v>
      </c>
      <c r="B131" s="17" t="s">
        <v>0</v>
      </c>
      <c r="C131" s="17" t="s">
        <v>0</v>
      </c>
      <c r="D131" s="17" t="s">
        <v>0</v>
      </c>
    </row>
    <row r="132" spans="1:4" x14ac:dyDescent="0.25">
      <c r="A132" s="17" t="s">
        <v>322</v>
      </c>
      <c r="B132" s="17" t="s">
        <v>0</v>
      </c>
      <c r="C132" s="17" t="s">
        <v>0</v>
      </c>
      <c r="D132" s="17" t="s">
        <v>0</v>
      </c>
    </row>
    <row r="133" spans="1:4" x14ac:dyDescent="0.25">
      <c r="A133" s="17" t="s">
        <v>323</v>
      </c>
      <c r="B133" s="17" t="s">
        <v>83</v>
      </c>
      <c r="C133" s="17" t="s">
        <v>0</v>
      </c>
      <c r="D133" s="17" t="s">
        <v>0</v>
      </c>
    </row>
    <row r="134" spans="1:4" x14ac:dyDescent="0.25">
      <c r="A134" s="17" t="s">
        <v>324</v>
      </c>
      <c r="B134" s="17" t="s">
        <v>0</v>
      </c>
      <c r="C134" s="17" t="s">
        <v>0</v>
      </c>
      <c r="D134" s="17" t="s">
        <v>0</v>
      </c>
    </row>
    <row r="135" spans="1:4" x14ac:dyDescent="0.25">
      <c r="A135" s="17" t="s">
        <v>325</v>
      </c>
      <c r="B135" s="17" t="s">
        <v>0</v>
      </c>
      <c r="C135" s="17" t="s">
        <v>0</v>
      </c>
      <c r="D135" s="17" t="s">
        <v>0</v>
      </c>
    </row>
    <row r="136" spans="1:4" x14ac:dyDescent="0.25">
      <c r="A136" s="17" t="s">
        <v>326</v>
      </c>
      <c r="B136" s="17" t="s">
        <v>0</v>
      </c>
      <c r="C136" s="17" t="s">
        <v>0</v>
      </c>
      <c r="D136" s="17" t="s">
        <v>0</v>
      </c>
    </row>
    <row r="137" spans="1:4" x14ac:dyDescent="0.25">
      <c r="A137" s="17" t="s">
        <v>327</v>
      </c>
      <c r="B137" s="17" t="s">
        <v>86</v>
      </c>
      <c r="C137" s="17" t="s">
        <v>0</v>
      </c>
      <c r="D137" s="17" t="s">
        <v>0</v>
      </c>
    </row>
    <row r="138" spans="1:4" x14ac:dyDescent="0.25">
      <c r="A138" s="17" t="s">
        <v>328</v>
      </c>
      <c r="B138" s="17" t="s">
        <v>0</v>
      </c>
      <c r="C138" s="17" t="s">
        <v>1</v>
      </c>
      <c r="D138" s="17" t="s">
        <v>0</v>
      </c>
    </row>
    <row r="139" spans="1:4" x14ac:dyDescent="0.25">
      <c r="A139" s="17" t="s">
        <v>329</v>
      </c>
      <c r="B139" s="17" t="s">
        <v>0</v>
      </c>
      <c r="C139" s="17" t="s">
        <v>1</v>
      </c>
      <c r="D139" s="17" t="s">
        <v>0</v>
      </c>
    </row>
    <row r="140" spans="1:4" x14ac:dyDescent="0.25">
      <c r="A140" s="17" t="s">
        <v>330</v>
      </c>
      <c r="B140" s="17" t="s">
        <v>0</v>
      </c>
      <c r="C140" s="17" t="s">
        <v>1</v>
      </c>
      <c r="D140" s="17" t="s">
        <v>0</v>
      </c>
    </row>
    <row r="141" spans="1:4" x14ac:dyDescent="0.25">
      <c r="A141" s="17" t="s">
        <v>331</v>
      </c>
      <c r="B141" s="17" t="s">
        <v>0</v>
      </c>
      <c r="C141" s="17" t="s">
        <v>0</v>
      </c>
      <c r="D141" s="17" t="s">
        <v>0</v>
      </c>
    </row>
    <row r="142" spans="1:4" x14ac:dyDescent="0.25">
      <c r="A142" s="17" t="s">
        <v>332</v>
      </c>
      <c r="B142" s="17" t="s">
        <v>86</v>
      </c>
      <c r="C142" s="17" t="s">
        <v>17</v>
      </c>
      <c r="D142" s="17" t="s">
        <v>0</v>
      </c>
    </row>
    <row r="143" spans="1:4" x14ac:dyDescent="0.25">
      <c r="A143" s="17" t="s">
        <v>333</v>
      </c>
      <c r="B143" s="17" t="s">
        <v>1</v>
      </c>
      <c r="C143" s="17" t="s">
        <v>0</v>
      </c>
      <c r="D143" s="17" t="s">
        <v>0</v>
      </c>
    </row>
    <row r="144" spans="1:4" x14ac:dyDescent="0.25">
      <c r="A144" s="17" t="s">
        <v>334</v>
      </c>
      <c r="B144" s="17" t="s">
        <v>0</v>
      </c>
      <c r="C144" s="17" t="s">
        <v>0</v>
      </c>
      <c r="D144" s="17" t="s">
        <v>0</v>
      </c>
    </row>
    <row r="145" spans="1:4" x14ac:dyDescent="0.25">
      <c r="A145" s="17" t="s">
        <v>335</v>
      </c>
      <c r="B145" s="17" t="s">
        <v>0</v>
      </c>
      <c r="C145" s="17" t="s">
        <v>0</v>
      </c>
      <c r="D145" s="17" t="s">
        <v>0</v>
      </c>
    </row>
    <row r="146" spans="1:4" x14ac:dyDescent="0.25">
      <c r="A146" s="17" t="s">
        <v>336</v>
      </c>
      <c r="B146" s="17" t="s">
        <v>0</v>
      </c>
      <c r="C146" s="17" t="s">
        <v>0</v>
      </c>
      <c r="D146" s="17" t="s">
        <v>0</v>
      </c>
    </row>
    <row r="147" spans="1:4" x14ac:dyDescent="0.25">
      <c r="A147" s="17" t="s">
        <v>337</v>
      </c>
      <c r="B147" s="17" t="s">
        <v>86</v>
      </c>
      <c r="C147" s="17" t="s">
        <v>0</v>
      </c>
      <c r="D147" s="17" t="s">
        <v>0</v>
      </c>
    </row>
    <row r="148" spans="1:4" x14ac:dyDescent="0.25">
      <c r="A148" s="17" t="s">
        <v>338</v>
      </c>
      <c r="B148" s="17" t="s">
        <v>0</v>
      </c>
      <c r="C148" s="17" t="s">
        <v>0</v>
      </c>
      <c r="D148" s="17" t="s">
        <v>0</v>
      </c>
    </row>
    <row r="149" spans="1:4" x14ac:dyDescent="0.25">
      <c r="A149" s="17" t="s">
        <v>339</v>
      </c>
      <c r="B149" s="17" t="s">
        <v>0</v>
      </c>
      <c r="C149" s="17" t="s">
        <v>0</v>
      </c>
      <c r="D149" s="17" t="s">
        <v>0</v>
      </c>
    </row>
    <row r="150" spans="1:4" x14ac:dyDescent="0.25">
      <c r="A150" s="17" t="s">
        <v>340</v>
      </c>
      <c r="B150" s="17" t="s">
        <v>83</v>
      </c>
      <c r="C150" s="17" t="s">
        <v>0</v>
      </c>
      <c r="D150" s="17" t="s">
        <v>0</v>
      </c>
    </row>
    <row r="151" spans="1:4" x14ac:dyDescent="0.25">
      <c r="A151" s="17" t="s">
        <v>341</v>
      </c>
      <c r="B151" s="17" t="s">
        <v>0</v>
      </c>
      <c r="C151" s="17" t="s">
        <v>1</v>
      </c>
      <c r="D151" s="17" t="s">
        <v>0</v>
      </c>
    </row>
    <row r="152" spans="1:4" x14ac:dyDescent="0.25">
      <c r="A152" s="17" t="s">
        <v>342</v>
      </c>
      <c r="B152" s="17" t="s">
        <v>0</v>
      </c>
      <c r="C152" s="17" t="s">
        <v>1</v>
      </c>
      <c r="D152" s="17" t="s">
        <v>0</v>
      </c>
    </row>
    <row r="153" spans="1:4" x14ac:dyDescent="0.25">
      <c r="A153" s="17" t="s">
        <v>343</v>
      </c>
      <c r="B153" s="17" t="s">
        <v>0</v>
      </c>
      <c r="C153" s="17" t="s">
        <v>0</v>
      </c>
      <c r="D153" s="17" t="s">
        <v>0</v>
      </c>
    </row>
    <row r="154" spans="1:4" x14ac:dyDescent="0.25">
      <c r="A154" s="17" t="s">
        <v>344</v>
      </c>
      <c r="B154" s="17" t="s">
        <v>86</v>
      </c>
      <c r="C154" s="17" t="s">
        <v>0</v>
      </c>
      <c r="D154" s="17" t="s">
        <v>0</v>
      </c>
    </row>
    <row r="155" spans="1:4" x14ac:dyDescent="0.25">
      <c r="A155" s="17" t="s">
        <v>345</v>
      </c>
      <c r="B155" s="17" t="s">
        <v>0</v>
      </c>
      <c r="C155" s="17" t="s">
        <v>0</v>
      </c>
      <c r="D155" s="17" t="s">
        <v>0</v>
      </c>
    </row>
    <row r="156" spans="1:4" x14ac:dyDescent="0.25">
      <c r="A156" s="17" t="s">
        <v>346</v>
      </c>
      <c r="B156" s="17" t="s">
        <v>0</v>
      </c>
      <c r="C156" s="17" t="s">
        <v>0</v>
      </c>
      <c r="D156" s="17" t="s">
        <v>0</v>
      </c>
    </row>
    <row r="157" spans="1:4" x14ac:dyDescent="0.25">
      <c r="A157" s="17" t="s">
        <v>347</v>
      </c>
      <c r="B157" s="17" t="s">
        <v>83</v>
      </c>
      <c r="C157" s="17" t="s">
        <v>0</v>
      </c>
      <c r="D157" s="17" t="s">
        <v>0</v>
      </c>
    </row>
    <row r="158" spans="1:4" x14ac:dyDescent="0.25">
      <c r="A158" s="17" t="s">
        <v>348</v>
      </c>
      <c r="B158" s="17" t="s">
        <v>1</v>
      </c>
      <c r="C158" s="17" t="s">
        <v>0</v>
      </c>
      <c r="D158" s="17" t="s">
        <v>0</v>
      </c>
    </row>
    <row r="159" spans="1:4" x14ac:dyDescent="0.25">
      <c r="A159" s="17" t="s">
        <v>349</v>
      </c>
      <c r="B159" s="17" t="s">
        <v>83</v>
      </c>
      <c r="C159" s="17" t="s">
        <v>1</v>
      </c>
      <c r="D159" s="17" t="s">
        <v>0</v>
      </c>
    </row>
    <row r="160" spans="1:4" x14ac:dyDescent="0.25">
      <c r="A160" s="17" t="s">
        <v>350</v>
      </c>
      <c r="B160" s="17" t="s">
        <v>86</v>
      </c>
      <c r="C160" s="17" t="s">
        <v>1</v>
      </c>
      <c r="D160" s="17" t="s">
        <v>0</v>
      </c>
    </row>
    <row r="161" spans="1:4" x14ac:dyDescent="0.25">
      <c r="A161" s="17" t="s">
        <v>351</v>
      </c>
      <c r="B161" s="17" t="s">
        <v>0</v>
      </c>
      <c r="C161" s="17" t="s">
        <v>1</v>
      </c>
      <c r="D161" s="17" t="s">
        <v>0</v>
      </c>
    </row>
    <row r="162" spans="1:4" x14ac:dyDescent="0.25">
      <c r="A162" s="17" t="s">
        <v>352</v>
      </c>
      <c r="B162" s="17" t="s">
        <v>83</v>
      </c>
      <c r="C162" s="17" t="s">
        <v>0</v>
      </c>
      <c r="D162" s="17" t="s">
        <v>0</v>
      </c>
    </row>
    <row r="163" spans="1:4" x14ac:dyDescent="0.25">
      <c r="A163" s="17" t="s">
        <v>353</v>
      </c>
      <c r="B163" s="17" t="s">
        <v>0</v>
      </c>
      <c r="C163" s="17" t="s">
        <v>1</v>
      </c>
      <c r="D163" s="17" t="s">
        <v>0</v>
      </c>
    </row>
    <row r="164" spans="1:4" x14ac:dyDescent="0.25">
      <c r="A164" s="17" t="s">
        <v>354</v>
      </c>
      <c r="B164" s="17" t="s">
        <v>0</v>
      </c>
      <c r="C164" s="17" t="s">
        <v>0</v>
      </c>
      <c r="D164" s="17" t="s">
        <v>0</v>
      </c>
    </row>
    <row r="165" spans="1:4" x14ac:dyDescent="0.25">
      <c r="A165" s="17" t="s">
        <v>355</v>
      </c>
      <c r="B165" s="17" t="s">
        <v>83</v>
      </c>
      <c r="C165" s="17" t="s">
        <v>0</v>
      </c>
      <c r="D165" s="17" t="s">
        <v>0</v>
      </c>
    </row>
    <row r="166" spans="1:4" x14ac:dyDescent="0.25">
      <c r="A166" s="17" t="s">
        <v>356</v>
      </c>
      <c r="B166" s="17" t="s">
        <v>0</v>
      </c>
      <c r="C166" s="17" t="s">
        <v>0</v>
      </c>
      <c r="D166" s="17" t="s">
        <v>0</v>
      </c>
    </row>
    <row r="167" spans="1:4" x14ac:dyDescent="0.25">
      <c r="A167" s="17" t="s">
        <v>357</v>
      </c>
      <c r="B167" s="17" t="s">
        <v>0</v>
      </c>
      <c r="C167" s="17" t="s">
        <v>0</v>
      </c>
      <c r="D167" s="17" t="s">
        <v>0</v>
      </c>
    </row>
    <row r="168" spans="1:4" x14ac:dyDescent="0.25">
      <c r="A168" s="17" t="s">
        <v>358</v>
      </c>
      <c r="B168" s="17" t="s">
        <v>1</v>
      </c>
      <c r="C168" s="17" t="s">
        <v>0</v>
      </c>
      <c r="D168" s="17" t="s">
        <v>0</v>
      </c>
    </row>
    <row r="169" spans="1:4" x14ac:dyDescent="0.25">
      <c r="A169" s="17" t="s">
        <v>359</v>
      </c>
      <c r="B169" s="17" t="s">
        <v>0</v>
      </c>
      <c r="C169" s="17" t="s">
        <v>0</v>
      </c>
      <c r="D169" s="17" t="s">
        <v>0</v>
      </c>
    </row>
    <row r="170" spans="1:4" x14ac:dyDescent="0.25">
      <c r="A170" s="17" t="s">
        <v>360</v>
      </c>
      <c r="B170" s="17" t="s">
        <v>0</v>
      </c>
      <c r="C170" s="17" t="s">
        <v>1</v>
      </c>
      <c r="D170" s="17" t="s">
        <v>0</v>
      </c>
    </row>
    <row r="171" spans="1:4" x14ac:dyDescent="0.25">
      <c r="A171" s="17" t="s">
        <v>361</v>
      </c>
      <c r="B171" s="17" t="s">
        <v>0</v>
      </c>
      <c r="C171" s="17" t="s">
        <v>0</v>
      </c>
      <c r="D171" s="17" t="s">
        <v>0</v>
      </c>
    </row>
    <row r="172" spans="1:4" x14ac:dyDescent="0.25">
      <c r="A172" s="17" t="s">
        <v>362</v>
      </c>
      <c r="B172" s="17" t="s">
        <v>83</v>
      </c>
      <c r="C172" s="17" t="s">
        <v>0</v>
      </c>
      <c r="D172" s="17" t="s">
        <v>0</v>
      </c>
    </row>
    <row r="173" spans="1:4" x14ac:dyDescent="0.25">
      <c r="A173" s="17" t="s">
        <v>363</v>
      </c>
      <c r="B173" s="17" t="s">
        <v>0</v>
      </c>
      <c r="C173" s="17" t="s">
        <v>0</v>
      </c>
      <c r="D173" s="17" t="s">
        <v>0</v>
      </c>
    </row>
    <row r="174" spans="1:4" x14ac:dyDescent="0.25">
      <c r="A174" s="17" t="s">
        <v>364</v>
      </c>
      <c r="B174" s="17" t="s">
        <v>0</v>
      </c>
      <c r="C174" s="17" t="s">
        <v>0</v>
      </c>
      <c r="D174" s="17" t="s">
        <v>0</v>
      </c>
    </row>
    <row r="175" spans="1:4" x14ac:dyDescent="0.25">
      <c r="A175" s="17" t="s">
        <v>365</v>
      </c>
      <c r="B175" s="17" t="s">
        <v>86</v>
      </c>
      <c r="C175" s="17" t="s">
        <v>0</v>
      </c>
      <c r="D175" s="17" t="s">
        <v>0</v>
      </c>
    </row>
    <row r="176" spans="1:4" x14ac:dyDescent="0.25">
      <c r="A176" s="17" t="s">
        <v>366</v>
      </c>
      <c r="B176" s="17" t="s">
        <v>54</v>
      </c>
      <c r="C176" s="17" t="s">
        <v>1</v>
      </c>
      <c r="D176" s="17" t="s">
        <v>0</v>
      </c>
    </row>
    <row r="177" spans="1:4" x14ac:dyDescent="0.25">
      <c r="A177" s="17" t="s">
        <v>367</v>
      </c>
      <c r="B177" s="17" t="s">
        <v>0</v>
      </c>
      <c r="C177" s="17" t="s">
        <v>0</v>
      </c>
      <c r="D177" s="17" t="s">
        <v>0</v>
      </c>
    </row>
    <row r="178" spans="1:4" x14ac:dyDescent="0.25">
      <c r="A178" s="17" t="s">
        <v>368</v>
      </c>
      <c r="B178" s="17" t="s">
        <v>86</v>
      </c>
      <c r="C178" s="17" t="s">
        <v>0</v>
      </c>
      <c r="D178" s="17" t="s">
        <v>0</v>
      </c>
    </row>
    <row r="179" spans="1:4" x14ac:dyDescent="0.25">
      <c r="A179" s="17" t="s">
        <v>369</v>
      </c>
      <c r="B179" s="17" t="s">
        <v>0</v>
      </c>
      <c r="C179" s="17" t="s">
        <v>0</v>
      </c>
      <c r="D179" s="17" t="s">
        <v>0</v>
      </c>
    </row>
    <row r="180" spans="1:4" x14ac:dyDescent="0.25">
      <c r="A180" s="17" t="s">
        <v>370</v>
      </c>
      <c r="B180" s="17" t="s">
        <v>0</v>
      </c>
      <c r="C180" s="17" t="s">
        <v>0</v>
      </c>
      <c r="D180" s="17" t="s">
        <v>0</v>
      </c>
    </row>
    <row r="181" spans="1:4" x14ac:dyDescent="0.25">
      <c r="A181" s="17" t="s">
        <v>371</v>
      </c>
      <c r="B181" s="17" t="s">
        <v>83</v>
      </c>
      <c r="C181" s="17" t="s">
        <v>0</v>
      </c>
      <c r="D181" s="17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D311-081D-459E-8C3C-15729F06638F}">
  <dimension ref="A1:U126"/>
  <sheetViews>
    <sheetView tabSelected="1" topLeftCell="B1" workbookViewId="0">
      <selection activeCell="L2" sqref="L2"/>
    </sheetView>
  </sheetViews>
  <sheetFormatPr defaultRowHeight="15" x14ac:dyDescent="0.25"/>
  <cols>
    <col min="1" max="1" width="28.28515625" customWidth="1"/>
    <col min="5" max="5" width="9.7109375" customWidth="1"/>
    <col min="6" max="6" width="64.140625" customWidth="1"/>
    <col min="9" max="9" width="9.5703125" customWidth="1"/>
    <col min="10" max="10" width="11.140625" customWidth="1"/>
    <col min="11" max="12" width="9.5703125" customWidth="1"/>
    <col min="15" max="15" width="12" customWidth="1"/>
    <col min="17" max="17" width="15.5703125" customWidth="1"/>
    <col min="18" max="19" width="9.140625" style="1"/>
    <col min="20" max="20" width="59.140625" style="1" customWidth="1"/>
    <col min="24" max="24" width="18" customWidth="1"/>
  </cols>
  <sheetData>
    <row r="1" spans="1:21" x14ac:dyDescent="0.25">
      <c r="A1" s="8" t="s">
        <v>194</v>
      </c>
      <c r="B1" s="8" t="s">
        <v>187</v>
      </c>
      <c r="C1" s="8" t="s">
        <v>193</v>
      </c>
      <c r="D1" s="8" t="s">
        <v>192</v>
      </c>
      <c r="E1" s="8" t="s">
        <v>189</v>
      </c>
      <c r="F1" s="8" t="s">
        <v>186</v>
      </c>
      <c r="G1" s="20" t="s">
        <v>193</v>
      </c>
      <c r="H1" s="20" t="s">
        <v>192</v>
      </c>
      <c r="I1" s="20" t="s">
        <v>188</v>
      </c>
      <c r="J1" s="10" t="s">
        <v>384</v>
      </c>
      <c r="K1" s="7" t="s">
        <v>187</v>
      </c>
      <c r="L1" s="7" t="s">
        <v>196</v>
      </c>
      <c r="M1" s="10" t="s">
        <v>195</v>
      </c>
      <c r="N1" s="9" t="s">
        <v>191</v>
      </c>
      <c r="O1" s="9" t="s">
        <v>190</v>
      </c>
      <c r="Q1" s="8" t="s">
        <v>189</v>
      </c>
      <c r="R1" s="20" t="s">
        <v>189</v>
      </c>
      <c r="S1" s="7" t="s">
        <v>187</v>
      </c>
      <c r="T1" s="7" t="s">
        <v>186</v>
      </c>
    </row>
    <row r="2" spans="1:21" x14ac:dyDescent="0.25">
      <c r="A2" t="s">
        <v>185</v>
      </c>
      <c r="B2" s="15">
        <v>23019</v>
      </c>
      <c r="C2" s="1">
        <f t="shared" ref="C2:C33" si="0">INDEX($O$2:$O$13,MATCH(G2,$N$2:$N$13,0))</f>
        <v>1</v>
      </c>
      <c r="D2" s="1">
        <f t="shared" ref="D2:D33" si="1">INDEX($O$2:$O$13,MATCH(H2,$N$2:$N$13,0))</f>
        <v>1</v>
      </c>
      <c r="E2" s="1">
        <f t="shared" ref="E2:E33" si="2">INDEX($O$2:$O$13,MATCH(I2,$N$2:$N$13,0))</f>
        <v>0.8</v>
      </c>
      <c r="F2" s="3" t="s">
        <v>198</v>
      </c>
      <c r="G2" s="2" t="str" cm="1">
        <f t="array" ref="G2:G126">_xlfn.IFNA(INDEX(SDS!$C$3:$C$180,MATCH('Social Distancing Grades'!$F$2:$F$126,SDS!$A$3:$A$180,0)),"F")</f>
        <v>F</v>
      </c>
      <c r="H2" s="2" t="str" cm="1">
        <f t="array" ref="H2:H126">_xlfn.IFNA(INDEX(SDS!$D$3:$D$180,MATCH('Social Distancing Grades'!$F$2:$F$126,SDS!$A$3:$A$180,0)),"F")</f>
        <v>F</v>
      </c>
      <c r="I2" s="2" t="str" cm="1">
        <f t="array" ref="I2:I126">_xlfn.IFNA(INDEX(SDS!$B$3:$B$181,MATCH('Social Distancing Grades'!$F$2:$F$126,SDS!$A$3:$A$181,0)),"F")</f>
        <v>D</v>
      </c>
      <c r="J2" s="2" t="str" cm="1">
        <f t="array" ref="J2:J126">U2:U126</f>
        <v>D+</v>
      </c>
      <c r="K2" s="1">
        <v>23</v>
      </c>
      <c r="L2" s="11">
        <f>MROUND(AVERAGE(C2:D2),0.2)</f>
        <v>1</v>
      </c>
      <c r="M2">
        <f t="shared" ref="M2:M9" si="3">_xlfn.IFNA(INDEX($P$2:$P$13,MATCH(L2,$O$2:$O$13,0)),-0.4)</f>
        <v>-1</v>
      </c>
      <c r="N2" s="6" t="s">
        <v>63</v>
      </c>
      <c r="O2" s="6">
        <v>0.01</v>
      </c>
      <c r="P2" s="1">
        <v>1</v>
      </c>
      <c r="Q2" t="s">
        <v>184</v>
      </c>
      <c r="R2" s="21" t="str" cm="1">
        <f t="array" ref="R2:R51">_xlfn.IFNA(INDEX(SDS!$B$3:$B$181,MATCH('Social Distancing Grades'!$T$2:$T$51,SDS!$A$3:$A$181,0)),"F")</f>
        <v>F</v>
      </c>
      <c r="S2" s="1">
        <v>1</v>
      </c>
      <c r="T2" s="3" t="s">
        <v>322</v>
      </c>
      <c r="U2" s="18" t="str">
        <f t="shared" ref="U2:U33" si="4">INDEX($R$2:$R$51,MATCH(K2,$S$2:$S$51,0))</f>
        <v>D+</v>
      </c>
    </row>
    <row r="3" spans="1:21" x14ac:dyDescent="0.25">
      <c r="A3" s="13" t="s">
        <v>183</v>
      </c>
      <c r="B3" s="16">
        <v>25001</v>
      </c>
      <c r="C3" s="1">
        <f t="shared" si="0"/>
        <v>1</v>
      </c>
      <c r="D3" s="1">
        <f t="shared" si="1"/>
        <v>1</v>
      </c>
      <c r="E3" s="1">
        <f t="shared" si="2"/>
        <v>1</v>
      </c>
      <c r="F3" s="3" t="s">
        <v>199</v>
      </c>
      <c r="G3" s="2" t="str">
        <v>F</v>
      </c>
      <c r="H3" s="2" t="str">
        <v>F</v>
      </c>
      <c r="I3" s="2" t="str">
        <v>F</v>
      </c>
      <c r="J3" s="2" t="str">
        <v>F</v>
      </c>
      <c r="K3" s="1">
        <v>25</v>
      </c>
      <c r="L3" s="11">
        <f t="shared" ref="L3:L66" si="5">MROUND(AVERAGE(C3:D3),0.2)</f>
        <v>1</v>
      </c>
      <c r="M3">
        <f t="shared" si="3"/>
        <v>-1</v>
      </c>
      <c r="N3" s="5" t="s">
        <v>182</v>
      </c>
      <c r="O3" s="5">
        <v>0.1</v>
      </c>
      <c r="P3" s="1">
        <v>0.8</v>
      </c>
      <c r="Q3" t="s">
        <v>181</v>
      </c>
      <c r="R3" s="21" t="str">
        <v>D+</v>
      </c>
      <c r="S3" s="1">
        <v>2</v>
      </c>
      <c r="T3" s="3" t="s">
        <v>323</v>
      </c>
      <c r="U3" s="18" t="str">
        <f t="shared" si="4"/>
        <v>F</v>
      </c>
    </row>
    <row r="4" spans="1:21" x14ac:dyDescent="0.25">
      <c r="A4" s="13" t="s">
        <v>180</v>
      </c>
      <c r="B4" s="16">
        <v>9003</v>
      </c>
      <c r="C4" s="1">
        <f t="shared" si="0"/>
        <v>1</v>
      </c>
      <c r="D4" s="1">
        <f t="shared" si="1"/>
        <v>1</v>
      </c>
      <c r="E4" s="1">
        <f t="shared" si="2"/>
        <v>1</v>
      </c>
      <c r="F4" s="3" t="s">
        <v>200</v>
      </c>
      <c r="G4" s="2" t="str">
        <v>F</v>
      </c>
      <c r="H4" s="2" t="str">
        <v>F</v>
      </c>
      <c r="I4" s="2" t="str">
        <v>F</v>
      </c>
      <c r="J4" s="2" t="str">
        <v>F</v>
      </c>
      <c r="K4" s="1">
        <v>9</v>
      </c>
      <c r="L4" s="11">
        <f t="shared" si="5"/>
        <v>1</v>
      </c>
      <c r="M4">
        <f t="shared" si="3"/>
        <v>-1</v>
      </c>
      <c r="N4" s="5" t="s">
        <v>179</v>
      </c>
      <c r="O4" s="5">
        <v>0.2</v>
      </c>
      <c r="P4" s="1">
        <v>0.6</v>
      </c>
      <c r="Q4" t="s">
        <v>178</v>
      </c>
      <c r="R4" s="21" t="str">
        <v>F</v>
      </c>
      <c r="S4" s="1">
        <v>4</v>
      </c>
      <c r="T4" s="3" t="s">
        <v>324</v>
      </c>
      <c r="U4" s="18" t="str">
        <f t="shared" si="4"/>
        <v>F</v>
      </c>
    </row>
    <row r="5" spans="1:21" x14ac:dyDescent="0.25">
      <c r="A5" s="13" t="s">
        <v>176</v>
      </c>
      <c r="B5" s="16">
        <v>36071</v>
      </c>
      <c r="C5" s="1">
        <f t="shared" si="0"/>
        <v>0.8</v>
      </c>
      <c r="D5" s="1">
        <f t="shared" si="1"/>
        <v>1</v>
      </c>
      <c r="E5" s="1">
        <f t="shared" si="2"/>
        <v>1</v>
      </c>
      <c r="F5" s="3" t="s">
        <v>201</v>
      </c>
      <c r="G5" s="2" t="str">
        <v>D</v>
      </c>
      <c r="H5" s="2" t="str">
        <v>F</v>
      </c>
      <c r="I5" s="2" t="str">
        <v>F</v>
      </c>
      <c r="J5" s="2" t="str">
        <v>F</v>
      </c>
      <c r="K5" s="1">
        <v>9</v>
      </c>
      <c r="L5" s="11">
        <f t="shared" si="5"/>
        <v>1</v>
      </c>
      <c r="M5">
        <f t="shared" si="3"/>
        <v>-1</v>
      </c>
      <c r="N5" s="5" t="s">
        <v>65</v>
      </c>
      <c r="O5" s="5">
        <v>0.3</v>
      </c>
      <c r="P5" s="1">
        <v>0.4</v>
      </c>
      <c r="Q5" t="s">
        <v>177</v>
      </c>
      <c r="R5" s="21" t="str">
        <v>F</v>
      </c>
      <c r="S5" s="1">
        <v>5</v>
      </c>
      <c r="T5" s="3" t="s">
        <v>325</v>
      </c>
      <c r="U5" s="18" t="str">
        <f t="shared" si="4"/>
        <v>F</v>
      </c>
    </row>
    <row r="6" spans="1:21" x14ac:dyDescent="0.25">
      <c r="A6" s="13" t="s">
        <v>171</v>
      </c>
      <c r="B6" s="16">
        <v>36091</v>
      </c>
      <c r="C6" s="1">
        <f t="shared" si="0"/>
        <v>1</v>
      </c>
      <c r="D6" s="1">
        <f t="shared" si="1"/>
        <v>1</v>
      </c>
      <c r="E6" s="1">
        <f t="shared" si="2"/>
        <v>1</v>
      </c>
      <c r="F6" s="3" t="s">
        <v>202</v>
      </c>
      <c r="G6" s="2" t="str">
        <v>F</v>
      </c>
      <c r="H6" s="2" t="str">
        <v>F</v>
      </c>
      <c r="I6" s="2" t="str">
        <v>F</v>
      </c>
      <c r="J6" s="2" t="str">
        <v>F</v>
      </c>
      <c r="K6" s="1">
        <v>36</v>
      </c>
      <c r="L6" s="11">
        <f t="shared" si="5"/>
        <v>1</v>
      </c>
      <c r="M6">
        <f t="shared" si="3"/>
        <v>-1</v>
      </c>
      <c r="N6" s="5" t="s">
        <v>175</v>
      </c>
      <c r="O6" s="5">
        <v>0.4</v>
      </c>
      <c r="P6" s="1">
        <v>0.2</v>
      </c>
      <c r="Q6" t="s">
        <v>174</v>
      </c>
      <c r="R6" s="21" t="str">
        <v>F</v>
      </c>
      <c r="S6" s="1">
        <v>6</v>
      </c>
      <c r="T6" s="3" t="s">
        <v>326</v>
      </c>
      <c r="U6" s="18" t="str">
        <f t="shared" si="4"/>
        <v>F</v>
      </c>
    </row>
    <row r="7" spans="1:21" x14ac:dyDescent="0.25">
      <c r="A7" s="13" t="s">
        <v>169</v>
      </c>
      <c r="B7" s="16">
        <v>26025</v>
      </c>
      <c r="C7" s="1">
        <f t="shared" si="0"/>
        <v>1</v>
      </c>
      <c r="D7" s="1">
        <f t="shared" si="1"/>
        <v>1</v>
      </c>
      <c r="E7" s="1">
        <f t="shared" si="2"/>
        <v>1</v>
      </c>
      <c r="F7" s="3" t="s">
        <v>203</v>
      </c>
      <c r="G7" s="2" t="str">
        <v>F</v>
      </c>
      <c r="H7" s="2" t="str">
        <v>F</v>
      </c>
      <c r="I7" s="2" t="str">
        <v>F</v>
      </c>
      <c r="J7" s="2" t="str">
        <v>F</v>
      </c>
      <c r="K7" s="1">
        <v>36</v>
      </c>
      <c r="L7" s="11">
        <f t="shared" si="5"/>
        <v>1</v>
      </c>
      <c r="M7">
        <f t="shared" si="3"/>
        <v>-1</v>
      </c>
      <c r="N7" s="5" t="s">
        <v>173</v>
      </c>
      <c r="O7" s="5">
        <v>0.5</v>
      </c>
      <c r="P7" s="1">
        <v>0</v>
      </c>
      <c r="Q7" t="s">
        <v>172</v>
      </c>
      <c r="R7" s="21" t="str">
        <v>D-</v>
      </c>
      <c r="S7" s="1">
        <v>8</v>
      </c>
      <c r="T7" s="3" t="s">
        <v>327</v>
      </c>
      <c r="U7" s="18" t="str">
        <f t="shared" si="4"/>
        <v>F</v>
      </c>
    </row>
    <row r="8" spans="1:21" x14ac:dyDescent="0.25">
      <c r="A8" s="13" t="s">
        <v>167</v>
      </c>
      <c r="B8" s="16">
        <v>42091</v>
      </c>
      <c r="C8" s="1">
        <f t="shared" si="0"/>
        <v>0.8</v>
      </c>
      <c r="D8" s="1">
        <f t="shared" si="1"/>
        <v>0.8</v>
      </c>
      <c r="E8" s="1">
        <f t="shared" si="2"/>
        <v>0.9</v>
      </c>
      <c r="F8" s="3" t="s">
        <v>204</v>
      </c>
      <c r="G8" s="2" t="str">
        <v>D</v>
      </c>
      <c r="H8" s="2" t="str">
        <v>D</v>
      </c>
      <c r="I8" s="2" t="str">
        <v>D-</v>
      </c>
      <c r="J8" s="2" t="str">
        <v>F</v>
      </c>
      <c r="K8" s="1">
        <v>36</v>
      </c>
      <c r="L8" s="11">
        <f t="shared" si="5"/>
        <v>0.8</v>
      </c>
      <c r="M8">
        <f t="shared" si="3"/>
        <v>-0.8</v>
      </c>
      <c r="N8" s="5" t="s">
        <v>17</v>
      </c>
      <c r="O8" s="5">
        <v>0.5</v>
      </c>
      <c r="P8" s="1">
        <v>-0.2</v>
      </c>
      <c r="Q8" t="s">
        <v>170</v>
      </c>
      <c r="R8" s="21" t="str">
        <v>F</v>
      </c>
      <c r="S8" s="1">
        <v>9</v>
      </c>
      <c r="T8" s="3" t="s">
        <v>328</v>
      </c>
      <c r="U8" s="18" t="str">
        <f t="shared" si="4"/>
        <v>F</v>
      </c>
    </row>
    <row r="9" spans="1:21" x14ac:dyDescent="0.25">
      <c r="A9" s="13" t="s">
        <v>165</v>
      </c>
      <c r="B9" s="16">
        <v>46083</v>
      </c>
      <c r="C9" s="1">
        <f t="shared" si="0"/>
        <v>1</v>
      </c>
      <c r="D9" s="1">
        <f t="shared" si="1"/>
        <v>1</v>
      </c>
      <c r="E9" s="1">
        <f t="shared" si="2"/>
        <v>1</v>
      </c>
      <c r="F9" s="3" t="s">
        <v>205</v>
      </c>
      <c r="G9" s="2" t="str">
        <v>F</v>
      </c>
      <c r="H9" s="2" t="str">
        <v>F</v>
      </c>
      <c r="I9" s="2" t="str">
        <v>F</v>
      </c>
      <c r="J9" s="2" t="str">
        <v>F</v>
      </c>
      <c r="K9" s="1">
        <v>26</v>
      </c>
      <c r="L9" s="11">
        <f t="shared" si="5"/>
        <v>1</v>
      </c>
      <c r="M9">
        <f t="shared" si="3"/>
        <v>-1</v>
      </c>
      <c r="N9" s="5" t="s">
        <v>54</v>
      </c>
      <c r="O9" s="12">
        <v>0.6</v>
      </c>
      <c r="P9" s="1">
        <v>-0.4</v>
      </c>
      <c r="Q9" t="s">
        <v>168</v>
      </c>
      <c r="R9" s="21" t="str">
        <v>F</v>
      </c>
      <c r="S9" s="1">
        <v>10</v>
      </c>
      <c r="T9" t="s">
        <v>329</v>
      </c>
      <c r="U9" s="18" t="str">
        <f t="shared" si="4"/>
        <v>F</v>
      </c>
    </row>
    <row r="10" spans="1:21" x14ac:dyDescent="0.25">
      <c r="A10" s="13" t="s">
        <v>163</v>
      </c>
      <c r="B10" s="16">
        <v>55025</v>
      </c>
      <c r="C10" s="1">
        <f t="shared" si="0"/>
        <v>1</v>
      </c>
      <c r="D10" s="1">
        <f t="shared" si="1"/>
        <v>1</v>
      </c>
      <c r="E10" s="1">
        <f t="shared" si="2"/>
        <v>1</v>
      </c>
      <c r="F10" s="3" t="s">
        <v>206</v>
      </c>
      <c r="G10" s="2" t="str">
        <v>F</v>
      </c>
      <c r="H10" s="2" t="str">
        <v>F</v>
      </c>
      <c r="I10" s="2" t="str">
        <v>F</v>
      </c>
      <c r="J10" s="2" t="str">
        <v>F</v>
      </c>
      <c r="K10" s="1">
        <v>42</v>
      </c>
      <c r="L10" s="11">
        <f t="shared" si="5"/>
        <v>1</v>
      </c>
      <c r="M10">
        <f>_xlfn.IFNA(INDEX($P$2:$P$13,MATCH(L10,$O$2:$O$13,0)),-0.4)</f>
        <v>-1</v>
      </c>
      <c r="N10" s="5" t="s">
        <v>83</v>
      </c>
      <c r="O10" s="5">
        <v>0.7</v>
      </c>
      <c r="P10" s="1">
        <v>-0.6</v>
      </c>
      <c r="Q10" t="s">
        <v>166</v>
      </c>
      <c r="R10" s="21" t="str">
        <v>F</v>
      </c>
      <c r="S10" s="1">
        <v>12</v>
      </c>
      <c r="T10" t="s">
        <v>330</v>
      </c>
      <c r="U10" s="18" t="str">
        <f t="shared" si="4"/>
        <v>F</v>
      </c>
    </row>
    <row r="11" spans="1:21" x14ac:dyDescent="0.25">
      <c r="A11" s="13" t="s">
        <v>161</v>
      </c>
      <c r="B11" s="16">
        <v>1073</v>
      </c>
      <c r="C11" s="1">
        <f t="shared" si="0"/>
        <v>1</v>
      </c>
      <c r="D11" s="1">
        <f t="shared" si="1"/>
        <v>1</v>
      </c>
      <c r="E11" s="1">
        <f t="shared" si="2"/>
        <v>1</v>
      </c>
      <c r="F11" s="3" t="s">
        <v>312</v>
      </c>
      <c r="G11" s="2" t="str">
        <v>F</v>
      </c>
      <c r="H11" s="2" t="str">
        <v>F</v>
      </c>
      <c r="I11" s="2" t="str">
        <v>F</v>
      </c>
      <c r="J11" s="2" t="str">
        <v>D+</v>
      </c>
      <c r="K11" s="1">
        <v>46</v>
      </c>
      <c r="L11" s="11">
        <f t="shared" si="5"/>
        <v>1</v>
      </c>
      <c r="M11">
        <f t="shared" ref="M11:M74" si="6">_xlfn.IFNA(INDEX($P$2:$P$13,MATCH(L11,$O$2:$O$13,0)),-0.4)</f>
        <v>-1</v>
      </c>
      <c r="N11" s="5" t="s">
        <v>1</v>
      </c>
      <c r="O11" s="5">
        <v>0.8</v>
      </c>
      <c r="P11" s="1">
        <v>-0.8</v>
      </c>
      <c r="Q11" t="s">
        <v>164</v>
      </c>
      <c r="R11" s="21" t="str">
        <v>F</v>
      </c>
      <c r="S11" s="1">
        <v>13</v>
      </c>
      <c r="T11" t="s">
        <v>331</v>
      </c>
      <c r="U11" s="18" t="str">
        <f t="shared" si="4"/>
        <v>D+</v>
      </c>
    </row>
    <row r="12" spans="1:21" x14ac:dyDescent="0.25">
      <c r="A12" s="13" t="s">
        <v>159</v>
      </c>
      <c r="B12" s="16">
        <v>47037</v>
      </c>
      <c r="C12" s="1">
        <f t="shared" si="0"/>
        <v>1</v>
      </c>
      <c r="D12" s="1">
        <f t="shared" si="1"/>
        <v>1</v>
      </c>
      <c r="E12" s="1">
        <f t="shared" si="2"/>
        <v>1</v>
      </c>
      <c r="F12" s="3" t="s">
        <v>207</v>
      </c>
      <c r="G12" s="2" t="str">
        <v>F</v>
      </c>
      <c r="H12" s="2" t="str">
        <v>F</v>
      </c>
      <c r="I12" s="2" t="str">
        <v>F</v>
      </c>
      <c r="J12" s="2" t="str">
        <v>F</v>
      </c>
      <c r="K12" s="1">
        <v>55</v>
      </c>
      <c r="L12" s="11">
        <f t="shared" si="5"/>
        <v>1</v>
      </c>
      <c r="M12">
        <f t="shared" si="6"/>
        <v>-1</v>
      </c>
      <c r="N12" s="5" t="s">
        <v>86</v>
      </c>
      <c r="O12" s="5">
        <v>0.9</v>
      </c>
      <c r="P12" s="1"/>
      <c r="Q12" t="s">
        <v>162</v>
      </c>
      <c r="R12" s="21" t="str">
        <v>D-</v>
      </c>
      <c r="S12" s="1">
        <v>15</v>
      </c>
      <c r="T12" t="s">
        <v>332</v>
      </c>
      <c r="U12" s="18" t="str">
        <f t="shared" si="4"/>
        <v>F</v>
      </c>
    </row>
    <row r="13" spans="1:21" x14ac:dyDescent="0.25">
      <c r="A13" s="13" t="s">
        <v>157</v>
      </c>
      <c r="B13" s="16">
        <v>38017</v>
      </c>
      <c r="C13" s="1">
        <f t="shared" si="0"/>
        <v>1</v>
      </c>
      <c r="D13" s="1">
        <f t="shared" si="1"/>
        <v>1</v>
      </c>
      <c r="E13" s="1">
        <f t="shared" si="2"/>
        <v>1</v>
      </c>
      <c r="F13" s="3" t="s">
        <v>208</v>
      </c>
      <c r="G13" s="2" t="str">
        <v>F</v>
      </c>
      <c r="H13" s="2" t="str">
        <v>F</v>
      </c>
      <c r="I13" s="2" t="str">
        <v>F</v>
      </c>
      <c r="J13" s="2" t="str">
        <v>F</v>
      </c>
      <c r="K13" s="1">
        <v>1</v>
      </c>
      <c r="L13" s="11">
        <f t="shared" si="5"/>
        <v>1</v>
      </c>
      <c r="M13">
        <f t="shared" si="6"/>
        <v>-1</v>
      </c>
      <c r="N13" s="4" t="s">
        <v>0</v>
      </c>
      <c r="O13" s="4">
        <v>1</v>
      </c>
      <c r="P13" s="1">
        <v>-1</v>
      </c>
      <c r="Q13" t="s">
        <v>160</v>
      </c>
      <c r="R13" s="21" t="str">
        <v>D</v>
      </c>
      <c r="S13" s="1">
        <v>16</v>
      </c>
      <c r="T13" t="s">
        <v>333</v>
      </c>
      <c r="U13" s="18" t="str">
        <f t="shared" si="4"/>
        <v>F</v>
      </c>
    </row>
    <row r="14" spans="1:21" x14ac:dyDescent="0.25">
      <c r="A14" s="13" t="s">
        <v>155</v>
      </c>
      <c r="B14" s="16">
        <v>39049</v>
      </c>
      <c r="C14" s="1">
        <f t="shared" si="0"/>
        <v>1</v>
      </c>
      <c r="D14" s="1">
        <f t="shared" si="1"/>
        <v>1</v>
      </c>
      <c r="E14" s="1">
        <f t="shared" si="2"/>
        <v>1</v>
      </c>
      <c r="F14" s="3" t="s">
        <v>209</v>
      </c>
      <c r="G14" s="2" t="str">
        <v>F</v>
      </c>
      <c r="H14" s="2" t="str">
        <v>F</v>
      </c>
      <c r="I14" s="2" t="str">
        <v>F</v>
      </c>
      <c r="J14" s="2" t="str">
        <v>F</v>
      </c>
      <c r="K14" s="1">
        <v>47</v>
      </c>
      <c r="L14" s="11">
        <f t="shared" si="5"/>
        <v>1</v>
      </c>
      <c r="M14">
        <f t="shared" si="6"/>
        <v>-1</v>
      </c>
      <c r="Q14" t="s">
        <v>158</v>
      </c>
      <c r="R14" s="21" t="str">
        <v>F</v>
      </c>
      <c r="S14" s="1">
        <v>17</v>
      </c>
      <c r="T14" t="s">
        <v>334</v>
      </c>
      <c r="U14" s="18" t="str">
        <f t="shared" si="4"/>
        <v>F</v>
      </c>
    </row>
    <row r="15" spans="1:21" x14ac:dyDescent="0.25">
      <c r="A15" s="13" t="s">
        <v>153</v>
      </c>
      <c r="B15" s="16">
        <v>21111</v>
      </c>
      <c r="C15" s="1">
        <f t="shared" si="0"/>
        <v>1</v>
      </c>
      <c r="D15" s="1">
        <f t="shared" si="1"/>
        <v>1</v>
      </c>
      <c r="E15" s="1">
        <f t="shared" si="2"/>
        <v>1</v>
      </c>
      <c r="F15" s="3" t="s">
        <v>210</v>
      </c>
      <c r="G15" s="2" t="str">
        <v>F</v>
      </c>
      <c r="H15" s="2" t="str">
        <v>F</v>
      </c>
      <c r="I15" s="2" t="str">
        <v>F</v>
      </c>
      <c r="J15" s="2" t="str">
        <v>D+</v>
      </c>
      <c r="K15" s="1">
        <v>38</v>
      </c>
      <c r="L15" s="11">
        <f t="shared" si="5"/>
        <v>1</v>
      </c>
      <c r="M15">
        <f t="shared" si="6"/>
        <v>-1</v>
      </c>
      <c r="Q15" t="s">
        <v>156</v>
      </c>
      <c r="R15" s="21" t="str">
        <v>F</v>
      </c>
      <c r="S15" s="1">
        <v>18</v>
      </c>
      <c r="T15" t="s">
        <v>335</v>
      </c>
      <c r="U15" s="18" t="str">
        <f t="shared" si="4"/>
        <v>D+</v>
      </c>
    </row>
    <row r="16" spans="1:21" x14ac:dyDescent="0.25">
      <c r="A16" s="13" t="s">
        <v>151</v>
      </c>
      <c r="B16" s="16">
        <v>16001</v>
      </c>
      <c r="C16" s="1">
        <f t="shared" si="0"/>
        <v>1</v>
      </c>
      <c r="D16" s="1">
        <f t="shared" si="1"/>
        <v>1</v>
      </c>
      <c r="E16" s="1">
        <f t="shared" si="2"/>
        <v>1</v>
      </c>
      <c r="F16" s="3" t="s">
        <v>211</v>
      </c>
      <c r="G16" s="2" t="str">
        <v>F</v>
      </c>
      <c r="H16" s="2" t="str">
        <v>F</v>
      </c>
      <c r="I16" s="2" t="str">
        <v>F</v>
      </c>
      <c r="J16" s="2" t="str">
        <v>F</v>
      </c>
      <c r="K16" s="1">
        <v>39</v>
      </c>
      <c r="L16" s="11">
        <f t="shared" si="5"/>
        <v>1</v>
      </c>
      <c r="M16">
        <f t="shared" si="6"/>
        <v>-1</v>
      </c>
      <c r="Q16" t="s">
        <v>154</v>
      </c>
      <c r="R16" s="21" t="str">
        <v>F</v>
      </c>
      <c r="S16" s="1">
        <v>19</v>
      </c>
      <c r="T16" t="s">
        <v>336</v>
      </c>
      <c r="U16" s="18" t="str">
        <f t="shared" si="4"/>
        <v>F</v>
      </c>
    </row>
    <row r="17" spans="1:21" x14ac:dyDescent="0.25">
      <c r="A17" s="13" t="s">
        <v>149</v>
      </c>
      <c r="B17" s="16">
        <v>12031</v>
      </c>
      <c r="C17" s="1">
        <f t="shared" si="0"/>
        <v>1</v>
      </c>
      <c r="D17" s="1">
        <f t="shared" si="1"/>
        <v>1</v>
      </c>
      <c r="E17" s="1">
        <f t="shared" si="2"/>
        <v>1</v>
      </c>
      <c r="F17" s="3" t="s">
        <v>212</v>
      </c>
      <c r="G17" s="2" t="str">
        <v>F</v>
      </c>
      <c r="H17" s="2" t="str">
        <v>F</v>
      </c>
      <c r="I17" s="2" t="str">
        <v>F</v>
      </c>
      <c r="J17" s="2" t="str">
        <v>F</v>
      </c>
      <c r="K17" s="1">
        <v>21</v>
      </c>
      <c r="L17" s="11">
        <f t="shared" si="5"/>
        <v>1</v>
      </c>
      <c r="M17">
        <f t="shared" si="6"/>
        <v>-1</v>
      </c>
      <c r="Q17" t="s">
        <v>152</v>
      </c>
      <c r="R17" s="21" t="str">
        <v>D-</v>
      </c>
      <c r="S17" s="1">
        <v>20</v>
      </c>
      <c r="T17" t="s">
        <v>337</v>
      </c>
      <c r="U17" s="18" t="str">
        <f t="shared" si="4"/>
        <v>F</v>
      </c>
    </row>
    <row r="18" spans="1:21" x14ac:dyDescent="0.25">
      <c r="A18" s="13" t="s">
        <v>147</v>
      </c>
      <c r="B18" s="16">
        <v>26099</v>
      </c>
      <c r="C18" s="1">
        <f t="shared" si="0"/>
        <v>1</v>
      </c>
      <c r="D18" s="1">
        <f t="shared" si="1"/>
        <v>1</v>
      </c>
      <c r="E18" s="1">
        <f t="shared" si="2"/>
        <v>1</v>
      </c>
      <c r="F18" s="3" t="s">
        <v>213</v>
      </c>
      <c r="G18" s="2" t="str">
        <v>F</v>
      </c>
      <c r="H18" s="2" t="str">
        <v>F</v>
      </c>
      <c r="I18" s="2" t="str">
        <v>F</v>
      </c>
      <c r="J18" s="2" t="str">
        <v>D</v>
      </c>
      <c r="K18" s="1">
        <v>16</v>
      </c>
      <c r="L18" s="11">
        <f t="shared" si="5"/>
        <v>1</v>
      </c>
      <c r="M18">
        <f t="shared" si="6"/>
        <v>-1</v>
      </c>
      <c r="Q18" t="s">
        <v>150</v>
      </c>
      <c r="R18" s="21" t="str">
        <v>F</v>
      </c>
      <c r="S18" s="1">
        <v>21</v>
      </c>
      <c r="T18" t="s">
        <v>338</v>
      </c>
      <c r="U18" s="18" t="str">
        <f t="shared" si="4"/>
        <v>D</v>
      </c>
    </row>
    <row r="19" spans="1:21" x14ac:dyDescent="0.25">
      <c r="A19" s="13" t="s">
        <v>145</v>
      </c>
      <c r="B19" s="16">
        <v>55079</v>
      </c>
      <c r="C19" s="1">
        <f t="shared" si="0"/>
        <v>1</v>
      </c>
      <c r="D19" s="1">
        <f t="shared" si="1"/>
        <v>1</v>
      </c>
      <c r="E19" s="1">
        <f t="shared" si="2"/>
        <v>1</v>
      </c>
      <c r="F19" s="3" t="s">
        <v>214</v>
      </c>
      <c r="G19" s="2" t="str">
        <v>F</v>
      </c>
      <c r="H19" s="2" t="str">
        <v>F</v>
      </c>
      <c r="I19" s="2" t="str">
        <v>F</v>
      </c>
      <c r="J19" s="2" t="str">
        <v>F</v>
      </c>
      <c r="K19" s="1">
        <v>12</v>
      </c>
      <c r="L19" s="11">
        <f t="shared" si="5"/>
        <v>1</v>
      </c>
      <c r="M19">
        <f t="shared" si="6"/>
        <v>-1</v>
      </c>
      <c r="Q19" t="s">
        <v>148</v>
      </c>
      <c r="R19" s="21" t="str">
        <v>F</v>
      </c>
      <c r="S19" s="1">
        <v>22</v>
      </c>
      <c r="T19" t="s">
        <v>339</v>
      </c>
      <c r="U19" s="18" t="str">
        <f t="shared" si="4"/>
        <v>F</v>
      </c>
    </row>
    <row r="20" spans="1:21" x14ac:dyDescent="0.25">
      <c r="A20" s="13" t="s">
        <v>143</v>
      </c>
      <c r="B20" s="16">
        <v>54039</v>
      </c>
      <c r="C20" s="1">
        <f t="shared" si="0"/>
        <v>1</v>
      </c>
      <c r="D20" s="1">
        <f t="shared" si="1"/>
        <v>1</v>
      </c>
      <c r="E20" s="1">
        <f t="shared" si="2"/>
        <v>1</v>
      </c>
      <c r="F20" s="3" t="s">
        <v>215</v>
      </c>
      <c r="G20" s="2" t="str">
        <v>F</v>
      </c>
      <c r="H20" s="2" t="str">
        <v>F</v>
      </c>
      <c r="I20" s="2" t="str">
        <v>F</v>
      </c>
      <c r="J20" s="2" t="str">
        <v>F</v>
      </c>
      <c r="K20" s="1">
        <v>26</v>
      </c>
      <c r="L20" s="11">
        <f t="shared" si="5"/>
        <v>1</v>
      </c>
      <c r="M20">
        <f t="shared" si="6"/>
        <v>-1</v>
      </c>
      <c r="Q20" t="s">
        <v>146</v>
      </c>
      <c r="R20" s="21" t="str">
        <v>D+</v>
      </c>
      <c r="S20" s="1">
        <v>23</v>
      </c>
      <c r="T20" t="s">
        <v>340</v>
      </c>
      <c r="U20" s="18" t="str">
        <f t="shared" si="4"/>
        <v>F</v>
      </c>
    </row>
    <row r="21" spans="1:21" x14ac:dyDescent="0.25">
      <c r="A21" s="13" t="s">
        <v>141</v>
      </c>
      <c r="B21" s="16">
        <v>19153</v>
      </c>
      <c r="C21" s="1">
        <f t="shared" si="0"/>
        <v>1</v>
      </c>
      <c r="D21" s="1">
        <f t="shared" si="1"/>
        <v>1</v>
      </c>
      <c r="E21" s="1">
        <f t="shared" si="2"/>
        <v>1</v>
      </c>
      <c r="F21" s="3" t="s">
        <v>216</v>
      </c>
      <c r="G21" s="2" t="str">
        <v>F</v>
      </c>
      <c r="H21" s="2" t="str">
        <v>F</v>
      </c>
      <c r="I21" s="2" t="str">
        <v>F</v>
      </c>
      <c r="J21" s="2" t="str">
        <v>F</v>
      </c>
      <c r="K21" s="1">
        <v>55</v>
      </c>
      <c r="L21" s="11">
        <f t="shared" si="5"/>
        <v>1</v>
      </c>
      <c r="M21">
        <f t="shared" si="6"/>
        <v>-1</v>
      </c>
      <c r="Q21" t="s">
        <v>144</v>
      </c>
      <c r="R21" s="21" t="str">
        <v>F</v>
      </c>
      <c r="S21" s="1">
        <v>24</v>
      </c>
      <c r="T21" t="s">
        <v>341</v>
      </c>
      <c r="U21" s="18" t="str">
        <f t="shared" si="4"/>
        <v>F</v>
      </c>
    </row>
    <row r="22" spans="1:21" x14ac:dyDescent="0.25">
      <c r="A22" s="13" t="s">
        <v>139</v>
      </c>
      <c r="B22" s="16">
        <v>47009</v>
      </c>
      <c r="C22" s="1">
        <f t="shared" si="0"/>
        <v>1</v>
      </c>
      <c r="D22" s="1">
        <f t="shared" si="1"/>
        <v>1</v>
      </c>
      <c r="E22" s="1">
        <f t="shared" si="2"/>
        <v>1</v>
      </c>
      <c r="F22" s="3" t="s">
        <v>217</v>
      </c>
      <c r="G22" s="2" t="str">
        <v>F</v>
      </c>
      <c r="H22" s="2" t="str">
        <v>F</v>
      </c>
      <c r="I22" s="2" t="str">
        <v>F</v>
      </c>
      <c r="J22" s="2" t="str">
        <v>F</v>
      </c>
      <c r="K22" s="1">
        <v>54</v>
      </c>
      <c r="L22" s="11">
        <f t="shared" si="5"/>
        <v>1</v>
      </c>
      <c r="M22">
        <f t="shared" si="6"/>
        <v>-1</v>
      </c>
      <c r="Q22" t="s">
        <v>142</v>
      </c>
      <c r="R22" s="21" t="str">
        <v>F</v>
      </c>
      <c r="S22" s="1">
        <v>25</v>
      </c>
      <c r="T22" t="s">
        <v>342</v>
      </c>
      <c r="U22" s="18" t="str">
        <f t="shared" si="4"/>
        <v>F</v>
      </c>
    </row>
    <row r="23" spans="1:21" x14ac:dyDescent="0.25">
      <c r="A23" s="13" t="s">
        <v>136</v>
      </c>
      <c r="B23" s="16">
        <v>40143</v>
      </c>
      <c r="C23" s="1">
        <f t="shared" si="0"/>
        <v>1</v>
      </c>
      <c r="D23" s="1">
        <f t="shared" si="1"/>
        <v>1</v>
      </c>
      <c r="E23" s="1">
        <f t="shared" si="2"/>
        <v>1</v>
      </c>
      <c r="F23" s="3" t="s">
        <v>218</v>
      </c>
      <c r="G23" s="2" t="str">
        <v>F</v>
      </c>
      <c r="H23" s="2" t="str">
        <v>F</v>
      </c>
      <c r="I23" s="2" t="str">
        <v>F</v>
      </c>
      <c r="J23" s="2" t="str">
        <v>F</v>
      </c>
      <c r="K23" s="1">
        <v>19</v>
      </c>
      <c r="L23" s="11">
        <f t="shared" si="5"/>
        <v>1</v>
      </c>
      <c r="M23">
        <f t="shared" si="6"/>
        <v>-1</v>
      </c>
      <c r="Q23" t="s">
        <v>140</v>
      </c>
      <c r="R23" s="21" t="str">
        <v>F</v>
      </c>
      <c r="S23" s="1">
        <v>26</v>
      </c>
      <c r="T23" t="s">
        <v>343</v>
      </c>
      <c r="U23" s="18" t="str">
        <f t="shared" si="4"/>
        <v>F</v>
      </c>
    </row>
    <row r="24" spans="1:21" x14ac:dyDescent="0.25">
      <c r="A24" s="13" t="s">
        <v>134</v>
      </c>
      <c r="B24" s="16">
        <v>29021</v>
      </c>
      <c r="C24" s="1">
        <f t="shared" si="0"/>
        <v>1</v>
      </c>
      <c r="D24" s="1">
        <f t="shared" si="1"/>
        <v>1</v>
      </c>
      <c r="E24" s="1">
        <f t="shared" si="2"/>
        <v>1</v>
      </c>
      <c r="F24" s="3" t="s">
        <v>219</v>
      </c>
      <c r="G24" s="2" t="str">
        <v>F</v>
      </c>
      <c r="H24" s="2" t="str">
        <v>F</v>
      </c>
      <c r="I24" s="2" t="str">
        <v>F</v>
      </c>
      <c r="J24" s="2" t="str">
        <v>F</v>
      </c>
      <c r="K24" s="1">
        <v>47</v>
      </c>
      <c r="L24" s="11">
        <f t="shared" si="5"/>
        <v>1</v>
      </c>
      <c r="M24">
        <f t="shared" si="6"/>
        <v>-1</v>
      </c>
      <c r="Q24" t="s">
        <v>138</v>
      </c>
      <c r="R24" s="21" t="str">
        <v>D-</v>
      </c>
      <c r="S24" s="1">
        <v>27</v>
      </c>
      <c r="T24" t="s">
        <v>344</v>
      </c>
      <c r="U24" s="18" t="str">
        <f t="shared" si="4"/>
        <v>F</v>
      </c>
    </row>
    <row r="25" spans="1:21" x14ac:dyDescent="0.25">
      <c r="A25" s="13" t="s">
        <v>132</v>
      </c>
      <c r="B25" s="16">
        <v>6059</v>
      </c>
      <c r="C25" s="1">
        <f t="shared" si="0"/>
        <v>1</v>
      </c>
      <c r="D25" s="1">
        <f t="shared" si="1"/>
        <v>1</v>
      </c>
      <c r="E25" s="1">
        <f t="shared" si="2"/>
        <v>1</v>
      </c>
      <c r="F25" s="3" t="s">
        <v>220</v>
      </c>
      <c r="G25" s="2" t="str">
        <v>F</v>
      </c>
      <c r="H25" s="2" t="str">
        <v>F</v>
      </c>
      <c r="I25" s="2" t="str">
        <v>F</v>
      </c>
      <c r="J25" s="2" t="str">
        <v>F</v>
      </c>
      <c r="K25" s="1">
        <v>40</v>
      </c>
      <c r="L25" s="11">
        <f t="shared" si="5"/>
        <v>1</v>
      </c>
      <c r="M25">
        <f t="shared" si="6"/>
        <v>-1</v>
      </c>
      <c r="Q25" t="s">
        <v>137</v>
      </c>
      <c r="R25" s="21" t="str">
        <v>F</v>
      </c>
      <c r="S25" s="1">
        <v>28</v>
      </c>
      <c r="T25" t="s">
        <v>345</v>
      </c>
      <c r="U25" s="18" t="str">
        <f t="shared" si="4"/>
        <v>F</v>
      </c>
    </row>
    <row r="26" spans="1:21" x14ac:dyDescent="0.25">
      <c r="A26" s="13" t="s">
        <v>130</v>
      </c>
      <c r="B26" s="16">
        <v>44007</v>
      </c>
      <c r="C26" s="1">
        <f t="shared" si="0"/>
        <v>0.8</v>
      </c>
      <c r="D26" s="1">
        <f t="shared" si="1"/>
        <v>1</v>
      </c>
      <c r="E26" s="1">
        <f t="shared" si="2"/>
        <v>1</v>
      </c>
      <c r="F26" s="3" t="s">
        <v>221</v>
      </c>
      <c r="G26" s="2" t="str">
        <v>D</v>
      </c>
      <c r="H26" s="2" t="str">
        <v>F</v>
      </c>
      <c r="I26" s="2" t="str">
        <v>F</v>
      </c>
      <c r="J26" s="2" t="str">
        <v>F</v>
      </c>
      <c r="K26" s="1">
        <v>40</v>
      </c>
      <c r="L26" s="11">
        <f t="shared" si="5"/>
        <v>1</v>
      </c>
      <c r="M26">
        <f t="shared" si="6"/>
        <v>-1</v>
      </c>
      <c r="Q26" t="s">
        <v>135</v>
      </c>
      <c r="R26" s="21" t="str">
        <v>F</v>
      </c>
      <c r="S26" s="1">
        <v>29</v>
      </c>
      <c r="T26" t="s">
        <v>346</v>
      </c>
      <c r="U26" s="18" t="str">
        <f t="shared" si="4"/>
        <v>F</v>
      </c>
    </row>
    <row r="27" spans="1:21" x14ac:dyDescent="0.25">
      <c r="A27" s="13" t="s">
        <v>128</v>
      </c>
      <c r="B27" s="16">
        <v>6019</v>
      </c>
      <c r="C27" s="1">
        <f t="shared" si="0"/>
        <v>1</v>
      </c>
      <c r="D27" s="1">
        <f t="shared" si="1"/>
        <v>1</v>
      </c>
      <c r="E27" s="1">
        <f t="shared" si="2"/>
        <v>1</v>
      </c>
      <c r="F27" s="3" t="s">
        <v>222</v>
      </c>
      <c r="G27" s="2" t="str">
        <v>F</v>
      </c>
      <c r="H27" s="2" t="str">
        <v>F</v>
      </c>
      <c r="I27" s="2" t="str">
        <v>F</v>
      </c>
      <c r="J27" s="2" t="str">
        <v>F</v>
      </c>
      <c r="K27" s="1">
        <v>29</v>
      </c>
      <c r="L27" s="11">
        <f t="shared" si="5"/>
        <v>1</v>
      </c>
      <c r="M27">
        <f t="shared" si="6"/>
        <v>-1</v>
      </c>
      <c r="Q27" t="s">
        <v>133</v>
      </c>
      <c r="R27" s="21" t="str">
        <v>D+</v>
      </c>
      <c r="S27" s="1">
        <v>30</v>
      </c>
      <c r="T27" t="s">
        <v>347</v>
      </c>
      <c r="U27" s="18" t="str">
        <f t="shared" si="4"/>
        <v>F</v>
      </c>
    </row>
    <row r="28" spans="1:21" x14ac:dyDescent="0.25">
      <c r="A28" s="13" t="s">
        <v>126</v>
      </c>
      <c r="B28" s="16">
        <v>37119</v>
      </c>
      <c r="C28" s="1">
        <f t="shared" si="0"/>
        <v>1</v>
      </c>
      <c r="D28" s="1">
        <f t="shared" si="1"/>
        <v>1</v>
      </c>
      <c r="E28" s="1">
        <f t="shared" si="2"/>
        <v>1</v>
      </c>
      <c r="F28" s="3" t="s">
        <v>223</v>
      </c>
      <c r="G28" s="2" t="str">
        <v>F</v>
      </c>
      <c r="H28" s="2" t="str">
        <v>F</v>
      </c>
      <c r="I28" s="2" t="str">
        <v>F</v>
      </c>
      <c r="J28" s="2" t="str">
        <v>D</v>
      </c>
      <c r="K28" s="1">
        <v>41</v>
      </c>
      <c r="L28" s="11">
        <f t="shared" si="5"/>
        <v>1</v>
      </c>
      <c r="M28">
        <f t="shared" si="6"/>
        <v>-1</v>
      </c>
      <c r="Q28" t="s">
        <v>131</v>
      </c>
      <c r="R28" s="21" t="str">
        <v>D</v>
      </c>
      <c r="S28" s="1">
        <v>31</v>
      </c>
      <c r="T28" t="s">
        <v>348</v>
      </c>
      <c r="U28" s="18" t="str">
        <f t="shared" si="4"/>
        <v>D</v>
      </c>
    </row>
    <row r="29" spans="1:21" x14ac:dyDescent="0.25">
      <c r="A29" s="13" t="s">
        <v>124</v>
      </c>
      <c r="B29" s="16">
        <v>6111</v>
      </c>
      <c r="C29" s="1">
        <f t="shared" si="0"/>
        <v>1</v>
      </c>
      <c r="D29" s="1">
        <f t="shared" si="1"/>
        <v>1</v>
      </c>
      <c r="E29" s="1">
        <f t="shared" si="2"/>
        <v>1</v>
      </c>
      <c r="F29" s="3" t="s">
        <v>224</v>
      </c>
      <c r="G29" s="2" t="str">
        <v>F</v>
      </c>
      <c r="H29" s="2" t="str">
        <v>F</v>
      </c>
      <c r="I29" s="2" t="str">
        <v>F</v>
      </c>
      <c r="J29" s="2" t="str">
        <v>F</v>
      </c>
      <c r="K29" s="1">
        <v>44</v>
      </c>
      <c r="L29" s="11">
        <f t="shared" si="5"/>
        <v>1</v>
      </c>
      <c r="M29">
        <f t="shared" si="6"/>
        <v>-1</v>
      </c>
      <c r="Q29" t="s">
        <v>129</v>
      </c>
      <c r="R29" s="21" t="str">
        <v>D+</v>
      </c>
      <c r="S29" s="1">
        <v>32</v>
      </c>
      <c r="T29" t="s">
        <v>349</v>
      </c>
      <c r="U29" s="18" t="str">
        <f t="shared" si="4"/>
        <v>F</v>
      </c>
    </row>
    <row r="30" spans="1:21" x14ac:dyDescent="0.25">
      <c r="A30" s="13" t="s">
        <v>122</v>
      </c>
      <c r="B30" s="16">
        <v>48201</v>
      </c>
      <c r="C30" s="1">
        <f t="shared" si="0"/>
        <v>1</v>
      </c>
      <c r="D30" s="1">
        <f t="shared" si="1"/>
        <v>1</v>
      </c>
      <c r="E30" s="1">
        <f t="shared" si="2"/>
        <v>1</v>
      </c>
      <c r="F30" s="3" t="s">
        <v>225</v>
      </c>
      <c r="G30" s="2" t="str">
        <v>F</v>
      </c>
      <c r="H30" s="2" t="str">
        <v>F</v>
      </c>
      <c r="I30" s="2" t="str">
        <v>F</v>
      </c>
      <c r="J30" s="2" t="str">
        <v>F</v>
      </c>
      <c r="K30" s="1">
        <v>6</v>
      </c>
      <c r="L30" s="11">
        <f t="shared" si="5"/>
        <v>1</v>
      </c>
      <c r="M30">
        <f t="shared" si="6"/>
        <v>-1</v>
      </c>
      <c r="Q30" t="s">
        <v>127</v>
      </c>
      <c r="R30" s="21" t="str">
        <v>D-</v>
      </c>
      <c r="S30" s="1">
        <v>33</v>
      </c>
      <c r="T30" t="s">
        <v>350</v>
      </c>
      <c r="U30" s="18" t="str">
        <f t="shared" si="4"/>
        <v>F</v>
      </c>
    </row>
    <row r="31" spans="1:21" x14ac:dyDescent="0.25">
      <c r="A31" s="13" t="s">
        <v>120</v>
      </c>
      <c r="B31" s="16">
        <v>27137</v>
      </c>
      <c r="C31" s="1">
        <f t="shared" si="0"/>
        <v>1</v>
      </c>
      <c r="D31" s="1">
        <f t="shared" si="1"/>
        <v>1</v>
      </c>
      <c r="E31" s="1">
        <f t="shared" si="2"/>
        <v>0.8</v>
      </c>
      <c r="F31" s="3" t="s">
        <v>226</v>
      </c>
      <c r="G31" s="2" t="str">
        <v>F</v>
      </c>
      <c r="H31" s="2" t="str">
        <v>F</v>
      </c>
      <c r="I31" s="2" t="str">
        <v>D</v>
      </c>
      <c r="J31" s="2" t="str">
        <v>F</v>
      </c>
      <c r="K31" s="1">
        <v>37</v>
      </c>
      <c r="L31" s="11">
        <f t="shared" si="5"/>
        <v>1</v>
      </c>
      <c r="M31">
        <f t="shared" si="6"/>
        <v>-1</v>
      </c>
      <c r="Q31" t="s">
        <v>125</v>
      </c>
      <c r="R31" s="21" t="str">
        <v>F</v>
      </c>
      <c r="S31" s="1">
        <v>34</v>
      </c>
      <c r="T31" t="s">
        <v>351</v>
      </c>
      <c r="U31" s="18" t="str">
        <f t="shared" si="4"/>
        <v>F</v>
      </c>
    </row>
    <row r="32" spans="1:21" x14ac:dyDescent="0.25">
      <c r="A32" s="13" t="s">
        <v>118</v>
      </c>
      <c r="B32" s="16">
        <v>49035</v>
      </c>
      <c r="C32" s="1">
        <f t="shared" si="0"/>
        <v>1</v>
      </c>
      <c r="D32" s="1">
        <f t="shared" si="1"/>
        <v>1</v>
      </c>
      <c r="E32" s="1">
        <f t="shared" si="2"/>
        <v>1</v>
      </c>
      <c r="F32" s="3" t="s">
        <v>227</v>
      </c>
      <c r="G32" s="2" t="str">
        <v>F</v>
      </c>
      <c r="H32" s="2" t="str">
        <v>F</v>
      </c>
      <c r="I32" s="2" t="str">
        <v>F</v>
      </c>
      <c r="J32" s="2" t="str">
        <v>F</v>
      </c>
      <c r="K32" s="1">
        <v>6</v>
      </c>
      <c r="L32" s="11">
        <f t="shared" si="5"/>
        <v>1</v>
      </c>
      <c r="M32">
        <f t="shared" si="6"/>
        <v>-1</v>
      </c>
      <c r="Q32" t="s">
        <v>123</v>
      </c>
      <c r="R32" s="21" t="str">
        <v>D+</v>
      </c>
      <c r="S32" s="1">
        <v>35</v>
      </c>
      <c r="T32" t="s">
        <v>352</v>
      </c>
      <c r="U32" s="18" t="str">
        <f t="shared" si="4"/>
        <v>F</v>
      </c>
    </row>
    <row r="33" spans="1:21" x14ac:dyDescent="0.25">
      <c r="A33" s="13" t="s">
        <v>116</v>
      </c>
      <c r="B33" s="16">
        <v>32031</v>
      </c>
      <c r="C33" s="1">
        <f t="shared" si="0"/>
        <v>1</v>
      </c>
      <c r="D33" s="1">
        <f t="shared" si="1"/>
        <v>1</v>
      </c>
      <c r="E33" s="1">
        <f t="shared" si="2"/>
        <v>0.9</v>
      </c>
      <c r="F33" s="3" t="s">
        <v>228</v>
      </c>
      <c r="G33" s="2" t="str">
        <v>F</v>
      </c>
      <c r="H33" s="2" t="str">
        <v>F</v>
      </c>
      <c r="I33" s="2" t="str">
        <v>D-</v>
      </c>
      <c r="J33" s="2" t="str">
        <v>F</v>
      </c>
      <c r="K33" s="1">
        <v>48</v>
      </c>
      <c r="L33" s="11">
        <f t="shared" si="5"/>
        <v>1</v>
      </c>
      <c r="M33">
        <f t="shared" si="6"/>
        <v>-1</v>
      </c>
      <c r="Q33" t="s">
        <v>121</v>
      </c>
      <c r="R33" s="21" t="str">
        <v>F</v>
      </c>
      <c r="S33" s="1">
        <v>36</v>
      </c>
      <c r="T33" t="s">
        <v>353</v>
      </c>
      <c r="U33" s="18" t="str">
        <f t="shared" si="4"/>
        <v>F</v>
      </c>
    </row>
    <row r="34" spans="1:21" x14ac:dyDescent="0.25">
      <c r="A34" s="13" t="s">
        <v>114</v>
      </c>
      <c r="B34" s="16">
        <v>31109</v>
      </c>
      <c r="C34" s="1">
        <f t="shared" ref="C34:C65" si="7">INDEX($O$2:$O$13,MATCH(G34,$N$2:$N$13,0))</f>
        <v>1</v>
      </c>
      <c r="D34" s="1">
        <f t="shared" ref="D34:D65" si="8">INDEX($O$2:$O$13,MATCH(H34,$N$2:$N$13,0))</f>
        <v>1</v>
      </c>
      <c r="E34" s="1">
        <f t="shared" ref="E34:E65" si="9">INDEX($O$2:$O$13,MATCH(I34,$N$2:$N$13,0))</f>
        <v>1</v>
      </c>
      <c r="F34" s="3" t="s">
        <v>229</v>
      </c>
      <c r="G34" s="2" t="str">
        <v>F</v>
      </c>
      <c r="H34" s="2" t="str">
        <v>F</v>
      </c>
      <c r="I34" s="2" t="str">
        <v>F</v>
      </c>
      <c r="J34" s="2" t="str">
        <v>D-</v>
      </c>
      <c r="K34" s="1">
        <v>27</v>
      </c>
      <c r="L34" s="11">
        <f t="shared" si="5"/>
        <v>1</v>
      </c>
      <c r="M34">
        <f t="shared" si="6"/>
        <v>-1</v>
      </c>
      <c r="Q34" t="s">
        <v>119</v>
      </c>
      <c r="R34" s="21" t="str">
        <v>F</v>
      </c>
      <c r="S34" s="1">
        <v>37</v>
      </c>
      <c r="T34" t="s">
        <v>354</v>
      </c>
      <c r="U34" s="18" t="str">
        <f t="shared" ref="U34:U65" si="10">INDEX($R$2:$R$51,MATCH(K34,$S$2:$S$51,0))</f>
        <v>D-</v>
      </c>
    </row>
    <row r="35" spans="1:21" x14ac:dyDescent="0.25">
      <c r="A35" s="13" t="s">
        <v>112</v>
      </c>
      <c r="B35" s="16">
        <v>33015</v>
      </c>
      <c r="C35" s="1">
        <f t="shared" si="7"/>
        <v>0.8</v>
      </c>
      <c r="D35" s="1">
        <f t="shared" si="8"/>
        <v>1</v>
      </c>
      <c r="E35" s="1">
        <f t="shared" si="9"/>
        <v>1</v>
      </c>
      <c r="F35" s="3" t="s">
        <v>230</v>
      </c>
      <c r="G35" s="2" t="str">
        <v>D</v>
      </c>
      <c r="H35" s="2" t="str">
        <v>F</v>
      </c>
      <c r="I35" s="2" t="str">
        <v>F</v>
      </c>
      <c r="J35" s="2" t="str">
        <v>D-</v>
      </c>
      <c r="K35" s="1">
        <v>49</v>
      </c>
      <c r="L35" s="11">
        <f t="shared" si="5"/>
        <v>1</v>
      </c>
      <c r="M35">
        <f t="shared" si="6"/>
        <v>-1</v>
      </c>
      <c r="Q35" t="s">
        <v>117</v>
      </c>
      <c r="R35" s="21" t="str">
        <v>D+</v>
      </c>
      <c r="S35" s="1">
        <v>38</v>
      </c>
      <c r="T35" t="s">
        <v>355</v>
      </c>
      <c r="U35" s="18" t="str">
        <f t="shared" si="10"/>
        <v>D-</v>
      </c>
    </row>
    <row r="36" spans="1:21" x14ac:dyDescent="0.25">
      <c r="A36" s="13" t="s">
        <v>110</v>
      </c>
      <c r="B36" s="16">
        <v>50007</v>
      </c>
      <c r="C36" s="1">
        <f t="shared" si="7"/>
        <v>0.5</v>
      </c>
      <c r="D36" s="1">
        <f t="shared" si="8"/>
        <v>1</v>
      </c>
      <c r="E36" s="1">
        <f t="shared" si="9"/>
        <v>0.8</v>
      </c>
      <c r="F36" s="3" t="s">
        <v>231</v>
      </c>
      <c r="G36" s="2" t="str">
        <v>C</v>
      </c>
      <c r="H36" s="2" t="str">
        <v>F</v>
      </c>
      <c r="I36" s="2" t="str">
        <v>D</v>
      </c>
      <c r="J36" s="2" t="str">
        <v>D+</v>
      </c>
      <c r="K36" s="1">
        <v>32</v>
      </c>
      <c r="L36" s="11">
        <f t="shared" si="5"/>
        <v>0.8</v>
      </c>
      <c r="M36">
        <f t="shared" si="6"/>
        <v>-0.8</v>
      </c>
      <c r="Q36" t="s">
        <v>115</v>
      </c>
      <c r="R36" s="21" t="str">
        <v>F</v>
      </c>
      <c r="S36" s="1">
        <v>39</v>
      </c>
      <c r="T36" t="s">
        <v>356</v>
      </c>
      <c r="U36" s="18" t="str">
        <f t="shared" si="10"/>
        <v>D+</v>
      </c>
    </row>
    <row r="37" spans="1:21" x14ac:dyDescent="0.25">
      <c r="A37" s="13" t="s">
        <v>108</v>
      </c>
      <c r="B37" s="16">
        <v>4013</v>
      </c>
      <c r="C37" s="1">
        <f t="shared" si="7"/>
        <v>1</v>
      </c>
      <c r="D37" s="1">
        <f t="shared" si="8"/>
        <v>1</v>
      </c>
      <c r="E37" s="1">
        <f t="shared" si="9"/>
        <v>1</v>
      </c>
      <c r="F37" s="3" t="s">
        <v>313</v>
      </c>
      <c r="G37" s="2" t="str">
        <v>F</v>
      </c>
      <c r="H37" s="2" t="str">
        <v>F</v>
      </c>
      <c r="I37" s="2" t="str">
        <v>F</v>
      </c>
      <c r="J37" s="2" t="str">
        <v>D</v>
      </c>
      <c r="K37" s="1">
        <v>31</v>
      </c>
      <c r="L37" s="11">
        <f t="shared" si="5"/>
        <v>1</v>
      </c>
      <c r="M37">
        <f t="shared" si="6"/>
        <v>-1</v>
      </c>
      <c r="Q37" t="s">
        <v>113</v>
      </c>
      <c r="R37" s="21" t="str">
        <v>F</v>
      </c>
      <c r="S37" s="1">
        <v>40</v>
      </c>
      <c r="T37" t="s">
        <v>357</v>
      </c>
      <c r="U37" s="18" t="str">
        <f t="shared" si="10"/>
        <v>D</v>
      </c>
    </row>
    <row r="38" spans="1:21" x14ac:dyDescent="0.25">
      <c r="A38" s="13" t="s">
        <v>106</v>
      </c>
      <c r="B38" s="16">
        <v>6065</v>
      </c>
      <c r="C38" s="1">
        <f t="shared" si="7"/>
        <v>1</v>
      </c>
      <c r="D38" s="1">
        <f t="shared" si="8"/>
        <v>1</v>
      </c>
      <c r="E38" s="1">
        <f t="shared" si="9"/>
        <v>1</v>
      </c>
      <c r="F38" s="3" t="s">
        <v>314</v>
      </c>
      <c r="G38" s="2" t="str">
        <v>F</v>
      </c>
      <c r="H38" s="2" t="str">
        <v>F</v>
      </c>
      <c r="I38" s="2" t="str">
        <v>F</v>
      </c>
      <c r="J38" s="2" t="str">
        <v>D-</v>
      </c>
      <c r="K38" s="1">
        <v>33</v>
      </c>
      <c r="L38" s="11">
        <f t="shared" si="5"/>
        <v>1</v>
      </c>
      <c r="M38">
        <f t="shared" si="6"/>
        <v>-1</v>
      </c>
      <c r="Q38" t="s">
        <v>111</v>
      </c>
      <c r="R38" s="21" t="str">
        <v>D</v>
      </c>
      <c r="S38" s="1">
        <v>41</v>
      </c>
      <c r="T38" t="s">
        <v>358</v>
      </c>
      <c r="U38" s="18" t="str">
        <f t="shared" si="10"/>
        <v>D-</v>
      </c>
    </row>
    <row r="39" spans="1:21" x14ac:dyDescent="0.25">
      <c r="A39" s="13" t="s">
        <v>104</v>
      </c>
      <c r="B39" s="16">
        <v>47157</v>
      </c>
      <c r="C39" s="1">
        <f t="shared" si="7"/>
        <v>1</v>
      </c>
      <c r="D39" s="1">
        <f t="shared" si="8"/>
        <v>1</v>
      </c>
      <c r="E39" s="1">
        <f t="shared" si="9"/>
        <v>1</v>
      </c>
      <c r="F39" s="3" t="s">
        <v>232</v>
      </c>
      <c r="G39" s="2" t="str">
        <v>F</v>
      </c>
      <c r="H39" s="2" t="str">
        <v>F</v>
      </c>
      <c r="I39" s="2" t="str">
        <v>F</v>
      </c>
      <c r="J39" s="2" t="str">
        <v>C-</v>
      </c>
      <c r="K39" s="1">
        <v>50</v>
      </c>
      <c r="L39" s="11">
        <f t="shared" si="5"/>
        <v>1</v>
      </c>
      <c r="M39">
        <f t="shared" si="6"/>
        <v>-1</v>
      </c>
      <c r="Q39" t="s">
        <v>109</v>
      </c>
      <c r="R39" s="21" t="str">
        <v>F</v>
      </c>
      <c r="S39" s="1">
        <v>42</v>
      </c>
      <c r="T39" t="s">
        <v>359</v>
      </c>
      <c r="U39" s="18" t="str">
        <f t="shared" si="10"/>
        <v>C-</v>
      </c>
    </row>
    <row r="40" spans="1:21" x14ac:dyDescent="0.25">
      <c r="A40" s="13" t="s">
        <v>102</v>
      </c>
      <c r="B40" s="16">
        <v>13051</v>
      </c>
      <c r="C40" s="1">
        <f t="shared" si="7"/>
        <v>1</v>
      </c>
      <c r="D40" s="1">
        <f t="shared" si="8"/>
        <v>1</v>
      </c>
      <c r="E40" s="1">
        <f t="shared" si="9"/>
        <v>1</v>
      </c>
      <c r="F40" s="3" t="s">
        <v>233</v>
      </c>
      <c r="G40" s="2" t="str">
        <v>F</v>
      </c>
      <c r="H40" s="2" t="str">
        <v>F</v>
      </c>
      <c r="I40" s="2" t="str">
        <v>F</v>
      </c>
      <c r="J40" s="2" t="str">
        <v>F</v>
      </c>
      <c r="K40" s="1">
        <v>4</v>
      </c>
      <c r="L40" s="11">
        <f t="shared" si="5"/>
        <v>1</v>
      </c>
      <c r="M40">
        <f t="shared" si="6"/>
        <v>-1</v>
      </c>
      <c r="Q40" t="s">
        <v>107</v>
      </c>
      <c r="R40" s="21" t="str">
        <v>F</v>
      </c>
      <c r="S40" s="1">
        <v>44</v>
      </c>
      <c r="T40" t="s">
        <v>360</v>
      </c>
      <c r="U40" s="18" t="str">
        <f t="shared" si="10"/>
        <v>F</v>
      </c>
    </row>
    <row r="41" spans="1:21" x14ac:dyDescent="0.25">
      <c r="A41" s="13" t="s">
        <v>100</v>
      </c>
      <c r="B41" s="16">
        <v>10003</v>
      </c>
      <c r="C41" s="1">
        <f t="shared" si="7"/>
        <v>0.8</v>
      </c>
      <c r="D41" s="1">
        <f t="shared" si="8"/>
        <v>0.8</v>
      </c>
      <c r="E41" s="1">
        <f t="shared" si="9"/>
        <v>0.9</v>
      </c>
      <c r="F41" s="3" t="s">
        <v>234</v>
      </c>
      <c r="G41" s="2" t="str">
        <v>D</v>
      </c>
      <c r="H41" s="2" t="str">
        <v>D</v>
      </c>
      <c r="I41" s="2" t="str">
        <v>D-</v>
      </c>
      <c r="J41" s="2" t="str">
        <v>F</v>
      </c>
      <c r="K41" s="1">
        <v>6</v>
      </c>
      <c r="L41" s="11">
        <f t="shared" si="5"/>
        <v>0.8</v>
      </c>
      <c r="M41">
        <f t="shared" si="6"/>
        <v>-0.8</v>
      </c>
      <c r="Q41" t="s">
        <v>105</v>
      </c>
      <c r="R41" s="21" t="str">
        <v>F</v>
      </c>
      <c r="S41" s="1">
        <v>45</v>
      </c>
      <c r="T41" t="s">
        <v>361</v>
      </c>
      <c r="U41" s="18" t="str">
        <f t="shared" si="10"/>
        <v>F</v>
      </c>
    </row>
    <row r="42" spans="1:21" x14ac:dyDescent="0.25">
      <c r="A42" s="13" t="s">
        <v>98</v>
      </c>
      <c r="B42" s="16">
        <v>54003</v>
      </c>
      <c r="C42" s="1">
        <f t="shared" si="7"/>
        <v>1</v>
      </c>
      <c r="D42" s="1">
        <f t="shared" si="8"/>
        <v>1</v>
      </c>
      <c r="E42" s="1">
        <f t="shared" si="9"/>
        <v>1</v>
      </c>
      <c r="F42" s="3" t="s">
        <v>235</v>
      </c>
      <c r="G42" s="2" t="str">
        <v>F</v>
      </c>
      <c r="H42" s="2" t="str">
        <v>F</v>
      </c>
      <c r="I42" s="2" t="str">
        <v>F</v>
      </c>
      <c r="J42" s="2" t="str">
        <v>F</v>
      </c>
      <c r="K42" s="1">
        <v>47</v>
      </c>
      <c r="L42" s="11">
        <f t="shared" si="5"/>
        <v>1</v>
      </c>
      <c r="M42">
        <f t="shared" si="6"/>
        <v>-1</v>
      </c>
      <c r="Q42" t="s">
        <v>103</v>
      </c>
      <c r="R42" s="21" t="str">
        <v>D+</v>
      </c>
      <c r="S42" s="1">
        <v>46</v>
      </c>
      <c r="T42" t="s">
        <v>362</v>
      </c>
      <c r="U42" s="18" t="str">
        <f t="shared" si="10"/>
        <v>F</v>
      </c>
    </row>
    <row r="43" spans="1:21" x14ac:dyDescent="0.25">
      <c r="A43" s="13" t="s">
        <v>96</v>
      </c>
      <c r="B43" s="16">
        <v>45079</v>
      </c>
      <c r="C43" s="1">
        <f t="shared" si="7"/>
        <v>1</v>
      </c>
      <c r="D43" s="1">
        <f t="shared" si="8"/>
        <v>1</v>
      </c>
      <c r="E43" s="1">
        <f t="shared" si="9"/>
        <v>1</v>
      </c>
      <c r="F43" s="3" t="s">
        <v>236</v>
      </c>
      <c r="G43" s="2" t="str">
        <v>F</v>
      </c>
      <c r="H43" s="2" t="str">
        <v>F</v>
      </c>
      <c r="I43" s="2" t="str">
        <v>F</v>
      </c>
      <c r="J43" s="2" t="str">
        <v>F</v>
      </c>
      <c r="K43" s="1">
        <v>13</v>
      </c>
      <c r="L43" s="11">
        <f t="shared" si="5"/>
        <v>1</v>
      </c>
      <c r="M43">
        <f t="shared" si="6"/>
        <v>-1</v>
      </c>
      <c r="Q43" t="s">
        <v>101</v>
      </c>
      <c r="R43" s="21" t="str">
        <v>F</v>
      </c>
      <c r="S43" s="1">
        <v>47</v>
      </c>
      <c r="T43" t="s">
        <v>363</v>
      </c>
      <c r="U43" s="18" t="str">
        <f t="shared" si="10"/>
        <v>F</v>
      </c>
    </row>
    <row r="44" spans="1:21" x14ac:dyDescent="0.25">
      <c r="A44" s="13" t="s">
        <v>94</v>
      </c>
      <c r="B44" s="16">
        <v>28049</v>
      </c>
      <c r="C44" s="1">
        <f t="shared" si="7"/>
        <v>1</v>
      </c>
      <c r="D44" s="1">
        <f t="shared" si="8"/>
        <v>1</v>
      </c>
      <c r="E44" s="1">
        <f t="shared" si="9"/>
        <v>1</v>
      </c>
      <c r="F44" s="3" t="s">
        <v>237</v>
      </c>
      <c r="G44" s="2" t="str">
        <v>F</v>
      </c>
      <c r="H44" s="2" t="str">
        <v>F</v>
      </c>
      <c r="I44" s="2" t="str">
        <v>F</v>
      </c>
      <c r="J44" s="2" t="str">
        <v>F</v>
      </c>
      <c r="K44" s="1">
        <v>10</v>
      </c>
      <c r="L44" s="11">
        <f t="shared" si="5"/>
        <v>1</v>
      </c>
      <c r="M44">
        <f t="shared" si="6"/>
        <v>-1</v>
      </c>
      <c r="Q44" t="s">
        <v>99</v>
      </c>
      <c r="R44" s="21" t="str">
        <v>F</v>
      </c>
      <c r="S44" s="1">
        <v>48</v>
      </c>
      <c r="T44" t="s">
        <v>364</v>
      </c>
      <c r="U44" s="18" t="str">
        <f t="shared" si="10"/>
        <v>F</v>
      </c>
    </row>
    <row r="45" spans="1:21" x14ac:dyDescent="0.25">
      <c r="A45" s="13" t="s">
        <v>92</v>
      </c>
      <c r="B45" s="16">
        <v>41035</v>
      </c>
      <c r="C45" s="1">
        <f t="shared" si="7"/>
        <v>1</v>
      </c>
      <c r="D45" s="1">
        <f t="shared" si="8"/>
        <v>1</v>
      </c>
      <c r="E45" s="1">
        <f t="shared" si="9"/>
        <v>0.7</v>
      </c>
      <c r="F45" s="3" t="s">
        <v>238</v>
      </c>
      <c r="G45" s="2" t="str">
        <v>F</v>
      </c>
      <c r="H45" s="2" t="str">
        <v>F</v>
      </c>
      <c r="I45" s="2" t="str">
        <v>D+</v>
      </c>
      <c r="J45" s="2" t="str">
        <v>F</v>
      </c>
      <c r="K45" s="1">
        <v>54</v>
      </c>
      <c r="L45" s="11">
        <f t="shared" si="5"/>
        <v>1</v>
      </c>
      <c r="M45">
        <f t="shared" si="6"/>
        <v>-1</v>
      </c>
      <c r="Q45" t="s">
        <v>97</v>
      </c>
      <c r="R45" s="21" t="str">
        <v>D-</v>
      </c>
      <c r="S45" s="1">
        <v>49</v>
      </c>
      <c r="T45" t="s">
        <v>365</v>
      </c>
      <c r="U45" s="18" t="str">
        <f t="shared" si="10"/>
        <v>F</v>
      </c>
    </row>
    <row r="46" spans="1:21" x14ac:dyDescent="0.25">
      <c r="A46" s="13" t="s">
        <v>90</v>
      </c>
      <c r="B46" s="16">
        <v>36067</v>
      </c>
      <c r="C46" s="1">
        <f t="shared" si="7"/>
        <v>1</v>
      </c>
      <c r="D46" s="1">
        <f t="shared" si="8"/>
        <v>1</v>
      </c>
      <c r="E46" s="1">
        <f t="shared" si="9"/>
        <v>1</v>
      </c>
      <c r="F46" s="3" t="s">
        <v>239</v>
      </c>
      <c r="G46" s="2" t="str">
        <v>F</v>
      </c>
      <c r="H46" s="2" t="str">
        <v>F</v>
      </c>
      <c r="I46" s="2" t="str">
        <v>F</v>
      </c>
      <c r="J46" s="2" t="str">
        <v>F</v>
      </c>
      <c r="K46" s="1">
        <v>45</v>
      </c>
      <c r="L46" s="11">
        <f t="shared" si="5"/>
        <v>1</v>
      </c>
      <c r="M46">
        <f t="shared" si="6"/>
        <v>-1</v>
      </c>
      <c r="Q46" t="s">
        <v>95</v>
      </c>
      <c r="R46" s="21" t="str">
        <v>C-</v>
      </c>
      <c r="S46" s="1">
        <v>50</v>
      </c>
      <c r="T46" t="s">
        <v>366</v>
      </c>
      <c r="U46" s="18" t="str">
        <f t="shared" si="10"/>
        <v>F</v>
      </c>
    </row>
    <row r="47" spans="1:21" x14ac:dyDescent="0.25">
      <c r="A47" s="13" t="s">
        <v>88</v>
      </c>
      <c r="B47" s="16">
        <v>24510</v>
      </c>
      <c r="C47" s="1">
        <f t="shared" si="7"/>
        <v>0.8</v>
      </c>
      <c r="D47" s="1">
        <f t="shared" si="8"/>
        <v>0.5</v>
      </c>
      <c r="E47" s="1">
        <f t="shared" si="9"/>
        <v>0.8</v>
      </c>
      <c r="F47" s="3" t="s">
        <v>240</v>
      </c>
      <c r="G47" s="2" t="str">
        <v>D</v>
      </c>
      <c r="H47" s="2" t="str">
        <v>C</v>
      </c>
      <c r="I47" s="2" t="str">
        <v>D</v>
      </c>
      <c r="J47" s="2" t="str">
        <v>F</v>
      </c>
      <c r="K47" s="1">
        <v>28</v>
      </c>
      <c r="L47" s="11">
        <f t="shared" si="5"/>
        <v>0.60000000000000009</v>
      </c>
      <c r="M47">
        <f t="shared" si="6"/>
        <v>-0.4</v>
      </c>
      <c r="Q47" t="s">
        <v>93</v>
      </c>
      <c r="R47" s="21" t="str">
        <v>F</v>
      </c>
      <c r="S47" s="1">
        <v>51</v>
      </c>
      <c r="T47" t="s">
        <v>367</v>
      </c>
      <c r="U47" s="18" t="str">
        <f t="shared" si="10"/>
        <v>F</v>
      </c>
    </row>
    <row r="48" spans="1:21" x14ac:dyDescent="0.25">
      <c r="A48" s="13" t="s">
        <v>85</v>
      </c>
      <c r="B48" s="16">
        <v>34001</v>
      </c>
      <c r="C48" s="1">
        <f t="shared" si="7"/>
        <v>0.8</v>
      </c>
      <c r="D48" s="1">
        <f t="shared" si="8"/>
        <v>0.8</v>
      </c>
      <c r="E48" s="1">
        <f t="shared" si="9"/>
        <v>0.9</v>
      </c>
      <c r="F48" s="3" t="s">
        <v>241</v>
      </c>
      <c r="G48" s="2" t="str">
        <v>D</v>
      </c>
      <c r="H48" s="2" t="str">
        <v>D</v>
      </c>
      <c r="I48" s="2" t="str">
        <v>D-</v>
      </c>
      <c r="J48" s="2" t="str">
        <v>D</v>
      </c>
      <c r="K48" s="1">
        <v>41</v>
      </c>
      <c r="L48" s="11">
        <f t="shared" si="5"/>
        <v>0.8</v>
      </c>
      <c r="M48">
        <f t="shared" si="6"/>
        <v>-0.8</v>
      </c>
      <c r="Q48" t="s">
        <v>91</v>
      </c>
      <c r="R48" s="21" t="str">
        <v>D-</v>
      </c>
      <c r="S48" s="1">
        <v>53</v>
      </c>
      <c r="T48" t="s">
        <v>368</v>
      </c>
      <c r="U48" s="18" t="str">
        <f t="shared" si="10"/>
        <v>D</v>
      </c>
    </row>
    <row r="49" spans="1:21" x14ac:dyDescent="0.25">
      <c r="A49" s="13" t="s">
        <v>82</v>
      </c>
      <c r="B49" s="16">
        <v>39021</v>
      </c>
      <c r="C49" s="1">
        <f t="shared" si="7"/>
        <v>1</v>
      </c>
      <c r="D49" s="1">
        <f t="shared" si="8"/>
        <v>1</v>
      </c>
      <c r="E49" s="1">
        <f t="shared" si="9"/>
        <v>1</v>
      </c>
      <c r="F49" s="3" t="s">
        <v>242</v>
      </c>
      <c r="G49" s="2" t="str">
        <v>F</v>
      </c>
      <c r="H49" s="2" t="str">
        <v>F</v>
      </c>
      <c r="I49" s="2" t="str">
        <v>F</v>
      </c>
      <c r="J49" s="2" t="str">
        <v>F</v>
      </c>
      <c r="K49" s="1">
        <v>36</v>
      </c>
      <c r="L49" s="11">
        <f t="shared" si="5"/>
        <v>1</v>
      </c>
      <c r="M49">
        <f t="shared" si="6"/>
        <v>-1</v>
      </c>
      <c r="Q49" t="s">
        <v>89</v>
      </c>
      <c r="R49" s="21" t="str">
        <v>F</v>
      </c>
      <c r="S49" s="1">
        <v>54</v>
      </c>
      <c r="T49" t="s">
        <v>369</v>
      </c>
      <c r="U49" s="18" t="str">
        <f t="shared" si="10"/>
        <v>F</v>
      </c>
    </row>
    <row r="50" spans="1:21" x14ac:dyDescent="0.25">
      <c r="A50" s="13" t="s">
        <v>81</v>
      </c>
      <c r="B50" s="16">
        <v>39005</v>
      </c>
      <c r="C50" s="1">
        <f t="shared" si="7"/>
        <v>1</v>
      </c>
      <c r="D50" s="1">
        <f t="shared" si="8"/>
        <v>1</v>
      </c>
      <c r="E50" s="1">
        <f t="shared" si="9"/>
        <v>1</v>
      </c>
      <c r="F50" s="3" t="s">
        <v>243</v>
      </c>
      <c r="G50" s="2" t="str">
        <v>F</v>
      </c>
      <c r="H50" s="2" t="str">
        <v>F</v>
      </c>
      <c r="I50" s="2" t="str">
        <v>F</v>
      </c>
      <c r="J50" s="2" t="str">
        <v>F</v>
      </c>
      <c r="K50" s="1">
        <v>24</v>
      </c>
      <c r="L50" s="11">
        <f t="shared" si="5"/>
        <v>1</v>
      </c>
      <c r="M50">
        <f t="shared" si="6"/>
        <v>-1</v>
      </c>
      <c r="Q50" t="s">
        <v>87</v>
      </c>
      <c r="R50" s="21" t="str">
        <v>F</v>
      </c>
      <c r="S50" s="1">
        <v>55</v>
      </c>
      <c r="T50" t="s">
        <v>370</v>
      </c>
      <c r="U50" s="18" t="str">
        <f t="shared" si="10"/>
        <v>F</v>
      </c>
    </row>
    <row r="51" spans="1:21" x14ac:dyDescent="0.25">
      <c r="A51" s="13" t="s">
        <v>80</v>
      </c>
      <c r="B51" s="16">
        <v>39051</v>
      </c>
      <c r="C51" s="1">
        <f t="shared" si="7"/>
        <v>1</v>
      </c>
      <c r="D51" s="1">
        <f t="shared" si="8"/>
        <v>1</v>
      </c>
      <c r="E51" s="1">
        <f t="shared" si="9"/>
        <v>1</v>
      </c>
      <c r="F51" s="3" t="s">
        <v>244</v>
      </c>
      <c r="G51" s="2" t="str">
        <v>F</v>
      </c>
      <c r="H51" s="2" t="str">
        <v>F</v>
      </c>
      <c r="I51" s="2" t="str">
        <v>F</v>
      </c>
      <c r="J51" s="2" t="str">
        <v>F</v>
      </c>
      <c r="K51" s="1">
        <v>34</v>
      </c>
      <c r="L51" s="11">
        <f t="shared" si="5"/>
        <v>1</v>
      </c>
      <c r="M51">
        <f t="shared" si="6"/>
        <v>-1</v>
      </c>
      <c r="Q51" t="s">
        <v>84</v>
      </c>
      <c r="R51" s="21" t="str">
        <v>D+</v>
      </c>
      <c r="S51" s="1">
        <v>56</v>
      </c>
      <c r="T51" t="s">
        <v>371</v>
      </c>
      <c r="U51" s="18" t="str">
        <f t="shared" si="10"/>
        <v>F</v>
      </c>
    </row>
    <row r="52" spans="1:21" x14ac:dyDescent="0.25">
      <c r="A52" s="13" t="s">
        <v>79</v>
      </c>
      <c r="B52" s="16">
        <v>18167</v>
      </c>
      <c r="C52" s="1">
        <f t="shared" si="7"/>
        <v>1</v>
      </c>
      <c r="D52" s="1">
        <f t="shared" si="8"/>
        <v>1</v>
      </c>
      <c r="E52" s="1">
        <f t="shared" si="9"/>
        <v>1</v>
      </c>
      <c r="F52" s="3" t="s">
        <v>245</v>
      </c>
      <c r="G52" s="2" t="str">
        <v>F</v>
      </c>
      <c r="H52" s="2" t="str">
        <v>F</v>
      </c>
      <c r="I52" s="2" t="str">
        <v>F</v>
      </c>
      <c r="J52" s="2" t="str">
        <v>F</v>
      </c>
      <c r="K52" s="1">
        <v>39</v>
      </c>
      <c r="L52" s="11">
        <f t="shared" si="5"/>
        <v>1</v>
      </c>
      <c r="M52">
        <f t="shared" si="6"/>
        <v>-1</v>
      </c>
      <c r="U52" s="18" t="str">
        <f t="shared" si="10"/>
        <v>F</v>
      </c>
    </row>
    <row r="53" spans="1:21" x14ac:dyDescent="0.25">
      <c r="A53" s="13" t="s">
        <v>78</v>
      </c>
      <c r="B53" s="16">
        <v>17167</v>
      </c>
      <c r="C53" s="1">
        <f t="shared" si="7"/>
        <v>1</v>
      </c>
      <c r="D53" s="1">
        <f t="shared" si="8"/>
        <v>1</v>
      </c>
      <c r="E53" s="1">
        <f t="shared" si="9"/>
        <v>1</v>
      </c>
      <c r="F53" s="3" t="s">
        <v>246</v>
      </c>
      <c r="G53" s="2" t="str">
        <v>F</v>
      </c>
      <c r="H53" s="2" t="str">
        <v>F</v>
      </c>
      <c r="I53" s="2" t="str">
        <v>F</v>
      </c>
      <c r="J53" s="2" t="str">
        <v>F</v>
      </c>
      <c r="K53" s="1">
        <v>39</v>
      </c>
      <c r="L53" s="11">
        <f t="shared" si="5"/>
        <v>1</v>
      </c>
      <c r="M53">
        <f t="shared" si="6"/>
        <v>-1</v>
      </c>
      <c r="U53" s="18" t="str">
        <f t="shared" si="10"/>
        <v>F</v>
      </c>
    </row>
    <row r="54" spans="1:21" x14ac:dyDescent="0.25">
      <c r="A54" s="13" t="s">
        <v>77</v>
      </c>
      <c r="B54" s="16">
        <v>19193</v>
      </c>
      <c r="C54" s="1">
        <f t="shared" si="7"/>
        <v>1</v>
      </c>
      <c r="D54" s="1">
        <f t="shared" si="8"/>
        <v>1</v>
      </c>
      <c r="E54" s="1">
        <f t="shared" si="9"/>
        <v>1</v>
      </c>
      <c r="F54" s="3" t="s">
        <v>247</v>
      </c>
      <c r="G54" s="2" t="str">
        <v>F</v>
      </c>
      <c r="H54" s="2" t="str">
        <v>F</v>
      </c>
      <c r="I54" s="2" t="str">
        <v>F</v>
      </c>
      <c r="J54" s="2" t="str">
        <v>F</v>
      </c>
      <c r="K54" s="1">
        <v>39</v>
      </c>
      <c r="L54" s="11">
        <f t="shared" si="5"/>
        <v>1</v>
      </c>
      <c r="M54">
        <f t="shared" si="6"/>
        <v>-1</v>
      </c>
      <c r="U54" s="18" t="str">
        <f t="shared" si="10"/>
        <v>F</v>
      </c>
    </row>
    <row r="55" spans="1:21" x14ac:dyDescent="0.25">
      <c r="A55" s="13" t="s">
        <v>76</v>
      </c>
      <c r="B55" s="16">
        <v>28023</v>
      </c>
      <c r="C55" s="1">
        <f t="shared" si="7"/>
        <v>1</v>
      </c>
      <c r="D55" s="1">
        <f t="shared" si="8"/>
        <v>1</v>
      </c>
      <c r="E55" s="1">
        <f t="shared" si="9"/>
        <v>0.8</v>
      </c>
      <c r="F55" s="3" t="s">
        <v>248</v>
      </c>
      <c r="G55" s="2" t="str">
        <v>F</v>
      </c>
      <c r="H55" s="2" t="str">
        <v>F</v>
      </c>
      <c r="I55" s="2" t="str">
        <v>D</v>
      </c>
      <c r="J55" s="2" t="str">
        <v>F</v>
      </c>
      <c r="K55" s="1">
        <v>18</v>
      </c>
      <c r="L55" s="11">
        <f t="shared" si="5"/>
        <v>1</v>
      </c>
      <c r="M55">
        <f t="shared" si="6"/>
        <v>-1</v>
      </c>
      <c r="U55" s="18" t="str">
        <f t="shared" si="10"/>
        <v>F</v>
      </c>
    </row>
    <row r="56" spans="1:21" x14ac:dyDescent="0.25">
      <c r="A56" s="13" t="s">
        <v>75</v>
      </c>
      <c r="B56" s="16">
        <v>20177</v>
      </c>
      <c r="C56" s="1">
        <f t="shared" si="7"/>
        <v>1</v>
      </c>
      <c r="D56" s="1">
        <f t="shared" si="8"/>
        <v>1</v>
      </c>
      <c r="E56" s="1">
        <f t="shared" si="9"/>
        <v>1</v>
      </c>
      <c r="F56" s="3" t="s">
        <v>249</v>
      </c>
      <c r="G56" s="2" t="str">
        <v>F</v>
      </c>
      <c r="H56" s="2" t="str">
        <v>F</v>
      </c>
      <c r="I56" s="2" t="str">
        <v>F</v>
      </c>
      <c r="J56" s="2" t="str">
        <v>F</v>
      </c>
      <c r="K56" s="1">
        <v>17</v>
      </c>
      <c r="L56" s="11">
        <f t="shared" si="5"/>
        <v>1</v>
      </c>
      <c r="M56">
        <f t="shared" si="6"/>
        <v>-1</v>
      </c>
      <c r="U56" s="18" t="str">
        <f t="shared" si="10"/>
        <v>F</v>
      </c>
    </row>
    <row r="57" spans="1:21" x14ac:dyDescent="0.25">
      <c r="A57" s="13" t="s">
        <v>74</v>
      </c>
      <c r="B57" s="16">
        <v>42043</v>
      </c>
      <c r="C57" s="1">
        <f t="shared" si="7"/>
        <v>1</v>
      </c>
      <c r="D57" s="1">
        <f t="shared" si="8"/>
        <v>0.8</v>
      </c>
      <c r="E57" s="1">
        <f t="shared" si="9"/>
        <v>1</v>
      </c>
      <c r="F57" s="3" t="s">
        <v>250</v>
      </c>
      <c r="G57" s="2" t="str">
        <v>F</v>
      </c>
      <c r="H57" s="2" t="str">
        <v>D</v>
      </c>
      <c r="I57" s="2" t="str">
        <v>F</v>
      </c>
      <c r="J57" s="2" t="str">
        <v>F</v>
      </c>
      <c r="K57" s="1">
        <v>19</v>
      </c>
      <c r="L57" s="11">
        <f t="shared" si="5"/>
        <v>1</v>
      </c>
      <c r="M57">
        <f t="shared" si="6"/>
        <v>-1</v>
      </c>
      <c r="U57" s="18" t="str">
        <f t="shared" si="10"/>
        <v>F</v>
      </c>
    </row>
    <row r="58" spans="1:21" x14ac:dyDescent="0.25">
      <c r="A58" s="13" t="s">
        <v>73</v>
      </c>
      <c r="B58" s="16">
        <v>48439</v>
      </c>
      <c r="C58" s="1">
        <f t="shared" si="7"/>
        <v>1</v>
      </c>
      <c r="D58" s="1">
        <f t="shared" si="8"/>
        <v>1</v>
      </c>
      <c r="E58" s="1">
        <f t="shared" si="9"/>
        <v>1</v>
      </c>
      <c r="F58" s="3" t="s">
        <v>251</v>
      </c>
      <c r="G58" s="2" t="str">
        <v>F</v>
      </c>
      <c r="H58" s="2" t="str">
        <v>F</v>
      </c>
      <c r="I58" s="2" t="str">
        <v>F</v>
      </c>
      <c r="J58" s="2" t="str">
        <v>F</v>
      </c>
      <c r="K58" s="1">
        <v>28</v>
      </c>
      <c r="L58" s="11">
        <f t="shared" si="5"/>
        <v>1</v>
      </c>
      <c r="M58">
        <f t="shared" si="6"/>
        <v>-1</v>
      </c>
      <c r="U58" s="18" t="str">
        <f t="shared" si="10"/>
        <v>F</v>
      </c>
    </row>
    <row r="59" spans="1:21" x14ac:dyDescent="0.25">
      <c r="A59" s="13" t="s">
        <v>72</v>
      </c>
      <c r="B59" s="16">
        <v>18103</v>
      </c>
      <c r="C59" s="1">
        <f t="shared" si="7"/>
        <v>1</v>
      </c>
      <c r="D59" s="1">
        <f t="shared" si="8"/>
        <v>1</v>
      </c>
      <c r="E59" s="1">
        <f t="shared" si="9"/>
        <v>1</v>
      </c>
      <c r="F59" s="3" t="s">
        <v>252</v>
      </c>
      <c r="G59" s="2" t="str">
        <v>F</v>
      </c>
      <c r="H59" s="2" t="str">
        <v>F</v>
      </c>
      <c r="I59" s="2" t="str">
        <v>F</v>
      </c>
      <c r="J59" s="2" t="str">
        <v>D-</v>
      </c>
      <c r="K59" s="1">
        <v>20</v>
      </c>
      <c r="L59" s="11">
        <f t="shared" si="5"/>
        <v>1</v>
      </c>
      <c r="M59">
        <f t="shared" si="6"/>
        <v>-1</v>
      </c>
      <c r="U59" s="18" t="str">
        <f t="shared" si="10"/>
        <v>D-</v>
      </c>
    </row>
    <row r="60" spans="1:21" x14ac:dyDescent="0.25">
      <c r="A60" s="13" t="s">
        <v>71</v>
      </c>
      <c r="B60" s="16">
        <v>25013</v>
      </c>
      <c r="C60" s="1">
        <f t="shared" si="7"/>
        <v>1</v>
      </c>
      <c r="D60" s="1">
        <f t="shared" si="8"/>
        <v>1</v>
      </c>
      <c r="E60" s="1">
        <f t="shared" si="9"/>
        <v>1</v>
      </c>
      <c r="F60" s="3" t="s">
        <v>253</v>
      </c>
      <c r="G60" s="2" t="str">
        <v>F</v>
      </c>
      <c r="H60" s="2" t="str">
        <v>F</v>
      </c>
      <c r="I60" s="2" t="str">
        <v>F</v>
      </c>
      <c r="J60" s="2" t="str">
        <v>F</v>
      </c>
      <c r="K60" s="1">
        <v>42</v>
      </c>
      <c r="L60" s="11">
        <f t="shared" si="5"/>
        <v>1</v>
      </c>
      <c r="M60">
        <f t="shared" si="6"/>
        <v>-1</v>
      </c>
      <c r="U60" s="18" t="str">
        <f t="shared" si="10"/>
        <v>F</v>
      </c>
    </row>
    <row r="61" spans="1:21" x14ac:dyDescent="0.25">
      <c r="A61" s="13" t="s">
        <v>70</v>
      </c>
      <c r="B61" s="16">
        <v>12086</v>
      </c>
      <c r="C61" s="1">
        <f t="shared" si="7"/>
        <v>0.5</v>
      </c>
      <c r="D61" s="1">
        <f t="shared" si="8"/>
        <v>0.8</v>
      </c>
      <c r="E61" s="1">
        <f t="shared" si="9"/>
        <v>0.8</v>
      </c>
      <c r="F61" s="3" t="s">
        <v>254</v>
      </c>
      <c r="G61" s="2" t="str">
        <v>C</v>
      </c>
      <c r="H61" s="2" t="str">
        <v>D</v>
      </c>
      <c r="I61" s="2" t="str">
        <v>D</v>
      </c>
      <c r="J61" s="2" t="str">
        <v>F</v>
      </c>
      <c r="K61" s="1">
        <v>48</v>
      </c>
      <c r="L61" s="11">
        <f t="shared" si="5"/>
        <v>0.60000000000000009</v>
      </c>
      <c r="M61">
        <f t="shared" si="6"/>
        <v>-0.4</v>
      </c>
      <c r="U61" s="18" t="str">
        <f t="shared" si="10"/>
        <v>F</v>
      </c>
    </row>
    <row r="62" spans="1:21" x14ac:dyDescent="0.25">
      <c r="A62" s="13" t="s">
        <v>68</v>
      </c>
      <c r="B62" s="16">
        <v>39155</v>
      </c>
      <c r="C62" s="1">
        <f t="shared" si="7"/>
        <v>1</v>
      </c>
      <c r="D62" s="1">
        <f t="shared" si="8"/>
        <v>1</v>
      </c>
      <c r="E62" s="1">
        <f t="shared" si="9"/>
        <v>1</v>
      </c>
      <c r="F62" s="3" t="s">
        <v>255</v>
      </c>
      <c r="G62" s="2" t="str">
        <v>F</v>
      </c>
      <c r="H62" s="2" t="str">
        <v>F</v>
      </c>
      <c r="I62" s="2" t="str">
        <v>F</v>
      </c>
      <c r="J62" s="2" t="str">
        <v>F</v>
      </c>
      <c r="K62" s="1">
        <v>18</v>
      </c>
      <c r="L62" s="11">
        <f t="shared" si="5"/>
        <v>1</v>
      </c>
      <c r="M62">
        <f t="shared" si="6"/>
        <v>-1</v>
      </c>
      <c r="U62" s="18" t="str">
        <f t="shared" si="10"/>
        <v>F</v>
      </c>
    </row>
    <row r="63" spans="1:21" x14ac:dyDescent="0.25">
      <c r="A63" s="13" t="s">
        <v>67</v>
      </c>
      <c r="B63" s="16">
        <v>42003</v>
      </c>
      <c r="C63" s="1">
        <f t="shared" si="7"/>
        <v>1</v>
      </c>
      <c r="D63" s="1">
        <f t="shared" si="8"/>
        <v>0.8</v>
      </c>
      <c r="E63" s="1">
        <f t="shared" si="9"/>
        <v>1</v>
      </c>
      <c r="F63" s="3" t="s">
        <v>256</v>
      </c>
      <c r="G63" s="2" t="str">
        <v>F</v>
      </c>
      <c r="H63" s="2" t="str">
        <v>D</v>
      </c>
      <c r="I63" s="2" t="str">
        <v>F</v>
      </c>
      <c r="J63" s="2" t="str">
        <v>F</v>
      </c>
      <c r="K63" s="1">
        <v>25</v>
      </c>
      <c r="L63" s="11">
        <f t="shared" si="5"/>
        <v>1</v>
      </c>
      <c r="M63">
        <f t="shared" si="6"/>
        <v>-1</v>
      </c>
      <c r="U63" s="18" t="str">
        <f t="shared" si="10"/>
        <v>F</v>
      </c>
    </row>
    <row r="64" spans="1:21" x14ac:dyDescent="0.25">
      <c r="A64" s="13" t="s">
        <v>66</v>
      </c>
      <c r="B64" s="16">
        <v>27053</v>
      </c>
      <c r="C64" s="1">
        <f t="shared" si="7"/>
        <v>0.8</v>
      </c>
      <c r="D64" s="1">
        <f t="shared" si="8"/>
        <v>0.8</v>
      </c>
      <c r="E64" s="1">
        <f t="shared" si="9"/>
        <v>0.9</v>
      </c>
      <c r="F64" s="3" t="s">
        <v>257</v>
      </c>
      <c r="G64" s="2" t="str">
        <v>D</v>
      </c>
      <c r="H64" s="2" t="str">
        <v>D</v>
      </c>
      <c r="I64" s="2" t="str">
        <v>D-</v>
      </c>
      <c r="J64" s="2" t="str">
        <v>F</v>
      </c>
      <c r="K64" s="1">
        <v>12</v>
      </c>
      <c r="L64" s="11">
        <f t="shared" si="5"/>
        <v>0.8</v>
      </c>
      <c r="M64">
        <f t="shared" si="6"/>
        <v>-0.8</v>
      </c>
      <c r="U64" s="18" t="str">
        <f t="shared" si="10"/>
        <v>F</v>
      </c>
    </row>
    <row r="65" spans="1:21" x14ac:dyDescent="0.25">
      <c r="A65" s="13" t="s">
        <v>64</v>
      </c>
      <c r="B65" s="16">
        <v>13067</v>
      </c>
      <c r="C65" s="1">
        <f t="shared" si="7"/>
        <v>1</v>
      </c>
      <c r="D65" s="1">
        <f t="shared" si="8"/>
        <v>1</v>
      </c>
      <c r="E65" s="1">
        <f t="shared" si="9"/>
        <v>1</v>
      </c>
      <c r="F65" s="3" t="s">
        <v>258</v>
      </c>
      <c r="G65" s="2" t="str">
        <v>F</v>
      </c>
      <c r="H65" s="2" t="str">
        <v>F</v>
      </c>
      <c r="I65" s="2" t="str">
        <v>F</v>
      </c>
      <c r="J65" s="2" t="str">
        <v>F</v>
      </c>
      <c r="K65" s="1">
        <v>34</v>
      </c>
      <c r="L65" s="11">
        <f t="shared" si="5"/>
        <v>1</v>
      </c>
      <c r="M65">
        <f t="shared" si="6"/>
        <v>-1</v>
      </c>
      <c r="U65" s="18" t="str">
        <f t="shared" si="10"/>
        <v>F</v>
      </c>
    </row>
    <row r="66" spans="1:21" x14ac:dyDescent="0.25">
      <c r="A66" s="13" t="s">
        <v>62</v>
      </c>
      <c r="B66" s="16">
        <v>40065</v>
      </c>
      <c r="C66" s="1">
        <f t="shared" ref="C66:C97" si="11">INDEX($O$2:$O$13,MATCH(G66,$N$2:$N$13,0))</f>
        <v>1</v>
      </c>
      <c r="D66" s="1">
        <f t="shared" ref="D66:D97" si="12">INDEX($O$2:$O$13,MATCH(H66,$N$2:$N$13,0))</f>
        <v>1</v>
      </c>
      <c r="E66" s="1">
        <f t="shared" ref="E66:E97" si="13">INDEX($O$2:$O$13,MATCH(I66,$N$2:$N$13,0))</f>
        <v>1</v>
      </c>
      <c r="F66" s="3" t="s">
        <v>259</v>
      </c>
      <c r="G66" s="2" t="str">
        <v>F</v>
      </c>
      <c r="H66" s="2" t="str">
        <v>F</v>
      </c>
      <c r="I66" s="2" t="str">
        <v>F</v>
      </c>
      <c r="J66" s="2" t="str">
        <v>F</v>
      </c>
      <c r="K66" s="1">
        <v>39</v>
      </c>
      <c r="L66" s="11">
        <f t="shared" si="5"/>
        <v>1</v>
      </c>
      <c r="M66">
        <f t="shared" si="6"/>
        <v>-1</v>
      </c>
      <c r="U66" s="18" t="str">
        <f t="shared" ref="U66:U97" si="14">INDEX($R$2:$R$51,MATCH(K66,$S$2:$S$51,0))</f>
        <v>F</v>
      </c>
    </row>
    <row r="67" spans="1:21" x14ac:dyDescent="0.25">
      <c r="A67" s="13" t="s">
        <v>61</v>
      </c>
      <c r="B67" s="16">
        <v>47031</v>
      </c>
      <c r="C67" s="1">
        <f t="shared" si="11"/>
        <v>1</v>
      </c>
      <c r="D67" s="1">
        <f t="shared" si="12"/>
        <v>1</v>
      </c>
      <c r="E67" s="1">
        <f t="shared" si="13"/>
        <v>1</v>
      </c>
      <c r="F67" s="3" t="s">
        <v>260</v>
      </c>
      <c r="G67" s="2" t="str">
        <v>F</v>
      </c>
      <c r="H67" s="2" t="str">
        <v>F</v>
      </c>
      <c r="I67" s="2" t="str">
        <v>F</v>
      </c>
      <c r="J67" s="2" t="str">
        <v>F</v>
      </c>
      <c r="K67" s="1">
        <v>42</v>
      </c>
      <c r="L67" s="11">
        <f t="shared" ref="L67:L126" si="15">MROUND(AVERAGE(C67:D67),0.2)</f>
        <v>1</v>
      </c>
      <c r="M67">
        <f t="shared" si="6"/>
        <v>-1</v>
      </c>
      <c r="U67" s="18" t="str">
        <f t="shared" si="14"/>
        <v>F</v>
      </c>
    </row>
    <row r="68" spans="1:21" x14ac:dyDescent="0.25">
      <c r="A68" s="13" t="s">
        <v>60</v>
      </c>
      <c r="B68" s="16">
        <v>22015</v>
      </c>
      <c r="C68" s="1">
        <f t="shared" si="11"/>
        <v>1</v>
      </c>
      <c r="D68" s="1">
        <f t="shared" si="12"/>
        <v>1</v>
      </c>
      <c r="E68" s="1">
        <f t="shared" si="13"/>
        <v>1</v>
      </c>
      <c r="F68" s="3" t="s">
        <v>261</v>
      </c>
      <c r="G68" s="2" t="str">
        <v>F</v>
      </c>
      <c r="H68" s="2" t="str">
        <v>F</v>
      </c>
      <c r="I68" s="2" t="str">
        <v>F</v>
      </c>
      <c r="J68" s="2" t="str">
        <v>D-</v>
      </c>
      <c r="K68" s="1">
        <v>27</v>
      </c>
      <c r="L68" s="11">
        <f t="shared" si="15"/>
        <v>1</v>
      </c>
      <c r="M68">
        <f t="shared" si="6"/>
        <v>-1</v>
      </c>
      <c r="U68" s="18" t="str">
        <f t="shared" si="14"/>
        <v>D-</v>
      </c>
    </row>
    <row r="69" spans="1:21" x14ac:dyDescent="0.25">
      <c r="A69" s="13" t="s">
        <v>59</v>
      </c>
      <c r="B69" s="16">
        <v>6115</v>
      </c>
      <c r="C69" s="1">
        <f t="shared" si="11"/>
        <v>1</v>
      </c>
      <c r="D69" s="1">
        <f t="shared" si="12"/>
        <v>1</v>
      </c>
      <c r="E69" s="1">
        <f t="shared" si="13"/>
        <v>1</v>
      </c>
      <c r="F69" s="3" t="s">
        <v>262</v>
      </c>
      <c r="G69" s="2" t="str">
        <v>F</v>
      </c>
      <c r="H69" s="2" t="str">
        <v>F</v>
      </c>
      <c r="I69" s="2" t="str">
        <v>F</v>
      </c>
      <c r="J69" s="2" t="str">
        <v>F</v>
      </c>
      <c r="K69" s="1">
        <v>13</v>
      </c>
      <c r="L69" s="11">
        <f t="shared" si="15"/>
        <v>1</v>
      </c>
      <c r="M69">
        <f t="shared" si="6"/>
        <v>-1</v>
      </c>
      <c r="U69" s="18" t="str">
        <f t="shared" si="14"/>
        <v>F</v>
      </c>
    </row>
    <row r="70" spans="1:21" x14ac:dyDescent="0.25">
      <c r="A70" s="13" t="s">
        <v>58</v>
      </c>
      <c r="B70" s="16">
        <v>8001</v>
      </c>
      <c r="C70" s="1">
        <f t="shared" si="11"/>
        <v>1</v>
      </c>
      <c r="D70" s="1">
        <f t="shared" si="12"/>
        <v>1</v>
      </c>
      <c r="E70" s="1">
        <f t="shared" si="13"/>
        <v>1</v>
      </c>
      <c r="F70" s="3" t="s">
        <v>263</v>
      </c>
      <c r="G70" s="2" t="str">
        <v>F</v>
      </c>
      <c r="H70" s="2" t="str">
        <v>F</v>
      </c>
      <c r="I70" s="2" t="str">
        <v>F</v>
      </c>
      <c r="J70" s="2" t="str">
        <v>F</v>
      </c>
      <c r="K70" s="1">
        <v>26</v>
      </c>
      <c r="L70" s="11">
        <f t="shared" si="15"/>
        <v>1</v>
      </c>
      <c r="M70">
        <f t="shared" si="6"/>
        <v>-1</v>
      </c>
      <c r="U70" s="18" t="str">
        <f t="shared" si="14"/>
        <v>F</v>
      </c>
    </row>
    <row r="71" spans="1:21" x14ac:dyDescent="0.25">
      <c r="A71" s="13" t="s">
        <v>57</v>
      </c>
      <c r="B71" s="16">
        <v>35009</v>
      </c>
      <c r="C71" s="1">
        <f t="shared" si="11"/>
        <v>1</v>
      </c>
      <c r="D71" s="1">
        <f t="shared" si="12"/>
        <v>1</v>
      </c>
      <c r="E71" s="1">
        <f t="shared" si="13"/>
        <v>0.8</v>
      </c>
      <c r="F71" s="3" t="s">
        <v>264</v>
      </c>
      <c r="G71" s="2" t="str">
        <v>F</v>
      </c>
      <c r="H71" s="2" t="str">
        <v>F</v>
      </c>
      <c r="I71" s="2" t="str">
        <v>D</v>
      </c>
      <c r="J71" s="2" t="str">
        <v>F</v>
      </c>
      <c r="K71" s="1">
        <v>40</v>
      </c>
      <c r="L71" s="11">
        <f t="shared" si="15"/>
        <v>1</v>
      </c>
      <c r="M71">
        <f t="shared" si="6"/>
        <v>-1</v>
      </c>
      <c r="U71" s="18" t="str">
        <f t="shared" si="14"/>
        <v>F</v>
      </c>
    </row>
    <row r="72" spans="1:21" x14ac:dyDescent="0.25">
      <c r="A72" s="13" t="s">
        <v>56</v>
      </c>
      <c r="B72" s="16">
        <v>12009</v>
      </c>
      <c r="C72" s="1">
        <f t="shared" si="11"/>
        <v>0.8</v>
      </c>
      <c r="D72" s="1">
        <f t="shared" si="12"/>
        <v>1</v>
      </c>
      <c r="E72" s="1">
        <f t="shared" si="13"/>
        <v>1</v>
      </c>
      <c r="F72" s="3" t="s">
        <v>265</v>
      </c>
      <c r="G72" s="2" t="str">
        <v>D</v>
      </c>
      <c r="H72" s="2" t="str">
        <v>F</v>
      </c>
      <c r="I72" s="2" t="str">
        <v>F</v>
      </c>
      <c r="J72" s="2" t="str">
        <v>F</v>
      </c>
      <c r="K72" s="1">
        <v>47</v>
      </c>
      <c r="L72" s="11">
        <f t="shared" si="15"/>
        <v>1</v>
      </c>
      <c r="M72">
        <f t="shared" si="6"/>
        <v>-1</v>
      </c>
      <c r="U72" s="18" t="str">
        <f t="shared" si="14"/>
        <v>F</v>
      </c>
    </row>
    <row r="73" spans="1:21" x14ac:dyDescent="0.25">
      <c r="A73" s="13" t="s">
        <v>55</v>
      </c>
      <c r="B73" s="16">
        <v>45019</v>
      </c>
      <c r="C73" s="1">
        <f t="shared" si="11"/>
        <v>1</v>
      </c>
      <c r="D73" s="1">
        <f t="shared" si="12"/>
        <v>1</v>
      </c>
      <c r="E73" s="1">
        <f t="shared" si="13"/>
        <v>1</v>
      </c>
      <c r="F73" s="3" t="s">
        <v>266</v>
      </c>
      <c r="G73" s="2" t="str">
        <v>F</v>
      </c>
      <c r="H73" s="2" t="str">
        <v>F</v>
      </c>
      <c r="I73" s="2" t="str">
        <v>F</v>
      </c>
      <c r="J73" s="2" t="str">
        <v>F</v>
      </c>
      <c r="K73" s="1">
        <v>22</v>
      </c>
      <c r="L73" s="11">
        <f t="shared" si="15"/>
        <v>1</v>
      </c>
      <c r="M73">
        <f t="shared" si="6"/>
        <v>-1</v>
      </c>
      <c r="U73" s="18" t="str">
        <f t="shared" si="14"/>
        <v>F</v>
      </c>
    </row>
    <row r="74" spans="1:21" x14ac:dyDescent="0.25">
      <c r="A74" s="13" t="s">
        <v>53</v>
      </c>
      <c r="B74" s="16">
        <v>28087</v>
      </c>
      <c r="C74" s="1">
        <f t="shared" si="11"/>
        <v>1</v>
      </c>
      <c r="D74" s="1">
        <f t="shared" si="12"/>
        <v>1</v>
      </c>
      <c r="E74" s="1">
        <f t="shared" si="13"/>
        <v>1</v>
      </c>
      <c r="F74" s="3" t="s">
        <v>267</v>
      </c>
      <c r="G74" s="2" t="str">
        <v>F</v>
      </c>
      <c r="H74" s="2" t="str">
        <v>F</v>
      </c>
      <c r="I74" s="2" t="str">
        <v>F</v>
      </c>
      <c r="J74" s="2" t="str">
        <v>F</v>
      </c>
      <c r="K74" s="1">
        <v>6</v>
      </c>
      <c r="L74" s="11">
        <f t="shared" si="15"/>
        <v>1</v>
      </c>
      <c r="M74">
        <f t="shared" si="6"/>
        <v>-1</v>
      </c>
      <c r="U74" s="18" t="str">
        <f t="shared" si="14"/>
        <v>F</v>
      </c>
    </row>
    <row r="75" spans="1:21" x14ac:dyDescent="0.25">
      <c r="A75" s="13" t="s">
        <v>52</v>
      </c>
      <c r="B75" s="16">
        <v>55057</v>
      </c>
      <c r="C75" s="1">
        <f t="shared" si="11"/>
        <v>1</v>
      </c>
      <c r="D75" s="1">
        <f t="shared" si="12"/>
        <v>1</v>
      </c>
      <c r="E75" s="1">
        <f t="shared" si="13"/>
        <v>0.8</v>
      </c>
      <c r="F75" s="3" t="s">
        <v>268</v>
      </c>
      <c r="G75" s="2" t="str">
        <v>F</v>
      </c>
      <c r="H75" s="2" t="str">
        <v>F</v>
      </c>
      <c r="I75" s="2" t="str">
        <v>D</v>
      </c>
      <c r="J75" s="2" t="str">
        <v>D-</v>
      </c>
      <c r="K75" s="1">
        <v>8</v>
      </c>
      <c r="L75" s="11">
        <f t="shared" si="15"/>
        <v>1</v>
      </c>
      <c r="M75">
        <f t="shared" ref="M75:M126" si="16">_xlfn.IFNA(INDEX($P$2:$P$13,MATCH(L75,$O$2:$O$13,0)),-0.4)</f>
        <v>-1</v>
      </c>
      <c r="U75" s="18" t="str">
        <f t="shared" si="14"/>
        <v>D-</v>
      </c>
    </row>
    <row r="76" spans="1:21" x14ac:dyDescent="0.25">
      <c r="A76" s="13" t="s">
        <v>51</v>
      </c>
      <c r="B76" s="16">
        <v>4019</v>
      </c>
      <c r="C76" s="1">
        <f t="shared" si="11"/>
        <v>1</v>
      </c>
      <c r="D76" s="1">
        <f t="shared" si="12"/>
        <v>1</v>
      </c>
      <c r="E76" s="1">
        <f t="shared" si="13"/>
        <v>1</v>
      </c>
      <c r="F76" s="3" t="s">
        <v>315</v>
      </c>
      <c r="G76" s="2" t="str">
        <v>F</v>
      </c>
      <c r="H76" s="2" t="str">
        <v>F</v>
      </c>
      <c r="I76" s="2" t="str">
        <v>F</v>
      </c>
      <c r="J76" s="2" t="str">
        <v>D+</v>
      </c>
      <c r="K76" s="1">
        <v>35</v>
      </c>
      <c r="L76" s="11">
        <f t="shared" si="15"/>
        <v>1</v>
      </c>
      <c r="M76">
        <f t="shared" si="16"/>
        <v>-1</v>
      </c>
      <c r="U76" s="18" t="str">
        <f t="shared" si="14"/>
        <v>D+</v>
      </c>
    </row>
    <row r="77" spans="1:21" x14ac:dyDescent="0.25">
      <c r="A77" s="13" t="s">
        <v>50</v>
      </c>
      <c r="B77" s="16">
        <v>10001</v>
      </c>
      <c r="C77" s="1">
        <f t="shared" si="11"/>
        <v>0.8</v>
      </c>
      <c r="D77" s="1">
        <f t="shared" si="12"/>
        <v>1</v>
      </c>
      <c r="E77" s="1">
        <f t="shared" si="13"/>
        <v>1</v>
      </c>
      <c r="F77" s="3" t="s">
        <v>269</v>
      </c>
      <c r="G77" s="2" t="str">
        <v>D</v>
      </c>
      <c r="H77" s="2" t="str">
        <v>F</v>
      </c>
      <c r="I77" s="2" t="str">
        <v>F</v>
      </c>
      <c r="J77" s="2" t="str">
        <v>F</v>
      </c>
      <c r="K77" s="1">
        <v>12</v>
      </c>
      <c r="L77" s="11">
        <f t="shared" si="15"/>
        <v>1</v>
      </c>
      <c r="M77">
        <f t="shared" si="16"/>
        <v>-1</v>
      </c>
      <c r="U77" s="18" t="str">
        <f t="shared" si="14"/>
        <v>F</v>
      </c>
    </row>
    <row r="78" spans="1:21" x14ac:dyDescent="0.25">
      <c r="A78" s="13" t="s">
        <v>49</v>
      </c>
      <c r="B78" s="16">
        <v>48441</v>
      </c>
      <c r="C78" s="1">
        <f t="shared" si="11"/>
        <v>1</v>
      </c>
      <c r="D78" s="1">
        <f t="shared" si="12"/>
        <v>1</v>
      </c>
      <c r="E78" s="1">
        <f t="shared" si="13"/>
        <v>1</v>
      </c>
      <c r="F78" s="3" t="s">
        <v>270</v>
      </c>
      <c r="G78" s="2" t="str">
        <v>F</v>
      </c>
      <c r="H78" s="2" t="str">
        <v>F</v>
      </c>
      <c r="I78" s="2" t="str">
        <v>F</v>
      </c>
      <c r="J78" s="2" t="str">
        <v>F</v>
      </c>
      <c r="K78" s="1">
        <v>45</v>
      </c>
      <c r="L78" s="11">
        <f t="shared" si="15"/>
        <v>1</v>
      </c>
      <c r="M78">
        <f t="shared" si="16"/>
        <v>-1</v>
      </c>
      <c r="U78" s="18" t="str">
        <f t="shared" si="14"/>
        <v>F</v>
      </c>
    </row>
    <row r="79" spans="1:21" x14ac:dyDescent="0.25">
      <c r="A79" s="13" t="s">
        <v>48</v>
      </c>
      <c r="B79" s="16">
        <v>36065</v>
      </c>
      <c r="C79" s="1">
        <f t="shared" si="11"/>
        <v>1</v>
      </c>
      <c r="D79" s="1">
        <f t="shared" si="12"/>
        <v>0.8</v>
      </c>
      <c r="E79" s="1">
        <f t="shared" si="13"/>
        <v>0.9</v>
      </c>
      <c r="F79" s="3" t="s">
        <v>271</v>
      </c>
      <c r="G79" s="2" t="str">
        <v>F</v>
      </c>
      <c r="H79" s="2" t="str">
        <v>D</v>
      </c>
      <c r="I79" s="2" t="str">
        <v>D-</v>
      </c>
      <c r="J79" s="2" t="str">
        <v>D+</v>
      </c>
      <c r="K79" s="1">
        <v>2</v>
      </c>
      <c r="L79" s="11">
        <f t="shared" si="15"/>
        <v>1</v>
      </c>
      <c r="M79">
        <f t="shared" si="16"/>
        <v>-1</v>
      </c>
      <c r="U79" s="18" t="str">
        <f t="shared" si="14"/>
        <v>D+</v>
      </c>
    </row>
    <row r="80" spans="1:21" x14ac:dyDescent="0.25">
      <c r="A80" s="13" t="s">
        <v>47</v>
      </c>
      <c r="B80" s="16">
        <v>6029</v>
      </c>
      <c r="C80" s="1">
        <f t="shared" si="11"/>
        <v>1</v>
      </c>
      <c r="D80" s="1">
        <f t="shared" si="12"/>
        <v>1</v>
      </c>
      <c r="E80" s="1">
        <f t="shared" si="13"/>
        <v>1</v>
      </c>
      <c r="F80" s="3" t="s">
        <v>272</v>
      </c>
      <c r="G80" s="2" t="str">
        <v>F</v>
      </c>
      <c r="H80" s="2" t="str">
        <v>F</v>
      </c>
      <c r="I80" s="2" t="str">
        <v>F</v>
      </c>
      <c r="J80" s="2" t="str">
        <v>F</v>
      </c>
      <c r="K80" s="1">
        <v>28</v>
      </c>
      <c r="L80" s="11">
        <f t="shared" si="15"/>
        <v>1</v>
      </c>
      <c r="M80">
        <f t="shared" si="16"/>
        <v>-1</v>
      </c>
      <c r="U80" s="18" t="str">
        <f t="shared" si="14"/>
        <v>F</v>
      </c>
    </row>
    <row r="81" spans="1:21" x14ac:dyDescent="0.25">
      <c r="A81" s="13" t="s">
        <v>46</v>
      </c>
      <c r="B81" s="16">
        <v>12091</v>
      </c>
      <c r="C81" s="1">
        <f t="shared" si="11"/>
        <v>1</v>
      </c>
      <c r="D81" s="1">
        <f t="shared" si="12"/>
        <v>1</v>
      </c>
      <c r="E81" s="1">
        <f t="shared" si="13"/>
        <v>1</v>
      </c>
      <c r="F81" s="3" t="s">
        <v>273</v>
      </c>
      <c r="G81" s="2" t="str">
        <v>F</v>
      </c>
      <c r="H81" s="2" t="str">
        <v>F</v>
      </c>
      <c r="I81" s="2" t="str">
        <v>F</v>
      </c>
      <c r="J81" s="2" t="str">
        <v>F</v>
      </c>
      <c r="K81" s="1">
        <v>55</v>
      </c>
      <c r="L81" s="11">
        <f t="shared" si="15"/>
        <v>1</v>
      </c>
      <c r="M81">
        <f t="shared" si="16"/>
        <v>-1</v>
      </c>
      <c r="U81" s="18" t="str">
        <f t="shared" si="14"/>
        <v>F</v>
      </c>
    </row>
    <row r="82" spans="1:21" x14ac:dyDescent="0.25">
      <c r="A82" s="13" t="s">
        <v>45</v>
      </c>
      <c r="B82" s="16">
        <v>2090</v>
      </c>
      <c r="C82" s="1">
        <f t="shared" si="11"/>
        <v>1</v>
      </c>
      <c r="D82" s="1">
        <f t="shared" si="12"/>
        <v>1</v>
      </c>
      <c r="E82" s="1">
        <f t="shared" si="13"/>
        <v>0.7</v>
      </c>
      <c r="F82" s="3" t="s">
        <v>316</v>
      </c>
      <c r="G82" s="2" t="str">
        <v>F</v>
      </c>
      <c r="H82" s="2" t="str">
        <v>F</v>
      </c>
      <c r="I82" s="2" t="str">
        <v>D+</v>
      </c>
      <c r="J82" s="2" t="str">
        <v>F</v>
      </c>
      <c r="K82" s="1">
        <v>4</v>
      </c>
      <c r="L82" s="11">
        <f t="shared" si="15"/>
        <v>1</v>
      </c>
      <c r="M82">
        <f t="shared" si="16"/>
        <v>-1</v>
      </c>
      <c r="U82" s="18" t="str">
        <f t="shared" si="14"/>
        <v>F</v>
      </c>
    </row>
    <row r="83" spans="1:21" x14ac:dyDescent="0.25">
      <c r="A83" s="13" t="s">
        <v>44</v>
      </c>
      <c r="B83" s="16">
        <v>46093</v>
      </c>
      <c r="C83" s="1">
        <f t="shared" si="11"/>
        <v>1</v>
      </c>
      <c r="D83" s="1">
        <f t="shared" si="12"/>
        <v>1</v>
      </c>
      <c r="E83" s="1">
        <f t="shared" si="13"/>
        <v>0.7</v>
      </c>
      <c r="F83" s="3" t="s">
        <v>274</v>
      </c>
      <c r="G83" s="2" t="str">
        <v>F</v>
      </c>
      <c r="H83" s="2" t="str">
        <v>F</v>
      </c>
      <c r="I83" s="2" t="str">
        <v>D+</v>
      </c>
      <c r="J83" s="2" t="str">
        <v>F</v>
      </c>
      <c r="K83" s="1">
        <v>10</v>
      </c>
      <c r="L83" s="11">
        <f t="shared" si="15"/>
        <v>1</v>
      </c>
      <c r="M83">
        <f t="shared" si="16"/>
        <v>-1</v>
      </c>
      <c r="U83" s="18" t="str">
        <f t="shared" si="14"/>
        <v>F</v>
      </c>
    </row>
    <row r="84" spans="1:21" x14ac:dyDescent="0.25">
      <c r="A84" s="13" t="s">
        <v>43</v>
      </c>
      <c r="B84" s="16">
        <v>53063</v>
      </c>
      <c r="C84" s="1">
        <f t="shared" si="11"/>
        <v>1</v>
      </c>
      <c r="D84" s="1">
        <f t="shared" si="12"/>
        <v>1</v>
      </c>
      <c r="E84" s="1">
        <f t="shared" si="13"/>
        <v>1</v>
      </c>
      <c r="F84" s="3" t="s">
        <v>275</v>
      </c>
      <c r="G84" s="2" t="str">
        <v>F</v>
      </c>
      <c r="H84" s="2" t="str">
        <v>F</v>
      </c>
      <c r="I84" s="2" t="str">
        <v>F</v>
      </c>
      <c r="J84" s="2" t="str">
        <v>F</v>
      </c>
      <c r="K84" s="1">
        <v>48</v>
      </c>
      <c r="L84" s="11">
        <f t="shared" si="15"/>
        <v>1</v>
      </c>
      <c r="M84">
        <f t="shared" si="16"/>
        <v>-1</v>
      </c>
      <c r="U84" s="18" t="str">
        <f t="shared" si="14"/>
        <v>F</v>
      </c>
    </row>
    <row r="85" spans="1:21" x14ac:dyDescent="0.25">
      <c r="A85" s="13" t="s">
        <v>197</v>
      </c>
      <c r="B85" s="16">
        <v>56021</v>
      </c>
      <c r="C85" s="1">
        <f t="shared" si="11"/>
        <v>1</v>
      </c>
      <c r="D85" s="1">
        <f t="shared" si="12"/>
        <v>1</v>
      </c>
      <c r="E85" s="1">
        <f t="shared" si="13"/>
        <v>0.9</v>
      </c>
      <c r="F85" s="3" t="s">
        <v>276</v>
      </c>
      <c r="G85" s="2" t="str">
        <v>F</v>
      </c>
      <c r="H85" s="2" t="str">
        <v>F</v>
      </c>
      <c r="I85" s="2" t="str">
        <v>D-</v>
      </c>
      <c r="J85" s="2" t="str">
        <v>F</v>
      </c>
      <c r="K85" s="1">
        <v>36</v>
      </c>
      <c r="L85" s="11">
        <f t="shared" si="15"/>
        <v>1</v>
      </c>
      <c r="M85">
        <f t="shared" si="16"/>
        <v>-1</v>
      </c>
      <c r="U85" s="18" t="str">
        <f t="shared" si="14"/>
        <v>F</v>
      </c>
    </row>
    <row r="86" spans="1:21" x14ac:dyDescent="0.25">
      <c r="A86" s="13" t="s">
        <v>42</v>
      </c>
      <c r="B86" s="16">
        <v>48451</v>
      </c>
      <c r="C86" s="1">
        <f t="shared" si="11"/>
        <v>1</v>
      </c>
      <c r="D86" s="1">
        <f t="shared" si="12"/>
        <v>1</v>
      </c>
      <c r="E86" s="1">
        <f t="shared" si="13"/>
        <v>1</v>
      </c>
      <c r="F86" s="3" t="s">
        <v>277</v>
      </c>
      <c r="G86" s="2" t="str">
        <v>F</v>
      </c>
      <c r="H86" s="2" t="str">
        <v>F</v>
      </c>
      <c r="I86" s="2" t="str">
        <v>F</v>
      </c>
      <c r="J86" s="2" t="str">
        <v>F</v>
      </c>
      <c r="K86" s="1">
        <v>6</v>
      </c>
      <c r="L86" s="11">
        <f t="shared" si="15"/>
        <v>1</v>
      </c>
      <c r="M86">
        <f t="shared" si="16"/>
        <v>-1</v>
      </c>
      <c r="U86" s="18" t="str">
        <f t="shared" si="14"/>
        <v>F</v>
      </c>
    </row>
    <row r="87" spans="1:21" x14ac:dyDescent="0.25">
      <c r="A87" s="13" t="s">
        <v>41</v>
      </c>
      <c r="B87" s="16">
        <v>38035</v>
      </c>
      <c r="C87" s="1">
        <f t="shared" si="11"/>
        <v>1</v>
      </c>
      <c r="D87" s="1">
        <f t="shared" si="12"/>
        <v>1</v>
      </c>
      <c r="E87" s="1">
        <f t="shared" si="13"/>
        <v>0.9</v>
      </c>
      <c r="F87" s="3" t="s">
        <v>278</v>
      </c>
      <c r="G87" s="2" t="str">
        <v>F</v>
      </c>
      <c r="H87" s="2" t="str">
        <v>F</v>
      </c>
      <c r="I87" s="2" t="str">
        <v>D-</v>
      </c>
      <c r="J87" s="2" t="str">
        <v>F</v>
      </c>
      <c r="K87" s="1">
        <v>12</v>
      </c>
      <c r="L87" s="11">
        <f t="shared" si="15"/>
        <v>1</v>
      </c>
      <c r="M87">
        <f t="shared" si="16"/>
        <v>-1</v>
      </c>
      <c r="U87" s="18" t="str">
        <f t="shared" si="14"/>
        <v>F</v>
      </c>
    </row>
    <row r="88" spans="1:21" x14ac:dyDescent="0.25">
      <c r="A88" s="13" t="s">
        <v>40</v>
      </c>
      <c r="B88" s="16">
        <v>25017</v>
      </c>
      <c r="C88" s="1">
        <f t="shared" si="11"/>
        <v>1</v>
      </c>
      <c r="D88" s="1">
        <f t="shared" si="12"/>
        <v>1</v>
      </c>
      <c r="E88" s="1">
        <f t="shared" si="13"/>
        <v>0.8</v>
      </c>
      <c r="F88" s="3" t="s">
        <v>279</v>
      </c>
      <c r="G88" s="2" t="str">
        <v>F</v>
      </c>
      <c r="H88" s="2" t="str">
        <v>F</v>
      </c>
      <c r="I88" s="2" t="str">
        <v>D</v>
      </c>
      <c r="J88" s="2" t="str">
        <v>D+</v>
      </c>
      <c r="K88" s="1">
        <v>2</v>
      </c>
      <c r="L88" s="11">
        <f t="shared" si="15"/>
        <v>1</v>
      </c>
      <c r="M88">
        <f t="shared" si="16"/>
        <v>-1</v>
      </c>
      <c r="U88" s="18" t="str">
        <f t="shared" si="14"/>
        <v>D+</v>
      </c>
    </row>
    <row r="89" spans="1:21" x14ac:dyDescent="0.25">
      <c r="A89" s="13" t="s">
        <v>39</v>
      </c>
      <c r="B89" s="16">
        <v>15003</v>
      </c>
      <c r="C89" s="1">
        <f t="shared" si="11"/>
        <v>0.5</v>
      </c>
      <c r="D89" s="1">
        <f t="shared" si="12"/>
        <v>1</v>
      </c>
      <c r="E89" s="1">
        <f t="shared" si="13"/>
        <v>0.9</v>
      </c>
      <c r="F89" s="3" t="s">
        <v>280</v>
      </c>
      <c r="G89" s="2" t="str">
        <v>C</v>
      </c>
      <c r="H89" s="2" t="str">
        <v>F</v>
      </c>
      <c r="I89" s="2" t="str">
        <v>D-</v>
      </c>
      <c r="J89" s="2" t="str">
        <v>D+</v>
      </c>
      <c r="K89" s="1">
        <v>46</v>
      </c>
      <c r="L89" s="11">
        <f t="shared" si="15"/>
        <v>0.8</v>
      </c>
      <c r="M89">
        <f t="shared" si="16"/>
        <v>-0.8</v>
      </c>
      <c r="U89" s="18" t="str">
        <f t="shared" si="14"/>
        <v>D+</v>
      </c>
    </row>
    <row r="90" spans="1:21" x14ac:dyDescent="0.25">
      <c r="A90" s="13" t="s">
        <v>38</v>
      </c>
      <c r="B90" s="16">
        <v>49011</v>
      </c>
      <c r="C90" s="1">
        <f t="shared" si="11"/>
        <v>1</v>
      </c>
      <c r="D90" s="1">
        <f t="shared" si="12"/>
        <v>1</v>
      </c>
      <c r="E90" s="1">
        <f t="shared" si="13"/>
        <v>1</v>
      </c>
      <c r="F90" s="3" t="s">
        <v>281</v>
      </c>
      <c r="G90" s="2" t="str">
        <v>F</v>
      </c>
      <c r="H90" s="2" t="str">
        <v>F</v>
      </c>
      <c r="I90" s="2" t="str">
        <v>F</v>
      </c>
      <c r="J90" s="2" t="str">
        <v>D-</v>
      </c>
      <c r="K90" s="1">
        <v>53</v>
      </c>
      <c r="L90" s="11">
        <f t="shared" si="15"/>
        <v>1</v>
      </c>
      <c r="M90">
        <f t="shared" si="16"/>
        <v>-1</v>
      </c>
      <c r="U90" s="18" t="str">
        <f t="shared" si="14"/>
        <v>D-</v>
      </c>
    </row>
    <row r="91" spans="1:21" x14ac:dyDescent="0.25">
      <c r="A91" s="13" t="s">
        <v>37</v>
      </c>
      <c r="B91" s="16">
        <v>35035</v>
      </c>
      <c r="C91" s="1">
        <f t="shared" si="11"/>
        <v>1</v>
      </c>
      <c r="D91" s="1">
        <f t="shared" si="12"/>
        <v>1</v>
      </c>
      <c r="E91" s="1">
        <f t="shared" si="13"/>
        <v>0.7</v>
      </c>
      <c r="F91" s="3" t="s">
        <v>282</v>
      </c>
      <c r="G91" s="2" t="str">
        <v>F</v>
      </c>
      <c r="H91" s="2" t="str">
        <v>F</v>
      </c>
      <c r="I91" s="2" t="str">
        <v>D+</v>
      </c>
      <c r="J91" s="2" t="str">
        <v>D+</v>
      </c>
      <c r="K91" s="1">
        <v>56</v>
      </c>
      <c r="L91" s="11">
        <f t="shared" si="15"/>
        <v>1</v>
      </c>
      <c r="M91">
        <f t="shared" si="16"/>
        <v>-1</v>
      </c>
      <c r="U91" s="18" t="str">
        <f t="shared" si="14"/>
        <v>D+</v>
      </c>
    </row>
    <row r="92" spans="1:21" x14ac:dyDescent="0.25">
      <c r="A92" s="13" t="s">
        <v>36</v>
      </c>
      <c r="B92" s="16">
        <v>24033</v>
      </c>
      <c r="C92" s="1">
        <f t="shared" si="11"/>
        <v>0.8</v>
      </c>
      <c r="D92" s="1">
        <f t="shared" si="12"/>
        <v>1</v>
      </c>
      <c r="E92" s="1">
        <f t="shared" si="13"/>
        <v>1</v>
      </c>
      <c r="F92" s="3" t="s">
        <v>283</v>
      </c>
      <c r="G92" s="2" t="str">
        <v>D</v>
      </c>
      <c r="H92" s="2" t="str">
        <v>F</v>
      </c>
      <c r="I92" s="2" t="str">
        <v>F</v>
      </c>
      <c r="J92" s="2" t="str">
        <v>F</v>
      </c>
      <c r="K92" s="1">
        <v>48</v>
      </c>
      <c r="L92" s="11">
        <f t="shared" si="15"/>
        <v>1</v>
      </c>
      <c r="M92">
        <f t="shared" si="16"/>
        <v>-1</v>
      </c>
      <c r="U92" s="18" t="str">
        <f t="shared" si="14"/>
        <v>F</v>
      </c>
    </row>
    <row r="93" spans="1:21" x14ac:dyDescent="0.25">
      <c r="A93" s="13" t="s">
        <v>35</v>
      </c>
      <c r="B93" s="16">
        <v>2020</v>
      </c>
      <c r="C93" s="1">
        <f t="shared" si="11"/>
        <v>1</v>
      </c>
      <c r="D93" s="1">
        <f t="shared" si="12"/>
        <v>1</v>
      </c>
      <c r="E93" s="1">
        <f t="shared" si="13"/>
        <v>1</v>
      </c>
      <c r="F93" s="3" t="s">
        <v>317</v>
      </c>
      <c r="G93" s="2" t="str">
        <v>F</v>
      </c>
      <c r="H93" s="2" t="str">
        <v>F</v>
      </c>
      <c r="I93" s="2" t="str">
        <v>F</v>
      </c>
      <c r="J93" s="2" t="str">
        <v>D+</v>
      </c>
      <c r="K93" s="1">
        <v>38</v>
      </c>
      <c r="L93" s="11">
        <f t="shared" si="15"/>
        <v>1</v>
      </c>
      <c r="M93">
        <f t="shared" si="16"/>
        <v>-1</v>
      </c>
      <c r="U93" s="18" t="str">
        <f t="shared" si="14"/>
        <v>D+</v>
      </c>
    </row>
    <row r="94" spans="1:21" x14ac:dyDescent="0.25">
      <c r="A94" s="13" t="s">
        <v>69</v>
      </c>
      <c r="B94" s="16">
        <v>34005</v>
      </c>
      <c r="C94" s="1">
        <f t="shared" si="11"/>
        <v>0.8</v>
      </c>
      <c r="D94" s="1">
        <f t="shared" si="12"/>
        <v>1</v>
      </c>
      <c r="E94" s="1">
        <f t="shared" si="13"/>
        <v>1</v>
      </c>
      <c r="F94" s="3" t="s">
        <v>284</v>
      </c>
      <c r="G94" s="2" t="str">
        <v>D</v>
      </c>
      <c r="H94" s="2" t="str">
        <v>F</v>
      </c>
      <c r="I94" s="2" t="str">
        <v>F</v>
      </c>
      <c r="J94" s="2" t="str">
        <v>F</v>
      </c>
      <c r="K94" s="1">
        <v>25</v>
      </c>
      <c r="L94" s="11">
        <f t="shared" si="15"/>
        <v>1</v>
      </c>
      <c r="M94">
        <f t="shared" si="16"/>
        <v>-1</v>
      </c>
      <c r="U94" s="18" t="str">
        <f t="shared" si="14"/>
        <v>F</v>
      </c>
    </row>
    <row r="95" spans="1:21" x14ac:dyDescent="0.25">
      <c r="A95" s="13" t="s">
        <v>34</v>
      </c>
      <c r="B95" s="16">
        <v>28047</v>
      </c>
      <c r="C95" s="1">
        <f t="shared" si="11"/>
        <v>1</v>
      </c>
      <c r="D95" s="1">
        <f t="shared" si="12"/>
        <v>1</v>
      </c>
      <c r="E95" s="1">
        <f t="shared" si="13"/>
        <v>1</v>
      </c>
      <c r="F95" s="3" t="s">
        <v>285</v>
      </c>
      <c r="G95" s="2" t="str">
        <v>F</v>
      </c>
      <c r="H95" s="2" t="str">
        <v>F</v>
      </c>
      <c r="I95" s="2" t="str">
        <v>F</v>
      </c>
      <c r="J95" s="2" t="str">
        <v>D-</v>
      </c>
      <c r="K95" s="1">
        <v>15</v>
      </c>
      <c r="L95" s="11">
        <f t="shared" si="15"/>
        <v>1</v>
      </c>
      <c r="M95">
        <f t="shared" si="16"/>
        <v>-1</v>
      </c>
      <c r="U95" s="18" t="str">
        <f t="shared" si="14"/>
        <v>D-</v>
      </c>
    </row>
    <row r="96" spans="1:21" x14ac:dyDescent="0.25">
      <c r="A96" s="13" t="s">
        <v>33</v>
      </c>
      <c r="B96" s="16">
        <v>35001</v>
      </c>
      <c r="C96" s="1">
        <f t="shared" si="11"/>
        <v>1</v>
      </c>
      <c r="D96" s="1">
        <f t="shared" si="12"/>
        <v>1</v>
      </c>
      <c r="E96" s="1">
        <f t="shared" si="13"/>
        <v>1</v>
      </c>
      <c r="F96" s="3" t="s">
        <v>286</v>
      </c>
      <c r="G96" s="2" t="str">
        <v>F</v>
      </c>
      <c r="H96" s="2" t="str">
        <v>F</v>
      </c>
      <c r="I96" s="2" t="str">
        <v>F</v>
      </c>
      <c r="J96" s="2" t="str">
        <v>D-</v>
      </c>
      <c r="K96" s="1">
        <v>49</v>
      </c>
      <c r="L96" s="11">
        <f t="shared" si="15"/>
        <v>1</v>
      </c>
      <c r="M96">
        <f t="shared" si="16"/>
        <v>-1</v>
      </c>
      <c r="U96" s="18" t="str">
        <f t="shared" si="14"/>
        <v>D-</v>
      </c>
    </row>
    <row r="97" spans="1:21" x14ac:dyDescent="0.25">
      <c r="A97" s="13" t="s">
        <v>32</v>
      </c>
      <c r="B97" s="16">
        <v>48029</v>
      </c>
      <c r="C97" s="1">
        <f t="shared" si="11"/>
        <v>1</v>
      </c>
      <c r="D97" s="1">
        <f t="shared" si="12"/>
        <v>1</v>
      </c>
      <c r="E97" s="1">
        <f t="shared" si="13"/>
        <v>1</v>
      </c>
      <c r="F97" s="3" t="s">
        <v>287</v>
      </c>
      <c r="G97" s="2" t="str">
        <v>F</v>
      </c>
      <c r="H97" s="2" t="str">
        <v>F</v>
      </c>
      <c r="I97" s="2" t="str">
        <v>F</v>
      </c>
      <c r="J97" s="2" t="str">
        <v>D+</v>
      </c>
      <c r="K97" s="1">
        <v>35</v>
      </c>
      <c r="L97" s="11">
        <f t="shared" si="15"/>
        <v>1</v>
      </c>
      <c r="M97">
        <f t="shared" si="16"/>
        <v>-1</v>
      </c>
      <c r="U97" s="18" t="str">
        <f t="shared" si="14"/>
        <v>D+</v>
      </c>
    </row>
    <row r="98" spans="1:21" x14ac:dyDescent="0.25">
      <c r="A98" s="13" t="s">
        <v>31</v>
      </c>
      <c r="B98" s="16">
        <v>51199</v>
      </c>
      <c r="C98" s="1">
        <f t="shared" ref="C98:C126" si="17">INDEX($O$2:$O$13,MATCH(G98,$N$2:$N$13,0))</f>
        <v>1</v>
      </c>
      <c r="D98" s="1">
        <f t="shared" ref="D98:D126" si="18">INDEX($O$2:$O$13,MATCH(H98,$N$2:$N$13,0))</f>
        <v>1</v>
      </c>
      <c r="E98" s="1">
        <f t="shared" ref="E98:E126" si="19">INDEX($O$2:$O$13,MATCH(I98,$N$2:$N$13,0))</f>
        <v>1</v>
      </c>
      <c r="F98" s="3" t="s">
        <v>288</v>
      </c>
      <c r="G98" s="2" t="str">
        <v>F</v>
      </c>
      <c r="H98" s="2" t="str">
        <v>F</v>
      </c>
      <c r="I98" s="2" t="str">
        <v>F</v>
      </c>
      <c r="J98" s="2" t="str">
        <v>F</v>
      </c>
      <c r="K98" s="1">
        <v>24</v>
      </c>
      <c r="L98" s="11">
        <f t="shared" si="15"/>
        <v>1</v>
      </c>
      <c r="M98">
        <f t="shared" si="16"/>
        <v>-1</v>
      </c>
      <c r="U98" s="18" t="str">
        <f t="shared" ref="U98:U126" si="20">INDEX($R$2:$R$51,MATCH(K98,$S$2:$S$51,0))</f>
        <v>F</v>
      </c>
    </row>
    <row r="99" spans="1:21" x14ac:dyDescent="0.25">
      <c r="A99" s="13" t="s">
        <v>30</v>
      </c>
      <c r="B99" s="16">
        <v>48465</v>
      </c>
      <c r="C99" s="1">
        <f t="shared" si="17"/>
        <v>1</v>
      </c>
      <c r="D99" s="1">
        <f t="shared" si="18"/>
        <v>1</v>
      </c>
      <c r="E99" s="1">
        <f t="shared" si="19"/>
        <v>0.8</v>
      </c>
      <c r="F99" s="3" t="s">
        <v>289</v>
      </c>
      <c r="G99" s="2" t="str">
        <v>F</v>
      </c>
      <c r="H99" s="2" t="str">
        <v>F</v>
      </c>
      <c r="I99" s="2" t="str">
        <v>D</v>
      </c>
      <c r="J99" s="2" t="str">
        <v>D+</v>
      </c>
      <c r="K99" s="1">
        <v>2</v>
      </c>
      <c r="L99" s="11">
        <f t="shared" si="15"/>
        <v>1</v>
      </c>
      <c r="M99">
        <f t="shared" si="16"/>
        <v>-1</v>
      </c>
      <c r="U99" s="18" t="str">
        <f t="shared" si="20"/>
        <v>D+</v>
      </c>
    </row>
    <row r="100" spans="1:21" x14ac:dyDescent="0.25">
      <c r="A100" s="13" t="s">
        <v>29</v>
      </c>
      <c r="B100" s="16">
        <v>5119</v>
      </c>
      <c r="C100" s="1">
        <f t="shared" si="17"/>
        <v>1</v>
      </c>
      <c r="D100" s="1">
        <f t="shared" si="18"/>
        <v>1</v>
      </c>
      <c r="E100" s="1">
        <f t="shared" si="19"/>
        <v>1</v>
      </c>
      <c r="F100" s="3" t="s">
        <v>318</v>
      </c>
      <c r="G100" s="2" t="str">
        <v>F</v>
      </c>
      <c r="H100" s="2" t="str">
        <v>F</v>
      </c>
      <c r="I100" s="2" t="str">
        <v>F</v>
      </c>
      <c r="J100" s="2" t="str">
        <v>F</v>
      </c>
      <c r="K100" s="1">
        <v>28</v>
      </c>
      <c r="L100" s="11">
        <f t="shared" si="15"/>
        <v>1</v>
      </c>
      <c r="M100">
        <f t="shared" si="16"/>
        <v>-1</v>
      </c>
      <c r="U100" s="18" t="str">
        <f t="shared" si="20"/>
        <v>F</v>
      </c>
    </row>
    <row r="101" spans="1:21" x14ac:dyDescent="0.25">
      <c r="A101" s="13" t="s">
        <v>28</v>
      </c>
      <c r="B101" s="16">
        <v>6037</v>
      </c>
      <c r="C101" s="1">
        <f t="shared" si="17"/>
        <v>1</v>
      </c>
      <c r="D101" s="1">
        <f t="shared" si="18"/>
        <v>1</v>
      </c>
      <c r="E101" s="1">
        <f t="shared" si="19"/>
        <v>1</v>
      </c>
      <c r="F101" s="3" t="s">
        <v>290</v>
      </c>
      <c r="G101" s="2" t="str">
        <v>F</v>
      </c>
      <c r="H101" s="2" t="str">
        <v>F</v>
      </c>
      <c r="I101" s="2" t="str">
        <v>F</v>
      </c>
      <c r="J101" s="2" t="str">
        <v>D+</v>
      </c>
      <c r="K101" s="1">
        <v>35</v>
      </c>
      <c r="L101" s="11">
        <f t="shared" si="15"/>
        <v>1</v>
      </c>
      <c r="M101">
        <f t="shared" si="16"/>
        <v>-1</v>
      </c>
      <c r="U101" s="18" t="str">
        <f t="shared" si="20"/>
        <v>D+</v>
      </c>
    </row>
    <row r="102" spans="1:21" x14ac:dyDescent="0.25">
      <c r="A102" s="13" t="s">
        <v>27</v>
      </c>
      <c r="B102" s="16">
        <v>4021</v>
      </c>
      <c r="C102" s="1">
        <f t="shared" si="17"/>
        <v>1</v>
      </c>
      <c r="D102" s="1">
        <f t="shared" si="18"/>
        <v>1</v>
      </c>
      <c r="E102" s="1">
        <f t="shared" si="19"/>
        <v>1</v>
      </c>
      <c r="F102" s="3" t="s">
        <v>319</v>
      </c>
      <c r="G102" s="2" t="str">
        <v>F</v>
      </c>
      <c r="H102" s="2" t="str">
        <v>F</v>
      </c>
      <c r="I102" s="2" t="str">
        <v>F</v>
      </c>
      <c r="J102" s="2" t="str">
        <v>F</v>
      </c>
      <c r="K102" s="1">
        <v>48</v>
      </c>
      <c r="L102" s="11">
        <f t="shared" si="15"/>
        <v>1</v>
      </c>
      <c r="M102">
        <f t="shared" si="16"/>
        <v>-1</v>
      </c>
      <c r="U102" s="18" t="str">
        <f t="shared" si="20"/>
        <v>F</v>
      </c>
    </row>
    <row r="103" spans="1:21" x14ac:dyDescent="0.25">
      <c r="A103" s="13" t="s">
        <v>26</v>
      </c>
      <c r="B103" s="16">
        <v>12057</v>
      </c>
      <c r="C103" s="1">
        <f t="shared" si="17"/>
        <v>0.8</v>
      </c>
      <c r="D103" s="1">
        <f t="shared" si="18"/>
        <v>1</v>
      </c>
      <c r="E103" s="1">
        <f t="shared" si="19"/>
        <v>1</v>
      </c>
      <c r="F103" s="3" t="s">
        <v>291</v>
      </c>
      <c r="G103" s="2" t="str">
        <v>D</v>
      </c>
      <c r="H103" s="2" t="str">
        <v>F</v>
      </c>
      <c r="I103" s="2" t="str">
        <v>F</v>
      </c>
      <c r="J103" s="2" t="str">
        <v>F</v>
      </c>
      <c r="K103" s="1">
        <v>51</v>
      </c>
      <c r="L103" s="11">
        <f t="shared" si="15"/>
        <v>1</v>
      </c>
      <c r="M103">
        <f t="shared" si="16"/>
        <v>-1</v>
      </c>
      <c r="U103" s="18" t="str">
        <f t="shared" si="20"/>
        <v>F</v>
      </c>
    </row>
    <row r="104" spans="1:21" x14ac:dyDescent="0.25">
      <c r="A104" s="13" t="s">
        <v>25</v>
      </c>
      <c r="B104" s="16">
        <v>30013</v>
      </c>
      <c r="C104" s="1">
        <f t="shared" si="17"/>
        <v>1</v>
      </c>
      <c r="D104" s="1">
        <f t="shared" si="18"/>
        <v>1</v>
      </c>
      <c r="E104" s="1">
        <f t="shared" si="19"/>
        <v>0.8</v>
      </c>
      <c r="F104" s="3" t="s">
        <v>292</v>
      </c>
      <c r="G104" s="2" t="str">
        <v>F</v>
      </c>
      <c r="H104" s="2" t="str">
        <v>F</v>
      </c>
      <c r="I104" s="2" t="str">
        <v>D</v>
      </c>
      <c r="J104" s="2" t="str">
        <v>F</v>
      </c>
      <c r="K104" s="1">
        <v>48</v>
      </c>
      <c r="L104" s="11">
        <f t="shared" si="15"/>
        <v>1</v>
      </c>
      <c r="M104">
        <f t="shared" si="16"/>
        <v>-1</v>
      </c>
      <c r="U104" s="18" t="str">
        <f t="shared" si="20"/>
        <v>F</v>
      </c>
    </row>
    <row r="105" spans="1:21" x14ac:dyDescent="0.25">
      <c r="A105" s="13" t="s">
        <v>24</v>
      </c>
      <c r="B105" s="16">
        <v>1101</v>
      </c>
      <c r="C105" s="1">
        <f t="shared" si="17"/>
        <v>1</v>
      </c>
      <c r="D105" s="1">
        <f t="shared" si="18"/>
        <v>1</v>
      </c>
      <c r="E105" s="1">
        <f t="shared" si="19"/>
        <v>1</v>
      </c>
      <c r="F105" s="3" t="s">
        <v>320</v>
      </c>
      <c r="G105" s="2" t="str">
        <v>F</v>
      </c>
      <c r="H105" s="2" t="str">
        <v>F</v>
      </c>
      <c r="I105" s="2" t="str">
        <v>F</v>
      </c>
      <c r="J105" s="2" t="str">
        <v>F</v>
      </c>
      <c r="K105" s="1">
        <v>5</v>
      </c>
      <c r="L105" s="11">
        <f t="shared" si="15"/>
        <v>1</v>
      </c>
      <c r="M105">
        <f t="shared" si="16"/>
        <v>-1</v>
      </c>
      <c r="U105" s="18" t="str">
        <f t="shared" si="20"/>
        <v>F</v>
      </c>
    </row>
    <row r="106" spans="1:21" x14ac:dyDescent="0.25">
      <c r="A106" s="13" t="s">
        <v>23</v>
      </c>
      <c r="B106" s="16">
        <v>53053</v>
      </c>
      <c r="C106" s="1">
        <f t="shared" si="17"/>
        <v>1</v>
      </c>
      <c r="D106" s="1">
        <f t="shared" si="18"/>
        <v>1</v>
      </c>
      <c r="E106" s="1">
        <f t="shared" si="19"/>
        <v>1</v>
      </c>
      <c r="F106" s="3" t="s">
        <v>293</v>
      </c>
      <c r="G106" s="2" t="str">
        <v>F</v>
      </c>
      <c r="H106" s="2" t="str">
        <v>F</v>
      </c>
      <c r="I106" s="2" t="str">
        <v>F</v>
      </c>
      <c r="J106" s="2" t="str">
        <v>F</v>
      </c>
      <c r="K106" s="1">
        <v>6</v>
      </c>
      <c r="L106" s="11">
        <f t="shared" si="15"/>
        <v>1</v>
      </c>
      <c r="M106">
        <f t="shared" si="16"/>
        <v>-1</v>
      </c>
      <c r="U106" s="18" t="str">
        <f t="shared" si="20"/>
        <v>F</v>
      </c>
    </row>
    <row r="107" spans="1:21" x14ac:dyDescent="0.25">
      <c r="A107" s="13" t="s">
        <v>22</v>
      </c>
      <c r="B107" s="16">
        <v>20173</v>
      </c>
      <c r="C107" s="1">
        <f t="shared" si="17"/>
        <v>1</v>
      </c>
      <c r="D107" s="1">
        <f t="shared" si="18"/>
        <v>1</v>
      </c>
      <c r="E107" s="1">
        <f t="shared" si="19"/>
        <v>1</v>
      </c>
      <c r="F107" s="3" t="s">
        <v>294</v>
      </c>
      <c r="G107" s="2" t="str">
        <v>F</v>
      </c>
      <c r="H107" s="2" t="str">
        <v>F</v>
      </c>
      <c r="I107" s="2" t="str">
        <v>F</v>
      </c>
      <c r="J107" s="2" t="str">
        <v>F</v>
      </c>
      <c r="K107" s="1">
        <v>4</v>
      </c>
      <c r="L107" s="11">
        <f t="shared" si="15"/>
        <v>1</v>
      </c>
      <c r="M107">
        <f t="shared" si="16"/>
        <v>-1</v>
      </c>
      <c r="U107" s="18" t="str">
        <f t="shared" si="20"/>
        <v>F</v>
      </c>
    </row>
    <row r="108" spans="1:21" x14ac:dyDescent="0.25">
      <c r="A108" s="13" t="s">
        <v>21</v>
      </c>
      <c r="B108" s="16">
        <v>38101</v>
      </c>
      <c r="C108" s="1">
        <f t="shared" si="17"/>
        <v>1</v>
      </c>
      <c r="D108" s="1">
        <f t="shared" si="18"/>
        <v>1</v>
      </c>
      <c r="E108" s="1">
        <f t="shared" si="19"/>
        <v>0.9</v>
      </c>
      <c r="F108" s="3" t="s">
        <v>295</v>
      </c>
      <c r="G108" s="2" t="str">
        <v>F</v>
      </c>
      <c r="H108" s="2" t="str">
        <v>F</v>
      </c>
      <c r="I108" s="2" t="str">
        <v>D-</v>
      </c>
      <c r="J108" s="2" t="str">
        <v>F</v>
      </c>
      <c r="K108" s="1">
        <v>12</v>
      </c>
      <c r="L108" s="11">
        <f t="shared" si="15"/>
        <v>1</v>
      </c>
      <c r="M108">
        <f t="shared" si="16"/>
        <v>-1</v>
      </c>
      <c r="U108" s="18" t="str">
        <f t="shared" si="20"/>
        <v>F</v>
      </c>
    </row>
    <row r="109" spans="1:21" x14ac:dyDescent="0.25">
      <c r="A109" s="13" t="s">
        <v>20</v>
      </c>
      <c r="B109" s="16">
        <v>13185</v>
      </c>
      <c r="C109" s="1">
        <f t="shared" si="17"/>
        <v>1</v>
      </c>
      <c r="D109" s="1">
        <f t="shared" si="18"/>
        <v>1</v>
      </c>
      <c r="E109" s="1">
        <f t="shared" si="19"/>
        <v>1</v>
      </c>
      <c r="F109" s="3" t="s">
        <v>296</v>
      </c>
      <c r="G109" s="2" t="str">
        <v>F</v>
      </c>
      <c r="H109" s="2" t="str">
        <v>F</v>
      </c>
      <c r="I109" s="2" t="str">
        <v>F</v>
      </c>
      <c r="J109" s="2" t="str">
        <v>D+</v>
      </c>
      <c r="K109" s="1">
        <v>30</v>
      </c>
      <c r="L109" s="11">
        <f t="shared" si="15"/>
        <v>1</v>
      </c>
      <c r="M109">
        <f t="shared" si="16"/>
        <v>-1</v>
      </c>
      <c r="U109" s="18" t="str">
        <f t="shared" si="20"/>
        <v>D+</v>
      </c>
    </row>
    <row r="110" spans="1:21" x14ac:dyDescent="0.25">
      <c r="A110" s="13" t="s">
        <v>19</v>
      </c>
      <c r="B110" s="16">
        <v>16039</v>
      </c>
      <c r="C110" s="1">
        <f t="shared" si="17"/>
        <v>1</v>
      </c>
      <c r="D110" s="1">
        <f t="shared" si="18"/>
        <v>1</v>
      </c>
      <c r="E110" s="1">
        <f t="shared" si="19"/>
        <v>0.7</v>
      </c>
      <c r="F110" s="3" t="s">
        <v>297</v>
      </c>
      <c r="G110" s="2" t="str">
        <v>F</v>
      </c>
      <c r="H110" s="2" t="str">
        <v>F</v>
      </c>
      <c r="I110" s="2" t="str">
        <v>D+</v>
      </c>
      <c r="J110" s="2" t="str">
        <v>F</v>
      </c>
      <c r="K110" s="1">
        <v>1</v>
      </c>
      <c r="L110" s="11">
        <f t="shared" si="15"/>
        <v>1</v>
      </c>
      <c r="M110">
        <f t="shared" si="16"/>
        <v>-1</v>
      </c>
      <c r="U110" s="18" t="str">
        <f t="shared" si="20"/>
        <v>F</v>
      </c>
    </row>
    <row r="111" spans="1:21" x14ac:dyDescent="0.25">
      <c r="A111" s="13" t="s">
        <v>18</v>
      </c>
      <c r="B111" s="16">
        <v>32003</v>
      </c>
      <c r="C111" s="1">
        <f t="shared" si="17"/>
        <v>0.5</v>
      </c>
      <c r="D111" s="1">
        <f t="shared" si="18"/>
        <v>1</v>
      </c>
      <c r="E111" s="1">
        <f t="shared" si="19"/>
        <v>0.9</v>
      </c>
      <c r="F111" s="3" t="s">
        <v>298</v>
      </c>
      <c r="G111" s="2" t="str">
        <v>C</v>
      </c>
      <c r="H111" s="2" t="str">
        <v>F</v>
      </c>
      <c r="I111" s="2" t="str">
        <v>D-</v>
      </c>
      <c r="J111" s="2" t="str">
        <v>D-</v>
      </c>
      <c r="K111" s="1">
        <v>53</v>
      </c>
      <c r="L111" s="11">
        <f t="shared" si="15"/>
        <v>0.8</v>
      </c>
      <c r="M111">
        <f t="shared" si="16"/>
        <v>-0.8</v>
      </c>
      <c r="U111" s="18" t="str">
        <f t="shared" si="20"/>
        <v>D-</v>
      </c>
    </row>
    <row r="112" spans="1:21" x14ac:dyDescent="0.25">
      <c r="A112" s="13" t="s">
        <v>16</v>
      </c>
      <c r="B112" s="16">
        <v>31153</v>
      </c>
      <c r="C112" s="1">
        <f t="shared" si="17"/>
        <v>1</v>
      </c>
      <c r="D112" s="1">
        <f t="shared" si="18"/>
        <v>1</v>
      </c>
      <c r="E112" s="1">
        <f t="shared" si="19"/>
        <v>1</v>
      </c>
      <c r="F112" s="3" t="s">
        <v>299</v>
      </c>
      <c r="G112" s="2" t="str">
        <v>F</v>
      </c>
      <c r="H112" s="2" t="str">
        <v>F</v>
      </c>
      <c r="I112" s="2" t="str">
        <v>F</v>
      </c>
      <c r="J112" s="2" t="str">
        <v>D-</v>
      </c>
      <c r="K112" s="1">
        <v>20</v>
      </c>
      <c r="L112" s="11">
        <f t="shared" si="15"/>
        <v>1</v>
      </c>
      <c r="M112">
        <f t="shared" si="16"/>
        <v>-1</v>
      </c>
      <c r="U112" s="18" t="str">
        <f t="shared" si="20"/>
        <v>D-</v>
      </c>
    </row>
    <row r="113" spans="1:21" x14ac:dyDescent="0.25">
      <c r="A113" s="13" t="s">
        <v>15</v>
      </c>
      <c r="B113" s="16">
        <v>12009</v>
      </c>
      <c r="C113" s="1">
        <f t="shared" si="17"/>
        <v>0.8</v>
      </c>
      <c r="D113" s="1">
        <f t="shared" si="18"/>
        <v>1</v>
      </c>
      <c r="E113" s="1">
        <f t="shared" si="19"/>
        <v>1</v>
      </c>
      <c r="F113" s="3" t="s">
        <v>265</v>
      </c>
      <c r="G113" s="2" t="str">
        <v>D</v>
      </c>
      <c r="H113" s="2" t="str">
        <v>F</v>
      </c>
      <c r="I113" s="2" t="str">
        <v>F</v>
      </c>
      <c r="J113" s="2" t="str">
        <v>D+</v>
      </c>
      <c r="K113" s="1">
        <v>38</v>
      </c>
      <c r="L113" s="11">
        <f t="shared" si="15"/>
        <v>1</v>
      </c>
      <c r="M113">
        <f t="shared" si="16"/>
        <v>-1</v>
      </c>
      <c r="U113" s="18" t="str">
        <f t="shared" si="20"/>
        <v>D+</v>
      </c>
    </row>
    <row r="114" spans="1:21" x14ac:dyDescent="0.25">
      <c r="A114" s="13" t="s">
        <v>14</v>
      </c>
      <c r="B114" s="16">
        <v>8041</v>
      </c>
      <c r="C114" s="1">
        <f t="shared" si="17"/>
        <v>1</v>
      </c>
      <c r="D114" s="1">
        <f t="shared" si="18"/>
        <v>1</v>
      </c>
      <c r="E114" s="1">
        <f t="shared" si="19"/>
        <v>1</v>
      </c>
      <c r="F114" s="3" t="s">
        <v>300</v>
      </c>
      <c r="G114" s="2" t="str">
        <v>F</v>
      </c>
      <c r="H114" s="2" t="str">
        <v>F</v>
      </c>
      <c r="I114" s="2" t="str">
        <v>F</v>
      </c>
      <c r="J114" s="2" t="str">
        <v>F</v>
      </c>
      <c r="K114" s="1">
        <v>13</v>
      </c>
      <c r="L114" s="11">
        <f t="shared" si="15"/>
        <v>1</v>
      </c>
      <c r="M114">
        <f t="shared" si="16"/>
        <v>-1</v>
      </c>
      <c r="U114" s="18" t="str">
        <f t="shared" si="20"/>
        <v>F</v>
      </c>
    </row>
    <row r="115" spans="1:21" x14ac:dyDescent="0.25">
      <c r="A115" s="13" t="s">
        <v>13</v>
      </c>
      <c r="B115" s="16">
        <v>13153</v>
      </c>
      <c r="C115" s="1">
        <f t="shared" si="17"/>
        <v>1</v>
      </c>
      <c r="D115" s="1">
        <f t="shared" si="18"/>
        <v>1</v>
      </c>
      <c r="E115" s="1">
        <f t="shared" si="19"/>
        <v>1</v>
      </c>
      <c r="F115" s="3" t="s">
        <v>301</v>
      </c>
      <c r="G115" s="2" t="str">
        <v>F</v>
      </c>
      <c r="H115" s="2" t="str">
        <v>F</v>
      </c>
      <c r="I115" s="2" t="str">
        <v>F</v>
      </c>
      <c r="J115" s="2" t="str">
        <v>D</v>
      </c>
      <c r="K115" s="1">
        <v>16</v>
      </c>
      <c r="L115" s="11">
        <f t="shared" si="15"/>
        <v>1</v>
      </c>
      <c r="M115">
        <f t="shared" si="16"/>
        <v>-1</v>
      </c>
      <c r="U115" s="18" t="str">
        <f t="shared" si="20"/>
        <v>D</v>
      </c>
    </row>
    <row r="116" spans="1:21" x14ac:dyDescent="0.25">
      <c r="A116" s="13" t="s">
        <v>12</v>
      </c>
      <c r="B116" s="16">
        <v>17163</v>
      </c>
      <c r="C116" s="1">
        <f t="shared" si="17"/>
        <v>1</v>
      </c>
      <c r="D116" s="1">
        <f t="shared" si="18"/>
        <v>1</v>
      </c>
      <c r="E116" s="1">
        <f t="shared" si="19"/>
        <v>1</v>
      </c>
      <c r="F116" s="3" t="s">
        <v>302</v>
      </c>
      <c r="G116" s="2" t="str">
        <v>F</v>
      </c>
      <c r="H116" s="2" t="str">
        <v>F</v>
      </c>
      <c r="I116" s="2" t="str">
        <v>F</v>
      </c>
      <c r="J116" s="2" t="str">
        <v>D+</v>
      </c>
      <c r="K116" s="1">
        <v>32</v>
      </c>
      <c r="L116" s="11">
        <f t="shared" si="15"/>
        <v>1</v>
      </c>
      <c r="M116">
        <f t="shared" si="16"/>
        <v>-1</v>
      </c>
      <c r="U116" s="18" t="str">
        <f t="shared" si="20"/>
        <v>D+</v>
      </c>
    </row>
    <row r="117" spans="1:21" x14ac:dyDescent="0.25">
      <c r="A117" s="13" t="s">
        <v>11</v>
      </c>
      <c r="B117" s="16">
        <v>37191</v>
      </c>
      <c r="C117" s="1">
        <f t="shared" si="17"/>
        <v>1</v>
      </c>
      <c r="D117" s="1">
        <f t="shared" si="18"/>
        <v>1</v>
      </c>
      <c r="E117" s="1">
        <f t="shared" si="19"/>
        <v>1</v>
      </c>
      <c r="F117" s="3" t="s">
        <v>303</v>
      </c>
      <c r="G117" s="2" t="str">
        <v>F</v>
      </c>
      <c r="H117" s="2" t="str">
        <v>F</v>
      </c>
      <c r="I117" s="2" t="str">
        <v>F</v>
      </c>
      <c r="J117" s="2" t="str">
        <v>D</v>
      </c>
      <c r="K117" s="1">
        <v>31</v>
      </c>
      <c r="L117" s="11">
        <f t="shared" si="15"/>
        <v>1</v>
      </c>
      <c r="M117">
        <f t="shared" si="16"/>
        <v>-1</v>
      </c>
      <c r="U117" s="18" t="str">
        <f t="shared" si="20"/>
        <v>D</v>
      </c>
    </row>
    <row r="118" spans="1:21" x14ac:dyDescent="0.25">
      <c r="A118" s="13" t="s">
        <v>10</v>
      </c>
      <c r="B118" s="16">
        <v>45085</v>
      </c>
      <c r="C118" s="1">
        <f t="shared" si="17"/>
        <v>1</v>
      </c>
      <c r="D118" s="1">
        <f t="shared" si="18"/>
        <v>1</v>
      </c>
      <c r="E118" s="1">
        <f t="shared" si="19"/>
        <v>1</v>
      </c>
      <c r="F118" s="3" t="s">
        <v>304</v>
      </c>
      <c r="G118" s="2" t="str">
        <v>F</v>
      </c>
      <c r="H118" s="2" t="str">
        <v>F</v>
      </c>
      <c r="I118" s="2" t="str">
        <v>F</v>
      </c>
      <c r="J118" s="2" t="str">
        <v>F</v>
      </c>
      <c r="K118" s="1">
        <v>12</v>
      </c>
      <c r="L118" s="11">
        <f t="shared" si="15"/>
        <v>1</v>
      </c>
      <c r="M118">
        <f t="shared" si="16"/>
        <v>-1</v>
      </c>
      <c r="U118" s="18" t="str">
        <f t="shared" si="20"/>
        <v>F</v>
      </c>
    </row>
    <row r="119" spans="1:21" x14ac:dyDescent="0.25">
      <c r="A119" s="13" t="s">
        <v>9</v>
      </c>
      <c r="B119" s="16">
        <v>48485</v>
      </c>
      <c r="C119" s="1">
        <f t="shared" si="17"/>
        <v>1</v>
      </c>
      <c r="D119" s="1">
        <f t="shared" si="18"/>
        <v>1</v>
      </c>
      <c r="E119" s="1">
        <f t="shared" si="19"/>
        <v>1</v>
      </c>
      <c r="F119" s="3" t="s">
        <v>305</v>
      </c>
      <c r="G119" s="2" t="str">
        <v>F</v>
      </c>
      <c r="H119" s="2" t="str">
        <v>F</v>
      </c>
      <c r="I119" s="2" t="str">
        <v>F</v>
      </c>
      <c r="J119" s="2" t="str">
        <v>D-</v>
      </c>
      <c r="K119" s="1">
        <v>8</v>
      </c>
      <c r="L119" s="11">
        <f t="shared" si="15"/>
        <v>1</v>
      </c>
      <c r="M119">
        <f t="shared" si="16"/>
        <v>-1</v>
      </c>
      <c r="U119" s="18" t="str">
        <f t="shared" si="20"/>
        <v>D-</v>
      </c>
    </row>
    <row r="120" spans="1:21" x14ac:dyDescent="0.25">
      <c r="A120" s="13" t="s">
        <v>8</v>
      </c>
      <c r="B120" s="16">
        <v>40109</v>
      </c>
      <c r="C120" s="1">
        <f t="shared" si="17"/>
        <v>1</v>
      </c>
      <c r="D120" s="1">
        <f t="shared" si="18"/>
        <v>1</v>
      </c>
      <c r="E120" s="1">
        <f t="shared" si="19"/>
        <v>1</v>
      </c>
      <c r="F120" s="3" t="s">
        <v>306</v>
      </c>
      <c r="G120" s="2" t="str">
        <v>F</v>
      </c>
      <c r="H120" s="2" t="str">
        <v>F</v>
      </c>
      <c r="I120" s="2" t="str">
        <v>F</v>
      </c>
      <c r="J120" s="2" t="str">
        <v>F</v>
      </c>
      <c r="K120" s="1">
        <v>13</v>
      </c>
      <c r="L120" s="11">
        <f t="shared" si="15"/>
        <v>1</v>
      </c>
      <c r="M120">
        <f t="shared" si="16"/>
        <v>-1</v>
      </c>
      <c r="U120" s="18" t="str">
        <f t="shared" si="20"/>
        <v>F</v>
      </c>
    </row>
    <row r="121" spans="1:21" x14ac:dyDescent="0.25">
      <c r="A121" s="13" t="s">
        <v>7</v>
      </c>
      <c r="B121" s="16">
        <v>6095</v>
      </c>
      <c r="C121" s="1">
        <f t="shared" si="17"/>
        <v>1</v>
      </c>
      <c r="D121" s="1">
        <f t="shared" si="18"/>
        <v>1</v>
      </c>
      <c r="E121" s="1">
        <f t="shared" si="19"/>
        <v>1</v>
      </c>
      <c r="F121" s="3" t="s">
        <v>321</v>
      </c>
      <c r="G121" s="2" t="str">
        <v>F</v>
      </c>
      <c r="H121" s="2" t="str">
        <v>F</v>
      </c>
      <c r="I121" s="2" t="str">
        <v>F</v>
      </c>
      <c r="J121" s="2" t="str">
        <v>F</v>
      </c>
      <c r="K121" s="1">
        <v>17</v>
      </c>
      <c r="L121" s="11">
        <f t="shared" si="15"/>
        <v>1</v>
      </c>
      <c r="M121">
        <f t="shared" si="16"/>
        <v>-1</v>
      </c>
      <c r="U121" s="18" t="str">
        <f t="shared" si="20"/>
        <v>F</v>
      </c>
    </row>
    <row r="122" spans="1:21" x14ac:dyDescent="0.25">
      <c r="A122" s="13" t="s">
        <v>6</v>
      </c>
      <c r="B122" s="16">
        <v>12005</v>
      </c>
      <c r="C122" s="1">
        <f t="shared" si="17"/>
        <v>1</v>
      </c>
      <c r="D122" s="1">
        <f t="shared" si="18"/>
        <v>1</v>
      </c>
      <c r="E122" s="1">
        <f t="shared" si="19"/>
        <v>1</v>
      </c>
      <c r="F122" s="3" t="s">
        <v>307</v>
      </c>
      <c r="G122" s="2" t="str">
        <v>F</v>
      </c>
      <c r="H122" s="2" t="str">
        <v>F</v>
      </c>
      <c r="I122" s="2" t="str">
        <v>F</v>
      </c>
      <c r="J122" s="2" t="str">
        <v>F</v>
      </c>
      <c r="K122" s="1">
        <v>37</v>
      </c>
      <c r="L122" s="11">
        <f t="shared" si="15"/>
        <v>1</v>
      </c>
      <c r="M122">
        <f t="shared" si="16"/>
        <v>-1</v>
      </c>
      <c r="U122" s="18" t="str">
        <f t="shared" si="20"/>
        <v>F</v>
      </c>
    </row>
    <row r="123" spans="1:21" x14ac:dyDescent="0.25">
      <c r="A123" s="13" t="s">
        <v>5</v>
      </c>
      <c r="B123" s="16">
        <v>40047</v>
      </c>
      <c r="C123" s="1">
        <f t="shared" si="17"/>
        <v>1</v>
      </c>
      <c r="D123" s="1">
        <f t="shared" si="18"/>
        <v>1</v>
      </c>
      <c r="E123" s="1">
        <f t="shared" si="19"/>
        <v>1</v>
      </c>
      <c r="F123" s="3" t="s">
        <v>308</v>
      </c>
      <c r="G123" s="2" t="str">
        <v>F</v>
      </c>
      <c r="H123" s="2" t="str">
        <v>F</v>
      </c>
      <c r="I123" s="2" t="str">
        <v>F</v>
      </c>
      <c r="J123" s="2" t="str">
        <v>F</v>
      </c>
      <c r="K123" s="1">
        <v>45</v>
      </c>
      <c r="L123" s="11">
        <f t="shared" si="15"/>
        <v>1</v>
      </c>
      <c r="M123">
        <f t="shared" si="16"/>
        <v>-1</v>
      </c>
      <c r="U123" s="18" t="str">
        <f t="shared" si="20"/>
        <v>F</v>
      </c>
    </row>
    <row r="124" spans="1:21" x14ac:dyDescent="0.25">
      <c r="A124" s="13" t="s">
        <v>4</v>
      </c>
      <c r="B124" s="16">
        <v>6083</v>
      </c>
      <c r="C124" s="1">
        <f t="shared" si="17"/>
        <v>1</v>
      </c>
      <c r="D124" s="1">
        <f t="shared" si="18"/>
        <v>1</v>
      </c>
      <c r="E124" s="1">
        <f t="shared" si="19"/>
        <v>1</v>
      </c>
      <c r="F124" s="3" t="s">
        <v>309</v>
      </c>
      <c r="G124" s="2" t="str">
        <v>F</v>
      </c>
      <c r="H124" s="2" t="str">
        <v>F</v>
      </c>
      <c r="I124" s="2" t="str">
        <v>F</v>
      </c>
      <c r="J124" s="2" t="str">
        <v>F</v>
      </c>
      <c r="K124" s="1">
        <v>48</v>
      </c>
      <c r="L124" s="11">
        <f t="shared" si="15"/>
        <v>1</v>
      </c>
      <c r="M124">
        <f t="shared" si="16"/>
        <v>-1</v>
      </c>
      <c r="U124" s="18" t="str">
        <f t="shared" si="20"/>
        <v>F</v>
      </c>
    </row>
    <row r="125" spans="1:21" x14ac:dyDescent="0.25">
      <c r="A125" s="13" t="s">
        <v>3</v>
      </c>
      <c r="B125" s="16">
        <v>29101</v>
      </c>
      <c r="C125" s="1">
        <f t="shared" si="17"/>
        <v>1</v>
      </c>
      <c r="D125" s="1">
        <f t="shared" si="18"/>
        <v>1</v>
      </c>
      <c r="E125" s="1">
        <f t="shared" si="19"/>
        <v>1</v>
      </c>
      <c r="F125" s="3" t="s">
        <v>310</v>
      </c>
      <c r="G125" s="2" t="str">
        <v>F</v>
      </c>
      <c r="H125" s="2" t="str">
        <v>F</v>
      </c>
      <c r="I125" s="2" t="str">
        <v>F</v>
      </c>
      <c r="J125" s="2" t="str">
        <v>F</v>
      </c>
      <c r="K125" s="1">
        <v>40</v>
      </c>
      <c r="L125" s="11">
        <f t="shared" si="15"/>
        <v>1</v>
      </c>
      <c r="M125">
        <f t="shared" si="16"/>
        <v>-1</v>
      </c>
      <c r="U125" s="18" t="str">
        <f t="shared" si="20"/>
        <v>F</v>
      </c>
    </row>
    <row r="126" spans="1:21" x14ac:dyDescent="0.25">
      <c r="A126" s="14" t="s">
        <v>2</v>
      </c>
      <c r="B126" s="16">
        <v>39057</v>
      </c>
      <c r="C126" s="1">
        <f t="shared" si="17"/>
        <v>1</v>
      </c>
      <c r="D126" s="1">
        <f t="shared" si="18"/>
        <v>1</v>
      </c>
      <c r="E126" s="1">
        <f t="shared" si="19"/>
        <v>1</v>
      </c>
      <c r="F126" s="3" t="s">
        <v>311</v>
      </c>
      <c r="G126" s="2" t="str">
        <v>F</v>
      </c>
      <c r="H126" s="2" t="str">
        <v>F</v>
      </c>
      <c r="I126" s="2" t="str">
        <v>F</v>
      </c>
      <c r="J126" s="2" t="str">
        <v>F</v>
      </c>
      <c r="K126" s="1">
        <v>6</v>
      </c>
      <c r="L126" s="11">
        <f t="shared" si="15"/>
        <v>1</v>
      </c>
      <c r="M126">
        <f t="shared" si="16"/>
        <v>-1</v>
      </c>
      <c r="U126" s="18" t="str">
        <f t="shared" si="20"/>
        <v>F</v>
      </c>
    </row>
  </sheetData>
  <hyperlinks>
    <hyperlink ref="F11" r:id="rId1" xr:uid="{47FB01E6-A99F-4755-8688-163BE74E94F1}"/>
    <hyperlink ref="F37" r:id="rId2" xr:uid="{E4861B2F-CAEB-46C4-AB22-C33D4A789C3B}"/>
    <hyperlink ref="F38" r:id="rId3" xr:uid="{5EDC4A51-CB76-4C99-B68E-1ECB2C0B4887}"/>
    <hyperlink ref="F76" r:id="rId4" xr:uid="{033D6E78-E9AD-4D90-BBF7-B666479BBAA1}"/>
    <hyperlink ref="F82" r:id="rId5" xr:uid="{F52FF6E6-04F2-4B70-9DD0-636680B23830}"/>
    <hyperlink ref="F93" r:id="rId6" xr:uid="{F2AA1733-C144-40A5-87BA-70551A4DBE70}"/>
    <hyperlink ref="F100" r:id="rId7" xr:uid="{3CD8ED08-F967-4748-8096-A274B62A736B}"/>
    <hyperlink ref="F102" r:id="rId8" xr:uid="{AE8C88FD-6B7E-4039-B186-A405CEC54795}"/>
    <hyperlink ref="F105" r:id="rId9" xr:uid="{012039DB-F2F9-420D-8AAD-5294C8AC9298}"/>
    <hyperlink ref="F121" r:id="rId10" xr:uid="{E390479D-7DFC-47B8-9668-F8B219C79AFE}"/>
    <hyperlink ref="F2" r:id="rId11" xr:uid="{CEFD05A4-9609-4E5C-B2EC-3C2B2A38FBA5}"/>
    <hyperlink ref="T2" r:id="rId12" xr:uid="{02E14EA1-575B-443E-93B2-9C3657494E73}"/>
    <hyperlink ref="T3" r:id="rId13" xr:uid="{D757B990-C130-460A-8FC8-A4CFB5D3ED51}"/>
    <hyperlink ref="T4" r:id="rId14" xr:uid="{1FBB58BE-0D3C-40E8-8ABB-6867A0F842E0}"/>
    <hyperlink ref="T5" r:id="rId15" xr:uid="{9117E394-61CF-4925-82C9-4DB6382016D1}"/>
    <hyperlink ref="T6" r:id="rId16" xr:uid="{96913219-6DC6-4E8B-B34B-62E2F9E864CC}"/>
    <hyperlink ref="T7" r:id="rId17" xr:uid="{27AAA896-837C-4689-8F6D-1C2577626751}"/>
    <hyperlink ref="T8" r:id="rId18" xr:uid="{FE91F0FE-CCD2-4C29-AF65-B00C96BA4FA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BC52CD-A36D-4A5F-9051-1EF3A6EFD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SDS</vt:lpstr>
      <vt:lpstr>Social Distancing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Criv</dc:creator>
  <cp:lastModifiedBy>Jeff Crivellaro</cp:lastModifiedBy>
  <dcterms:created xsi:type="dcterms:W3CDTF">2020-05-18T19:20:31Z</dcterms:created>
  <dcterms:modified xsi:type="dcterms:W3CDTF">2020-05-28T17:51:41Z</dcterms:modified>
</cp:coreProperties>
</file>