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37" documentId="13_ncr:1_{5FD0936F-1287-4399-A495-A8DC0B1AD305}" xr6:coauthVersionLast="45" xr6:coauthVersionMax="45" xr10:uidLastSave="{CCF872E2-2777-428A-98CC-58B682FF23F4}"/>
  <bookViews>
    <workbookView xWindow="0" yWindow="585" windowWidth="19890" windowHeight="18810" activeTab="1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SDS!$A$1:$D$181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I2" i="1" a="1"/>
  <c r="I2" i="1" s="1"/>
  <c r="H2" i="1" l="1" a="1"/>
  <c r="H2" i="1" s="1"/>
  <c r="G2" i="1" a="1"/>
  <c r="G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refreshOnLoa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<sst xmlns="http://schemas.openxmlformats.org/spreadsheetml/2006/main" count="1105" uniqueCount="386">
  <si>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</si>
  <si>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</si>
  <si>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</si>
  <si>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</si>
  <si>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</si>
  <si>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</si>
  <si>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</si>
  <si>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</si>
  <si>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</si>
  <si>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</si>
  <si>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</si>
  <si>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</si>
  <si>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</si>
  <si>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</si>
  <si>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</si>
  <si>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</si>
  <si>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</si>
  <si>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</si>
  <si>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</si>
  <si>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</si>
  <si>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</si>
  <si>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</si>
  <si>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</si>
  <si>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</si>
  <si>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</si>
  <si>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</si>
  <si>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</si>
  <si>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</si>
  <si>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</si>
  <si>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</si>
  <si>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</si>
  <si>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</si>
  <si>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</si>
  <si>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</si>
  <si>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</si>
  <si>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</si>
  <si>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</si>
  <si>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</si>
  <si>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</si>
  <si>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</si>
  <si>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</si>
  <si>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</si>
  <si>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</si>
  <si>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</si>
  <si>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</si>
  <si>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</si>
  <si>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</si>
  <si>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</si>
  <si>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</si>
  <si>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</si>
  <si>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</si>
  <si>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</si>
  <si>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</si>
  <si>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</si>
  <si>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</si>
  <si>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</si>
  <si>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</si>
  <si>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</si>
  <si>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</si>
  <si>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</si>
  <si>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</si>
  <si>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</si>
  <si>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</si>
  <si>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</si>
  <si>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</si>
  <si>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</si>
  <si>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</si>
  <si>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</si>
  <si>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</si>
  <si>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</si>
  <si>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</si>
  <si>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</si>
  <si>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</si>
  <si>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</si>
  <si>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</si>
  <si>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</si>
  <si>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</si>
  <si>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</si>
  <si>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</si>
  <si>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</si>
  <si>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</si>
  <si>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</si>
  <si>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</si>
  <si>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</si>
  <si>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</si>
  <si>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</si>
  <si>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</si>
  <si>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</si>
  <si>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</si>
  <si>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</si>
  <si>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</si>
  <si>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</si>
  <si>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</si>
  <si>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</si>
  <si>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</si>
  <si>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</si>
  <si>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</si>
  <si>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</si>
  <si>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</si>
  <si>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</si>
  <si>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</si>
  <si>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</si>
  <si>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</si>
  <si>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</si>
  <si>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</si>
  <si>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</si>
  <si>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</si>
  <si>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</si>
  <si>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</si>
  <si>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</si>
  <si>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</si>
  <si>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</si>
  <si>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</si>
  <si>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</si>
  <si>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</si>
  <si>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</si>
  <si>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</si>
  <si>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</si>
  <si>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</si>
  <si>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</si>
  <si>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</si>
  <si>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</si>
  <si>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</si>
  <si>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</si>
  <si>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</si>
  <si>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</si>
  <si>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</si>
  <si>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</si>
  <si>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</si>
  <si>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</si>
  <si>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</si>
  <si>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</si>
  <si>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</si>
  <si>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</si>
  <si>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</si>
  <si>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</si>
  <si>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</si>
  <si>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</si>
  <si>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</si>
  <si>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</si>
  <si>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</si>
  <si>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</si>
  <si>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</si>
  <si>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</si>
  <si>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</si>
  <si>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</si>
  <si>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</si>
  <si>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</si>
  <si>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</si>
  <si>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</si>
  <si>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</si>
  <si>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</si>
  <si>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</si>
  <si>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</si>
  <si>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</si>
  <si>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</si>
  <si>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</si>
  <si>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</si>
  <si>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</si>
  <si>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</si>
  <si>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</si>
  <si>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</si>
  <si>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</si>
  <si>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</si>
  <si>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</si>
  <si>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</si>
  <si>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</si>
  <si>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</si>
  <si>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</si>
  <si>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</si>
  <si>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</si>
  <si>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</si>
  <si>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</si>
  <si>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</si>
  <si>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</si>
  <si>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</si>
  <si>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</si>
  <si>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</si>
  <si>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</si>
  <si>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</si>
  <si>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</si>
  <si>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</si>
  <si>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</si>
  <si>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</si>
  <si>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</si>
  <si>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</si>
  <si>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</si>
  <si>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</si>
  <si>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</si>
  <si>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</si>
  <si>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</si>
  <si>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</si>
  <si>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</si>
  <si>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</si>
  <si>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</si>
  <si>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</si>
  <si>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</si>
  <si>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</si>
  <si>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</si>
  <si>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</si>
  <si>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</si>
  <si>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</si>
  <si>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</si>
  <si>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</si>
  <si>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</si>
  <si>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</si>
  <si>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</si>
  <si>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</si>
  <si>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</si>
  <si>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</si>
  <si>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</si>
  <si>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</si>
  <si>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</si>
  <si>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</si>
  <si>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</si>
  <si>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</si>
  <si>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</si>
  <si>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</si>
  <si>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</si>
  <si>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</si>
  <si>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</si>
  <si>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</si>
  <si>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</si>
  <si>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</si>
  <si>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</si>
  <si>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</si>
  <si>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</si>
  <si>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</si>
  <si>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</si>
  <si>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</si>
  <si>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</si>
  <si>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</si>
  <si>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</si>
  <si>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</si>
  <si>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</si>
  <si>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</si>
  <si>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</si>
  <si>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</si>
  <si>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</si>
  <si>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</si>
  <si>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</si>
  <si>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</si>
  <si>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</si>
  <si>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</si>
  <si>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</si>
  <si>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</si>
  <si>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</si>
  <si>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</si>
  <si>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</si>
  <si>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</si>
  <si>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</si>
  <si>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</si>
  <si>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</si>
  <si>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</si>
  <si>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</si>
  <si>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</si>
  <si>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</si>
  <si>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</si>
  <si>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</si>
  <si>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</si>
  <si>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</si>
  <si>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</si>
  <si>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</si>
  <si>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</si>
  <si>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</si>
  <si>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</si>
  <si>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</si>
  <si>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</si>
  <si>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</si>
  <si>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</si>
  <si>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</si>
  <si>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</si>
  <si>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</si>
  <si>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</si>
  <si>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</si>
  <si>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</si>
  <si>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</si>
  <si>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</si>
  <si>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</si>
  <si>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</si>
  <si>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</si>
  <si>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</si>
  <si>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</si>
  <si>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</si>
  <si>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</si>
  <si>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</si>
  <si>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</si>
  <si>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</si>
  <si>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</si>
  <si>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</si>
  <si>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</si>
  <si>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</si>
  <si>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</si>
  <si>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</si>
  <si>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</si>
  <si>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</si>
  <si>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</si>
  <si>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</si>
  <si>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</si>
  <si>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</si>
  <si>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</si>
  <si>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</si>
  <si>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</si>
  <si>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</si>
  <si>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</si>
  <si>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</si>
  <si>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</si>
  <si>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</si>
  <si>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</si>
  <si>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</si>
  <si>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</si>
  <si>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</si>
  <si>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</si>
  <si>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</si>
  <si>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</si>
  <si>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</si>
  <si>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</si>
  <si>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</si>
  <si>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</si>
  <si>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</si>
  <si>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</si>
  <si>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</si>
  <si>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</si>
  <si>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</si>
  <si>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</si>
  <si>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</si>
  <si>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</si>
  <si>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</si>
  <si>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</si>
  <si>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</si>
  <si>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</si>
  <si>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</si>
  <si>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</si>
  <si>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</si>
  <si>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</si>
  <si>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</si>
  <si>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</si>
  <si>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</si>
  <si>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</si>
  <si>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</si>
  <si>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</si>
  <si>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</si>
  <si>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</si>
  <si>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</si>
  <si>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</si>
  <si>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</si>
  <si>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</si>
  <si>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</si>
  <si>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</si>
  <si>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</si>
  <si>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</si>
  <si>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</si>
  <si>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</si>
  <si>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</si>
  <si>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</si>
  <si>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</si>
  <si>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</si>
  <si>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</si>
  <si>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</si>
  <si>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</si>
  <si>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</si>
  <si>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</si>
  <si>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</si>
  <si>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</si>
  <si>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</si>
  <si>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</si>
  <si>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</si>
  <si>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</si>
  <si>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</si>
  <si>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</si>
  <si>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</si>
  <si>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</si>
  <si>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</si>
  <si>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</si>
  <si>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</si>
  <si>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</si>
  <si>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</si>
  <si>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</si>
  <si>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</si>
  <si>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</si>
  <si>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</si>
  <si>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</si>
  <si>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</si>
  <si>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</si>
  <si>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State Overall</t>
  </si>
  <si>
    <t>https://covid19-scoreboard.unacast.com/?view=county&amp;fips=06111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</si>
</sst>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1" tableType="queryTable" totalsRowShown="0">
  <autoFilter ref="A1:D181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1"/>
  <sheetViews>
    <sheetView workbookViewId="0"/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0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0</v>
      </c>
      <c r="C11" s="17" t="s">
        <v>1</v>
      </c>
      <c r="D11" s="17" t="s">
        <v>0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1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0</v>
      </c>
      <c r="D30" s="17" t="s">
        <v>1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1</v>
      </c>
      <c r="D32" s="17" t="s">
        <v>0</v>
      </c>
    </row>
    <row r="33" spans="1:4" x14ac:dyDescent="0.25">
      <c r="A33" s="17" t="s">
        <v>385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0</v>
      </c>
      <c r="D39" s="17" t="s">
        <v>0</v>
      </c>
    </row>
    <row r="40" spans="1:4" x14ac:dyDescent="0.25">
      <c r="A40" s="17" t="s">
        <v>231</v>
      </c>
      <c r="B40" s="17" t="s">
        <v>86</v>
      </c>
      <c r="C40" s="17" t="s">
        <v>1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0</v>
      </c>
      <c r="C45" s="17" t="s">
        <v>0</v>
      </c>
      <c r="D45" s="17" t="s">
        <v>0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0</v>
      </c>
      <c r="C51" s="17" t="s">
        <v>0</v>
      </c>
      <c r="D51" s="17" t="s">
        <v>1</v>
      </c>
    </row>
    <row r="52" spans="1:4" x14ac:dyDescent="0.25">
      <c r="A52" s="17" t="s">
        <v>241</v>
      </c>
      <c r="B52" s="17" t="s">
        <v>0</v>
      </c>
      <c r="C52" s="17" t="s">
        <v>0</v>
      </c>
      <c r="D52" s="17" t="s">
        <v>1</v>
      </c>
    </row>
    <row r="53" spans="1:4" x14ac:dyDescent="0.25">
      <c r="A53" s="17" t="s">
        <v>242</v>
      </c>
      <c r="B53" s="17" t="s">
        <v>86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0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86</v>
      </c>
      <c r="C65" s="17" t="s">
        <v>1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0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0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0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86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0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0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0</v>
      </c>
      <c r="C85" s="17" t="s">
        <v>0</v>
      </c>
      <c r="D85" s="17" t="s">
        <v>0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86</v>
      </c>
      <c r="C94" s="17" t="s">
        <v>1</v>
      </c>
      <c r="D94" s="17" t="s">
        <v>1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9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83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0</v>
      </c>
      <c r="D108" s="17" t="s">
        <v>0</v>
      </c>
    </row>
    <row r="109" spans="1:4" x14ac:dyDescent="0.25">
      <c r="A109" s="17" t="s">
        <v>292</v>
      </c>
      <c r="B109" s="17" t="s">
        <v>83</v>
      </c>
      <c r="C109" s="17" t="s">
        <v>1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1</v>
      </c>
      <c r="C116" s="17" t="s">
        <v>17</v>
      </c>
      <c r="D116" s="17" t="s">
        <v>1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0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0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0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0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1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0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0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0</v>
      </c>
      <c r="C160" s="17" t="s">
        <v>0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0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0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1</v>
      </c>
      <c r="C176" s="17" t="s">
        <v>0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0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abSelected="1" topLeftCell="B1" workbookViewId="0">
      <selection activeCell="R3" sqref="R3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384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INDEX(SDS!$C$3:$C$180,MATCH('Social Distancing Grades'!$F$2:$F$126,SDS!$A$3:$A$180,0))</f>
        <v>F</v>
      </c>
      <c r="H2" s="2" t="str" cm="1">
        <f t="array" ref="H2:H126">INDEX(SDS!$D$3:$D$180,MATCH('Social Distancing Grades'!$F$2:$F$126,SDS!$A$3:$A$180,0))</f>
        <v>F</v>
      </c>
      <c r="I2" s="2" t="str" cm="1">
        <f t="array" ref="I2:I126">INDEX(SDS!$B$3:$B$181,MATCH('Social Distancing Grades'!$F$2:$F$126,SDS!$A$3:$A$181,0))</f>
        <v>D</v>
      </c>
      <c r="J2" s="2" t="str" cm="1">
        <f t="array" ref="J2:J126">U2:U126</f>
        <v>D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INDEX(SDS!$B$3:$B$181,MATCH('Social Distancing Grades'!$T$2:$T$51,SDS!$A$3:$A$181,0))</f>
        <v>F</v>
      </c>
      <c r="S2" s="1">
        <v>1</v>
      </c>
      <c r="T2" s="3" t="s">
        <v>322</v>
      </c>
      <c r="U2" s="18" t="str">
        <f t="shared" ref="U2:U33" si="4">INDEX($R$2:$R$51,MATCH(K2,$S$2:$S$51,0))</f>
        <v>D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1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F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1</v>
      </c>
      <c r="E8" s="1">
        <f t="shared" si="2"/>
        <v>1</v>
      </c>
      <c r="F8" s="3" t="s">
        <v>204</v>
      </c>
      <c r="G8" s="2" t="str">
        <v>D</v>
      </c>
      <c r="H8" s="2" t="str">
        <v>F</v>
      </c>
      <c r="I8" s="2" t="str">
        <v>F</v>
      </c>
      <c r="J8" s="2" t="str">
        <v>F</v>
      </c>
      <c r="K8" s="1">
        <v>36</v>
      </c>
      <c r="L8" s="11">
        <f t="shared" si="5"/>
        <v>1</v>
      </c>
      <c r="M8">
        <f t="shared" si="3"/>
        <v>-1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0.8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D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F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1</v>
      </c>
      <c r="D26" s="1">
        <f t="shared" si="1"/>
        <v>0.8</v>
      </c>
      <c r="E26" s="1">
        <f t="shared" si="2"/>
        <v>1</v>
      </c>
      <c r="F26" s="3" t="s">
        <v>221</v>
      </c>
      <c r="G26" s="2" t="str">
        <v>F</v>
      </c>
      <c r="H26" s="2" t="str">
        <v>D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0.8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D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 t="e">
        <f t="shared" si="0"/>
        <v>#N/A</v>
      </c>
      <c r="D29" s="1" t="e">
        <f t="shared" si="1"/>
        <v>#N/A</v>
      </c>
      <c r="E29" s="1" t="e">
        <f t="shared" si="2"/>
        <v>#N/A</v>
      </c>
      <c r="F29" s="3" t="s">
        <v>224</v>
      </c>
      <c r="G29" s="2" t="e">
        <v>#N/A</v>
      </c>
      <c r="H29" s="2" t="e">
        <v>#N/A</v>
      </c>
      <c r="I29" s="2" t="e">
        <v>#N/A</v>
      </c>
      <c r="J29" s="2" t="str">
        <v>F</v>
      </c>
      <c r="K29" s="1">
        <v>44</v>
      </c>
      <c r="L29" s="11" t="e">
        <f t="shared" si="5"/>
        <v>#N/A</v>
      </c>
      <c r="M29">
        <f t="shared" si="6"/>
        <v>-0.4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F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F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F</v>
      </c>
    </row>
    <row r="35" spans="1:21" x14ac:dyDescent="0.25">
      <c r="A35" s="13" t="s">
        <v>112</v>
      </c>
      <c r="B35" s="16">
        <v>33015</v>
      </c>
      <c r="C35" s="1">
        <f t="shared" si="7"/>
        <v>1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F</v>
      </c>
      <c r="H35" s="2" t="str">
        <v>F</v>
      </c>
      <c r="I35" s="2" t="str">
        <v>F</v>
      </c>
      <c r="J35" s="2" t="str">
        <v>F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F</v>
      </c>
    </row>
    <row r="36" spans="1:21" x14ac:dyDescent="0.25">
      <c r="A36" s="13" t="s">
        <v>110</v>
      </c>
      <c r="B36" s="16">
        <v>50007</v>
      </c>
      <c r="C36" s="1">
        <f t="shared" si="7"/>
        <v>0.8</v>
      </c>
      <c r="D36" s="1">
        <f t="shared" si="8"/>
        <v>1</v>
      </c>
      <c r="E36" s="1">
        <f t="shared" si="9"/>
        <v>0.9</v>
      </c>
      <c r="F36" s="3" t="s">
        <v>231</v>
      </c>
      <c r="G36" s="2" t="str">
        <v>D</v>
      </c>
      <c r="H36" s="2" t="str">
        <v>F</v>
      </c>
      <c r="I36" s="2" t="str">
        <v>D-</v>
      </c>
      <c r="J36" s="2" t="str">
        <v>D+</v>
      </c>
      <c r="K36" s="1">
        <v>32</v>
      </c>
      <c r="L36" s="11">
        <f t="shared" si="5"/>
        <v>1</v>
      </c>
      <c r="M36">
        <f t="shared" si="6"/>
        <v>-1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F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F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D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D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1</v>
      </c>
      <c r="D41" s="1">
        <f t="shared" si="8"/>
        <v>1</v>
      </c>
      <c r="E41" s="1">
        <f t="shared" si="9"/>
        <v>1</v>
      </c>
      <c r="F41" s="3" t="s">
        <v>234</v>
      </c>
      <c r="G41" s="2" t="str">
        <v>F</v>
      </c>
      <c r="H41" s="2" t="str">
        <v>F</v>
      </c>
      <c r="I41" s="2" t="str">
        <v>F</v>
      </c>
      <c r="J41" s="2" t="str">
        <v>F</v>
      </c>
      <c r="K41" s="1">
        <v>6</v>
      </c>
      <c r="L41" s="11">
        <f t="shared" si="5"/>
        <v>1</v>
      </c>
      <c r="M41">
        <f t="shared" si="6"/>
        <v>-1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F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D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1</v>
      </c>
      <c r="D47" s="1">
        <f t="shared" si="8"/>
        <v>0.8</v>
      </c>
      <c r="E47" s="1">
        <f t="shared" si="9"/>
        <v>1</v>
      </c>
      <c r="F47" s="3" t="s">
        <v>240</v>
      </c>
      <c r="G47" s="2" t="str">
        <v>F</v>
      </c>
      <c r="H47" s="2" t="str">
        <v>D</v>
      </c>
      <c r="I47" s="2" t="str">
        <v>F</v>
      </c>
      <c r="J47" s="2" t="str">
        <v>F</v>
      </c>
      <c r="K47" s="1">
        <v>28</v>
      </c>
      <c r="L47" s="11">
        <f t="shared" si="5"/>
        <v>1</v>
      </c>
      <c r="M47">
        <f t="shared" si="6"/>
        <v>-1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1</v>
      </c>
      <c r="D48" s="1">
        <f t="shared" si="8"/>
        <v>0.8</v>
      </c>
      <c r="E48" s="1">
        <f t="shared" si="9"/>
        <v>1</v>
      </c>
      <c r="F48" s="3" t="s">
        <v>241</v>
      </c>
      <c r="G48" s="2" t="str">
        <v>F</v>
      </c>
      <c r="H48" s="2" t="str">
        <v>D</v>
      </c>
      <c r="I48" s="2" t="str">
        <v>F</v>
      </c>
      <c r="J48" s="2" t="str">
        <v>D</v>
      </c>
      <c r="K48" s="1">
        <v>41</v>
      </c>
      <c r="L48" s="11">
        <f t="shared" si="5"/>
        <v>1</v>
      </c>
      <c r="M48">
        <f t="shared" si="6"/>
        <v>-1</v>
      </c>
      <c r="Q48" t="s">
        <v>91</v>
      </c>
      <c r="R48" s="21" t="str">
        <v>F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0.9</v>
      </c>
      <c r="F49" s="3" t="s">
        <v>242</v>
      </c>
      <c r="G49" s="2" t="str">
        <v>F</v>
      </c>
      <c r="H49" s="2" t="str">
        <v>F</v>
      </c>
      <c r="I49" s="2" t="str">
        <v>D-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1</v>
      </c>
      <c r="E57" s="1">
        <f t="shared" si="9"/>
        <v>1</v>
      </c>
      <c r="F57" s="3" t="s">
        <v>250</v>
      </c>
      <c r="G57" s="2" t="str">
        <v>F</v>
      </c>
      <c r="H57" s="2" t="str">
        <v>F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0.8</v>
      </c>
      <c r="D61" s="1">
        <f t="shared" si="8"/>
        <v>0.8</v>
      </c>
      <c r="E61" s="1">
        <f t="shared" si="9"/>
        <v>0.9</v>
      </c>
      <c r="F61" s="3" t="s">
        <v>254</v>
      </c>
      <c r="G61" s="2" t="str">
        <v>D</v>
      </c>
      <c r="H61" s="2" t="str">
        <v>D</v>
      </c>
      <c r="I61" s="2" t="str">
        <v>D-</v>
      </c>
      <c r="J61" s="2" t="str">
        <v>F</v>
      </c>
      <c r="K61" s="1">
        <v>48</v>
      </c>
      <c r="L61" s="11">
        <f t="shared" si="5"/>
        <v>0.8</v>
      </c>
      <c r="M61">
        <f t="shared" si="6"/>
        <v>-0.8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1</v>
      </c>
      <c r="E63" s="1">
        <f t="shared" si="9"/>
        <v>1</v>
      </c>
      <c r="F63" s="3" t="s">
        <v>256</v>
      </c>
      <c r="G63" s="2" t="str">
        <v>F</v>
      </c>
      <c r="H63" s="2" t="str">
        <v>F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F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F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0.9</v>
      </c>
      <c r="F71" s="3" t="s">
        <v>264</v>
      </c>
      <c r="G71" s="2" t="str">
        <v>F</v>
      </c>
      <c r="H71" s="2" t="str">
        <v>F</v>
      </c>
      <c r="I71" s="2" t="str">
        <v>D-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1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F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1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F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1</v>
      </c>
      <c r="E79" s="1">
        <f t="shared" si="13"/>
        <v>1</v>
      </c>
      <c r="F79" s="3" t="s">
        <v>271</v>
      </c>
      <c r="G79" s="2" t="str">
        <v>F</v>
      </c>
      <c r="H79" s="2" t="str">
        <v>F</v>
      </c>
      <c r="I79" s="2" t="str">
        <v>F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0.8</v>
      </c>
      <c r="D88" s="1">
        <f t="shared" si="12"/>
        <v>0.8</v>
      </c>
      <c r="E88" s="1">
        <f t="shared" si="13"/>
        <v>0.9</v>
      </c>
      <c r="F88" s="3" t="s">
        <v>279</v>
      </c>
      <c r="G88" s="2" t="str">
        <v>D</v>
      </c>
      <c r="H88" s="2" t="str">
        <v>D</v>
      </c>
      <c r="I88" s="2" t="str">
        <v>D-</v>
      </c>
      <c r="J88" s="2" t="str">
        <v>D+</v>
      </c>
      <c r="K88" s="1">
        <v>2</v>
      </c>
      <c r="L88" s="11">
        <f t="shared" si="15"/>
        <v>0.8</v>
      </c>
      <c r="M88">
        <f t="shared" si="16"/>
        <v>-0.8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F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F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1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F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F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F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0.7</v>
      </c>
      <c r="F99" s="3" t="s">
        <v>289</v>
      </c>
      <c r="G99" s="2" t="str">
        <v>F</v>
      </c>
      <c r="H99" s="2" t="str">
        <v>F</v>
      </c>
      <c r="I99" s="2" t="str">
        <v>D+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1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F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0.8</v>
      </c>
      <c r="D104" s="1">
        <f t="shared" si="18"/>
        <v>1</v>
      </c>
      <c r="E104" s="1">
        <f t="shared" si="19"/>
        <v>0.7</v>
      </c>
      <c r="F104" s="3" t="s">
        <v>292</v>
      </c>
      <c r="G104" s="2" t="str">
        <v>D</v>
      </c>
      <c r="H104" s="2" t="str">
        <v>F</v>
      </c>
      <c r="I104" s="2" t="str">
        <v>D+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0.8</v>
      </c>
      <c r="E111" s="1">
        <f t="shared" si="19"/>
        <v>0.8</v>
      </c>
      <c r="F111" s="3" t="s">
        <v>298</v>
      </c>
      <c r="G111" s="2" t="str">
        <v>C</v>
      </c>
      <c r="H111" s="2" t="str">
        <v>D</v>
      </c>
      <c r="I111" s="2" t="str">
        <v>D</v>
      </c>
      <c r="J111" s="2" t="str">
        <v>F</v>
      </c>
      <c r="K111" s="1">
        <v>53</v>
      </c>
      <c r="L111" s="11">
        <f t="shared" si="15"/>
        <v>0.60000000000000009</v>
      </c>
      <c r="M111">
        <f t="shared" si="16"/>
        <v>-0.4</v>
      </c>
      <c r="U111" s="18" t="str">
        <f t="shared" si="20"/>
        <v>F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1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F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2020-05-27T00:23:40Z</dcterms:modified>
</cp:coreProperties>
</file>