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showInkAnnotation="0"/>
  <mc:AlternateContent xmlns:mc="http://schemas.openxmlformats.org/markup-compatibility/2006">
    <mc:Choice Requires="x15">
      <x15ac:absPath xmlns:x15ac="http://schemas.microsoft.com/office/spreadsheetml/2010/11/ac" url="E:\workspace\项目\国轩\青岛国轩\文档\设计\通信协议\"/>
    </mc:Choice>
  </mc:AlternateContent>
  <xr:revisionPtr revIDLastSave="0" documentId="13_ncr:1_{007A23DE-A80F-482F-9630-4EDEBAC3C0AA}" xr6:coauthVersionLast="37" xr6:coauthVersionMax="37" xr10:uidLastSave="{00000000-0000-0000-0000-000000000000}"/>
  <bookViews>
    <workbookView xWindow="0" yWindow="0" windowWidth="19200" windowHeight="7960" firstSheet="3" activeTab="3" xr2:uid="{00000000-000D-0000-FFFF-FFFF00000000}"/>
  </bookViews>
  <sheets>
    <sheet name="版本" sheetId="1" r:id="rId1"/>
    <sheet name="通信时序" sheetId="2" r:id="rId2"/>
    <sheet name="输送机协议" sheetId="6" r:id="rId3"/>
    <sheet name="堆垛机、RGV协议" sheetId="9" r:id="rId4"/>
    <sheet name="装载工位协议" sheetId="7" r:id="rId5"/>
    <sheet name="分拣工位协议" sheetId="8" r:id="rId6"/>
    <sheet name="库房编号" sheetId="10" r:id="rId7"/>
    <sheet name="通信块地址" sheetId="3" r:id="rId8"/>
    <sheet name="通信设备分配" sheetId="4" r:id="rId9"/>
    <sheet name="工步" sheetId="5" r:id="rId10"/>
  </sheets>
  <calcPr calcId="162913"/>
</workbook>
</file>

<file path=xl/calcChain.xml><?xml version="1.0" encoding="utf-8"?>
<calcChain xmlns="http://schemas.openxmlformats.org/spreadsheetml/2006/main">
  <c r="E51" i="3" l="1"/>
  <c r="C51" i="3"/>
  <c r="C6" i="3" l="1"/>
  <c r="E6" i="3"/>
  <c r="C7" i="3"/>
  <c r="C8" i="3" s="1"/>
  <c r="C9" i="3" s="1"/>
  <c r="C10" i="3" s="1"/>
  <c r="C11" i="3" s="1"/>
  <c r="C12" i="3" s="1"/>
  <c r="E7" i="3"/>
  <c r="E8" i="3" s="1"/>
  <c r="E9" i="3" s="1"/>
  <c r="E10" i="3" s="1"/>
  <c r="E11" i="3" s="1"/>
  <c r="E12" i="3" s="1"/>
  <c r="E24" i="9" l="1"/>
  <c r="E25" i="9"/>
  <c r="E75" i="3" l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C75" i="3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E61" i="3"/>
  <c r="E62" i="3" s="1"/>
  <c r="E63" i="3" s="1"/>
  <c r="E64" i="3" s="1"/>
  <c r="E65" i="3" s="1"/>
  <c r="C61" i="3"/>
  <c r="C62" i="3" s="1"/>
  <c r="C63" i="3" s="1"/>
  <c r="C64" i="3" s="1"/>
  <c r="C65" i="3" s="1"/>
  <c r="E53" i="3"/>
  <c r="E54" i="3" s="1"/>
  <c r="E55" i="3" s="1"/>
  <c r="E56" i="3" s="1"/>
  <c r="E57" i="3" s="1"/>
  <c r="E58" i="3" s="1"/>
  <c r="E59" i="3" s="1"/>
  <c r="C53" i="3"/>
  <c r="C54" i="3" s="1"/>
  <c r="C55" i="3" s="1"/>
  <c r="C56" i="3" s="1"/>
  <c r="C57" i="3" s="1"/>
  <c r="C58" i="3" s="1"/>
  <c r="C59" i="3" s="1"/>
  <c r="E47" i="3"/>
  <c r="E48" i="3" s="1"/>
  <c r="E49" i="3" s="1"/>
  <c r="E50" i="3" s="1"/>
  <c r="C47" i="3"/>
  <c r="C48" i="3" s="1"/>
  <c r="C49" i="3" s="1"/>
  <c r="C50" i="3" s="1"/>
  <c r="E30" i="3"/>
  <c r="C30" i="3"/>
  <c r="C22" i="3"/>
  <c r="C23" i="3" s="1"/>
  <c r="C24" i="3" s="1"/>
  <c r="C25" i="3" s="1"/>
  <c r="C26" i="3" s="1"/>
  <c r="C27" i="3" s="1"/>
  <c r="C28" i="3" s="1"/>
  <c r="E22" i="3"/>
  <c r="E23" i="3" s="1"/>
  <c r="E24" i="3" s="1"/>
  <c r="E25" i="3" s="1"/>
  <c r="E26" i="3" s="1"/>
  <c r="E27" i="3" s="1"/>
  <c r="E28" i="3" s="1"/>
  <c r="E14" i="3"/>
  <c r="E15" i="3" s="1"/>
  <c r="E16" i="3" s="1"/>
  <c r="E17" i="3" s="1"/>
  <c r="E18" i="3" s="1"/>
  <c r="E19" i="3" s="1"/>
  <c r="E20" i="3" s="1"/>
  <c r="C14" i="3"/>
  <c r="C15" i="3" s="1"/>
  <c r="C16" i="3" s="1"/>
  <c r="C17" i="3" s="1"/>
  <c r="C18" i="3" s="1"/>
  <c r="C19" i="3" s="1"/>
  <c r="C20" i="3" s="1"/>
  <c r="C66" i="3" l="1"/>
  <c r="C67" i="3" s="1"/>
  <c r="C68" i="3" s="1"/>
  <c r="C69" i="3" s="1"/>
  <c r="C70" i="3" s="1"/>
  <c r="C71" i="3" s="1"/>
  <c r="C72" i="3" s="1"/>
  <c r="C73" i="3" s="1"/>
  <c r="E66" i="3"/>
  <c r="E67" i="3" s="1"/>
  <c r="E68" i="3" s="1"/>
  <c r="E69" i="3" s="1"/>
  <c r="E70" i="3" s="1"/>
  <c r="E71" i="3" s="1"/>
  <c r="E72" i="3" s="1"/>
  <c r="E73" i="3" s="1"/>
  <c r="E113" i="3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C31" i="3"/>
  <c r="C32" i="3" s="1"/>
  <c r="C33" i="3" s="1"/>
  <c r="C34" i="3" s="1"/>
  <c r="C35" i="3" s="1"/>
  <c r="C36" i="3" s="1"/>
  <c r="C37" i="3" s="1"/>
  <c r="C38" i="3" s="1"/>
  <c r="C39" i="3" s="1"/>
  <c r="C40" i="3" s="1"/>
  <c r="E31" i="3"/>
  <c r="E32" i="3" s="1"/>
  <c r="E33" i="3" s="1"/>
  <c r="E34" i="3" s="1"/>
  <c r="E35" i="3" s="1"/>
  <c r="E36" i="3" s="1"/>
  <c r="E37" i="3" s="1"/>
  <c r="E38" i="3" s="1"/>
  <c r="E39" i="3" s="1"/>
  <c r="E40" i="3" s="1"/>
  <c r="J18" i="9"/>
  <c r="J19" i="9" s="1"/>
  <c r="J20" i="9" s="1"/>
  <c r="J21" i="9" s="1"/>
  <c r="J22" i="9" s="1"/>
  <c r="J23" i="9" s="1"/>
  <c r="E18" i="9"/>
  <c r="E19" i="9" s="1"/>
  <c r="E20" i="9" s="1"/>
  <c r="E21" i="9" s="1"/>
  <c r="E22" i="9" s="1"/>
  <c r="E23" i="9" s="1"/>
  <c r="J4" i="9"/>
  <c r="J5" i="9" s="1"/>
  <c r="J6" i="9" s="1"/>
  <c r="J7" i="9" s="1"/>
  <c r="J8" i="9" s="1"/>
  <c r="J9" i="9" s="1"/>
  <c r="J10" i="9" s="1"/>
  <c r="J11" i="9" s="1"/>
  <c r="E4" i="9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41" i="3" l="1"/>
  <c r="E42" i="3" s="1"/>
  <c r="E43" i="3" s="1"/>
  <c r="E44" i="3" s="1"/>
  <c r="E45" i="3" s="1"/>
  <c r="C113" i="3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41" i="3"/>
  <c r="C42" i="3" s="1"/>
  <c r="C43" i="3" s="1"/>
  <c r="C44" i="3" s="1"/>
  <c r="C45" i="3" s="1"/>
</calcChain>
</file>

<file path=xl/sharedStrings.xml><?xml version="1.0" encoding="utf-8"?>
<sst xmlns="http://schemas.openxmlformats.org/spreadsheetml/2006/main" count="680" uniqueCount="547">
  <si>
    <t>设备通信数据表</t>
  </si>
  <si>
    <t>序号</t>
  </si>
  <si>
    <t>文件版本号</t>
  </si>
  <si>
    <t>修改内容</t>
  </si>
  <si>
    <t>完成日期</t>
  </si>
  <si>
    <t>作者</t>
  </si>
  <si>
    <t>v1.0</t>
  </si>
  <si>
    <t>设备通信协议地址分配，通信时序，初版</t>
  </si>
  <si>
    <t>DB1（PC-&gt;PLC)</t>
  </si>
  <si>
    <t>DB2(PLC-&gt;PC)</t>
  </si>
  <si>
    <t>起始地址</t>
  </si>
  <si>
    <t>总数据长度
(字长）</t>
  </si>
  <si>
    <t>数据定义</t>
  </si>
  <si>
    <t>功能项</t>
  </si>
  <si>
    <t>地址</t>
  </si>
  <si>
    <t>备注</t>
  </si>
  <si>
    <t>参数写入完成</t>
  </si>
  <si>
    <t>故障码</t>
  </si>
  <si>
    <t>任务处理完成</t>
  </si>
  <si>
    <t>设备状态</t>
  </si>
  <si>
    <t>任务类型</t>
  </si>
  <si>
    <t>任务完成</t>
  </si>
  <si>
    <t>从1开始</t>
  </si>
  <si>
    <t>货位“排”编号</t>
  </si>
  <si>
    <t>货位“列”编号</t>
  </si>
  <si>
    <t>故障处理完成</t>
  </si>
  <si>
    <t>PLC</t>
  </si>
  <si>
    <r>
      <t>I</t>
    </r>
    <r>
      <rPr>
        <sz val="11"/>
        <color theme="1"/>
        <rFont val="宋体"/>
        <family val="3"/>
        <charset val="134"/>
        <scheme val="minor"/>
      </rPr>
      <t>P</t>
    </r>
  </si>
  <si>
    <t>货位“层”编号</t>
    <phoneticPr fontId="2" type="noConversion"/>
  </si>
  <si>
    <t>移库货位“排”编号2</t>
    <phoneticPr fontId="2" type="noConversion"/>
  </si>
  <si>
    <t>移库货位“列”编号2</t>
    <phoneticPr fontId="2" type="noConversion"/>
  </si>
  <si>
    <t>移库货位“层”编号2</t>
    <phoneticPr fontId="2" type="noConversion"/>
  </si>
  <si>
    <t>若任务类型为
移库，作为移库目标货位</t>
    <phoneticPr fontId="2" type="noConversion"/>
  </si>
  <si>
    <t>1空闲，
2:工作中，
3:故障
4:本机工作模式</t>
    <phoneticPr fontId="2" type="noConversion"/>
  </si>
  <si>
    <t>1：接收任务不完整
2：叉臂伸出的前放有货
3：叉臂出口有货
4：钢丝绳松故障
5：行走到原点极限故障
6：行走到终点极限故障
7：升降到下限极限保护
8：升降到上限极限故障
9：行走／货叉变频器故障
10：升降变频器故障
11：行走故障，检查是否卡住或激光测距传感器异常
12：升降故障，检查升降是否卡住或升降传感器是否异常
13：货叉伸出超时，请检查是否卡住！
14：货物偏左故障
15：货物偏右故障
16：取放货异常，请检查货物是否斜偏
17：门被打开
18：通讯故障
19-29：其他故障
30：急停按下</t>
    <phoneticPr fontId="2" type="noConversion"/>
  </si>
  <si>
    <t>PLC系列</t>
    <phoneticPr fontId="2" type="noConversion"/>
  </si>
  <si>
    <t>FX5U</t>
    <phoneticPr fontId="2" type="noConversion"/>
  </si>
  <si>
    <t>id</t>
    <phoneticPr fontId="2" type="noConversion"/>
  </si>
  <si>
    <t>1:未完成
2:完成
3:任务取消，设备将复位</t>
    <phoneticPr fontId="2" type="noConversion"/>
  </si>
  <si>
    <r>
      <t xml:space="preserve">1：复位
</t>
    </r>
    <r>
      <rPr>
        <sz val="11"/>
        <color indexed="8"/>
        <rFont val="宋体"/>
        <family val="3"/>
        <charset val="134"/>
      </rPr>
      <t>2：完成</t>
    </r>
    <phoneticPr fontId="2" type="noConversion"/>
  </si>
  <si>
    <t>堆垛机当前列</t>
    <phoneticPr fontId="2" type="noConversion"/>
  </si>
  <si>
    <t>堆垛机当前层</t>
    <phoneticPr fontId="2" type="noConversion"/>
  </si>
  <si>
    <t>列号</t>
    <phoneticPr fontId="2" type="noConversion"/>
  </si>
  <si>
    <t>层号</t>
    <phoneticPr fontId="2" type="noConversion"/>
  </si>
  <si>
    <t>取货完成</t>
    <phoneticPr fontId="2" type="noConversion"/>
  </si>
  <si>
    <t>放货完成</t>
    <phoneticPr fontId="2" type="noConversion"/>
  </si>
  <si>
    <t xml:space="preserve">1:未完成
2:写入完成 </t>
    <phoneticPr fontId="2" type="noConversion"/>
  </si>
  <si>
    <t>1:未处理完
2:正常处理完成
3：撤销完成</t>
    <phoneticPr fontId="2" type="noConversion"/>
  </si>
  <si>
    <t>工步序号</t>
    <phoneticPr fontId="9" type="noConversion"/>
  </si>
  <si>
    <t>名称</t>
    <phoneticPr fontId="9" type="noConversion"/>
  </si>
  <si>
    <t>托盘解绑后工步号清零</t>
    <phoneticPr fontId="9" type="noConversion"/>
  </si>
  <si>
    <t>张文香</t>
    <phoneticPr fontId="2" type="noConversion"/>
  </si>
  <si>
    <t>堆垛机、RGV通信时序</t>
    <phoneticPr fontId="2" type="noConversion"/>
  </si>
  <si>
    <t>A1库堆垛机(烘烤1）</t>
    <phoneticPr fontId="2" type="noConversion"/>
  </si>
  <si>
    <r>
      <t>A2库堆垛机(烘烤2</t>
    </r>
    <r>
      <rPr>
        <sz val="12"/>
        <rFont val="宋体"/>
        <family val="3"/>
        <charset val="134"/>
      </rPr>
      <t>）</t>
    </r>
    <phoneticPr fontId="2" type="noConversion"/>
  </si>
  <si>
    <r>
      <t>C</t>
    </r>
    <r>
      <rPr>
        <sz val="12"/>
        <rFont val="宋体"/>
        <family val="3"/>
        <charset val="134"/>
      </rPr>
      <t>1库堆垛机(预化成1）</t>
    </r>
    <phoneticPr fontId="2" type="noConversion"/>
  </si>
  <si>
    <r>
      <t>C2库堆垛机(预化成2）</t>
    </r>
    <r>
      <rPr>
        <sz val="11"/>
        <color indexed="8"/>
        <rFont val="宋体"/>
        <family val="3"/>
        <charset val="134"/>
      </rPr>
      <t/>
    </r>
    <phoneticPr fontId="2" type="noConversion"/>
  </si>
  <si>
    <r>
      <t>D</t>
    </r>
    <r>
      <rPr>
        <sz val="12"/>
        <rFont val="宋体"/>
        <family val="3"/>
        <charset val="134"/>
      </rPr>
      <t>1库堆垛机(预化成后高温静置)</t>
    </r>
    <phoneticPr fontId="2" type="noConversion"/>
  </si>
  <si>
    <t>E1库堆垛机(续化成1)</t>
    <phoneticPr fontId="2" type="noConversion"/>
  </si>
  <si>
    <t>E2库堆垛机(续化成2)</t>
    <phoneticPr fontId="2" type="noConversion"/>
  </si>
  <si>
    <t>FX5U</t>
  </si>
  <si>
    <t>192.168.1.100:7000,8000</t>
    <phoneticPr fontId="2" type="noConversion"/>
  </si>
  <si>
    <t>192.168.1.102:7000,8000</t>
    <phoneticPr fontId="2" type="noConversion"/>
  </si>
  <si>
    <t>192.168.1.104:7000,8000</t>
    <phoneticPr fontId="2" type="noConversion"/>
  </si>
  <si>
    <t>192.168.1.106:7000,8000</t>
    <phoneticPr fontId="2" type="noConversion"/>
  </si>
  <si>
    <t>192.168.1.108:7000,8000</t>
    <phoneticPr fontId="2" type="noConversion"/>
  </si>
  <si>
    <t>192.168.1.110:7000,8000</t>
    <phoneticPr fontId="2" type="noConversion"/>
  </si>
  <si>
    <t>192.168.1.112:7000,8000</t>
    <phoneticPr fontId="2" type="noConversion"/>
  </si>
  <si>
    <t>192.168.1.114:7000,8000</t>
    <phoneticPr fontId="2" type="noConversion"/>
  </si>
  <si>
    <t>192.168.1.116:7000,8000</t>
    <phoneticPr fontId="2" type="noConversion"/>
  </si>
  <si>
    <t>192.168.1.118:7000,8000</t>
    <phoneticPr fontId="2" type="noConversion"/>
  </si>
  <si>
    <t>192.168.1.120:7000,8000</t>
    <phoneticPr fontId="2" type="noConversion"/>
  </si>
  <si>
    <t>192.168.1.122:7000,8000</t>
    <phoneticPr fontId="2" type="noConversion"/>
  </si>
  <si>
    <t>192.168.1.124:7000,8000</t>
    <phoneticPr fontId="2" type="noConversion"/>
  </si>
  <si>
    <t>组装线</t>
    <phoneticPr fontId="2" type="noConversion"/>
  </si>
  <si>
    <t>192.168.1.126:7000,8000</t>
    <phoneticPr fontId="2" type="noConversion"/>
  </si>
  <si>
    <t>烘烤-一次注液</t>
    <phoneticPr fontId="2" type="noConversion"/>
  </si>
  <si>
    <t>192.168.1.130:7000,8000</t>
    <phoneticPr fontId="2" type="noConversion"/>
  </si>
  <si>
    <t>一次注液出</t>
    <phoneticPr fontId="2" type="noConversion"/>
  </si>
  <si>
    <t>192.168.1.133:7000,8000</t>
    <phoneticPr fontId="2" type="noConversion"/>
  </si>
  <si>
    <t>24H静置-预化成</t>
    <phoneticPr fontId="2" type="noConversion"/>
  </si>
  <si>
    <t>192.168.1.137:7000,8000</t>
    <phoneticPr fontId="2" type="noConversion"/>
  </si>
  <si>
    <t>192.168.1.141:7000,8000</t>
    <phoneticPr fontId="2" type="noConversion"/>
  </si>
  <si>
    <t>192.168.1.145:7000,8000</t>
    <phoneticPr fontId="2" type="noConversion"/>
  </si>
  <si>
    <t>续化成-分容</t>
    <phoneticPr fontId="2" type="noConversion"/>
  </si>
  <si>
    <t>192.168.1.149:7000,8000</t>
    <phoneticPr fontId="2" type="noConversion"/>
  </si>
  <si>
    <t>常温静置</t>
    <phoneticPr fontId="2" type="noConversion"/>
  </si>
  <si>
    <t>192.168.1.153:7000,8000</t>
    <phoneticPr fontId="2" type="noConversion"/>
  </si>
  <si>
    <t>工控机</t>
    <phoneticPr fontId="2" type="noConversion"/>
  </si>
  <si>
    <r>
      <t>1</t>
    </r>
    <r>
      <rPr>
        <sz val="12"/>
        <rFont val="宋体"/>
        <family val="3"/>
        <charset val="134"/>
      </rPr>
      <t>92.168.1.80</t>
    </r>
    <phoneticPr fontId="2" type="noConversion"/>
  </si>
  <si>
    <t>服务器</t>
    <phoneticPr fontId="2" type="noConversion"/>
  </si>
  <si>
    <t>192.168.*.*</t>
    <phoneticPr fontId="2" type="noConversion"/>
  </si>
  <si>
    <t>计算机ip范围</t>
    <phoneticPr fontId="2" type="noConversion"/>
  </si>
  <si>
    <r>
      <t>192.168.1.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至192.168.1.100</t>
    </r>
    <phoneticPr fontId="2" type="noConversion"/>
  </si>
  <si>
    <t>计算机</t>
    <phoneticPr fontId="2" type="noConversion"/>
  </si>
  <si>
    <t>条码扫描01</t>
    <phoneticPr fontId="22" type="noConversion"/>
  </si>
  <si>
    <t>192.168.1.200</t>
    <phoneticPr fontId="22" type="noConversion"/>
  </si>
  <si>
    <t>条码扫描09</t>
    <phoneticPr fontId="22" type="noConversion"/>
  </si>
  <si>
    <t>组装1电池码</t>
    <phoneticPr fontId="23" type="noConversion"/>
  </si>
  <si>
    <t>192.168.1.208</t>
  </si>
  <si>
    <t>条码扫描10</t>
    <phoneticPr fontId="22" type="noConversion"/>
  </si>
  <si>
    <t>组装2电池码</t>
  </si>
  <si>
    <t>192.168.1.209</t>
  </si>
  <si>
    <t>条码扫描11</t>
  </si>
  <si>
    <t>组装3电池码</t>
  </si>
  <si>
    <t>192.168.1.210</t>
  </si>
  <si>
    <t>条码扫描12</t>
  </si>
  <si>
    <t>组装4电池码</t>
  </si>
  <si>
    <t>192.168.1.211</t>
  </si>
  <si>
    <t>条码扫描13</t>
  </si>
  <si>
    <t>烘烤入库</t>
    <phoneticPr fontId="23" type="noConversion"/>
  </si>
  <si>
    <t>192.168.1.212</t>
  </si>
  <si>
    <t>条码扫描16</t>
  </si>
  <si>
    <t>一次注液下料1电池码</t>
  </si>
  <si>
    <t>192.168.1.222</t>
  </si>
  <si>
    <t>条码扫描24</t>
  </si>
  <si>
    <t>一次注液下料2电池码</t>
  </si>
  <si>
    <t>192.168.1.223</t>
  </si>
  <si>
    <t>条码扫描25</t>
  </si>
  <si>
    <t>一次注液下料3电池码</t>
  </si>
  <si>
    <t>192.168.1.224</t>
  </si>
  <si>
    <t>条码扫描26</t>
  </si>
  <si>
    <t>一次注液下料4电池码</t>
  </si>
  <si>
    <t>192.168.1.225</t>
  </si>
  <si>
    <t>条码扫描27</t>
  </si>
  <si>
    <t>24H静置入库</t>
    <phoneticPr fontId="23" type="noConversion"/>
  </si>
  <si>
    <t>192.168.1.226</t>
  </si>
  <si>
    <t>条码扫描28</t>
  </si>
  <si>
    <t>预化成入库1</t>
    <phoneticPr fontId="23" type="noConversion"/>
  </si>
  <si>
    <t>192.168.1.227</t>
  </si>
  <si>
    <t>条码扫描29</t>
  </si>
  <si>
    <t>预化成入库2</t>
    <phoneticPr fontId="23" type="noConversion"/>
  </si>
  <si>
    <t>192.168.1.228</t>
  </si>
  <si>
    <t>条码扫描30</t>
  </si>
  <si>
    <t>条码扫描31</t>
  </si>
  <si>
    <t>192.168.1.230</t>
  </si>
  <si>
    <t>条码扫描33</t>
  </si>
  <si>
    <t>二次注液下料1电池码</t>
  </si>
  <si>
    <t>条码扫描41</t>
  </si>
  <si>
    <t>二次注液下料2电池码</t>
  </si>
  <si>
    <t>条码扫描42</t>
  </si>
  <si>
    <t>二次注液下料3电池码</t>
  </si>
  <si>
    <t>条码扫描43</t>
  </si>
  <si>
    <t>二次注液下料4电池码</t>
  </si>
  <si>
    <t>条码扫描44</t>
  </si>
  <si>
    <t>续化成入库1</t>
  </si>
  <si>
    <t>条码扫描45</t>
  </si>
  <si>
    <t>续化成入库2</t>
  </si>
  <si>
    <t>条码扫描46</t>
  </si>
  <si>
    <t>条码扫描47</t>
  </si>
  <si>
    <t>OCV1不良品挑选</t>
    <phoneticPr fontId="23" type="noConversion"/>
  </si>
  <si>
    <t>条码扫描48</t>
  </si>
  <si>
    <t>分容库入库扫码1</t>
    <phoneticPr fontId="23" type="noConversion"/>
  </si>
  <si>
    <t>条码扫描49</t>
  </si>
  <si>
    <t>分容库入库扫码2</t>
    <phoneticPr fontId="23" type="noConversion"/>
  </si>
  <si>
    <t>条码扫描50</t>
  </si>
  <si>
    <t>条码扫描51</t>
  </si>
  <si>
    <t>OCV2不良品挑选</t>
    <phoneticPr fontId="23" type="noConversion"/>
  </si>
  <si>
    <t>条码扫描52</t>
  </si>
  <si>
    <t>条码扫描53</t>
  </si>
  <si>
    <t>OCV3不良品挑选</t>
    <phoneticPr fontId="23" type="noConversion"/>
  </si>
  <si>
    <t>192.168.1.252</t>
  </si>
  <si>
    <t>序号</t>
    <phoneticPr fontId="2" type="noConversion"/>
  </si>
  <si>
    <t>工位</t>
    <phoneticPr fontId="2" type="noConversion"/>
  </si>
  <si>
    <r>
      <t>I</t>
    </r>
    <r>
      <rPr>
        <b/>
        <sz val="18"/>
        <rFont val="宋体"/>
        <family val="3"/>
        <charset val="134"/>
      </rPr>
      <t>P</t>
    </r>
    <phoneticPr fontId="2" type="noConversion"/>
  </si>
  <si>
    <t>名称</t>
    <phoneticPr fontId="2" type="noConversion"/>
  </si>
  <si>
    <r>
      <t>条码枪</t>
    </r>
    <r>
      <rPr>
        <b/>
        <sz val="14"/>
        <rFont val="宋体"/>
        <family val="3"/>
        <charset val="134"/>
      </rPr>
      <t>192.168.1.200至192.168.1.254，筐码扫描枪：42把，电芯扫描枪：12把</t>
    </r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</si>
  <si>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4D入库前</t>
    </r>
    <r>
      <rPr>
        <sz val="11"/>
        <color theme="1"/>
        <rFont val="宋体"/>
        <family val="3"/>
        <charset val="134"/>
        <scheme val="minor"/>
      </rPr>
      <t>叠盘</t>
    </r>
    <phoneticPr fontId="23" type="noConversion"/>
  </si>
  <si>
    <t>输送机任务时序</t>
    <phoneticPr fontId="2" type="noConversion"/>
  </si>
  <si>
    <t>１对于起点设备，发送任务</t>
    <phoneticPr fontId="2" type="noConversion"/>
  </si>
  <si>
    <t>１对于目标设备，监控任务完成</t>
    <phoneticPr fontId="2" type="noConversion"/>
  </si>
  <si>
    <t>字(16位）序号
(从1开始)</t>
    <phoneticPr fontId="2" type="noConversion"/>
  </si>
  <si>
    <t>功能描述</t>
    <phoneticPr fontId="2" type="noConversion"/>
  </si>
  <si>
    <t>具体参数解释</t>
    <phoneticPr fontId="2" type="noConversion"/>
  </si>
  <si>
    <t>预留</t>
    <phoneticPr fontId="2" type="noConversion"/>
  </si>
  <si>
    <t>实时状态，没有时序交互</t>
    <phoneticPr fontId="2" type="noConversion"/>
  </si>
  <si>
    <t>读写标志位</t>
    <phoneticPr fontId="2" type="noConversion"/>
  </si>
  <si>
    <t>1：写入数据
2：读数据完成</t>
    <phoneticPr fontId="2" type="noConversion"/>
  </si>
  <si>
    <r>
      <t xml:space="preserve">1：写入数据
</t>
    </r>
    <r>
      <rPr>
        <sz val="11"/>
        <color indexed="8"/>
        <rFont val="宋体"/>
        <family val="3"/>
        <charset val="134"/>
      </rPr>
      <t>2：读数据完成</t>
    </r>
    <phoneticPr fontId="2" type="noConversion"/>
  </si>
  <si>
    <t>有交互
时序</t>
    <phoneticPr fontId="2" type="noConversion"/>
  </si>
  <si>
    <t>任务处理标志</t>
    <phoneticPr fontId="2" type="noConversion"/>
  </si>
  <si>
    <t>１：复位
２：完成</t>
    <phoneticPr fontId="2" type="noConversion"/>
  </si>
  <si>
    <t>设备状态</t>
    <phoneticPr fontId="2" type="noConversion"/>
  </si>
  <si>
    <t>1:空闲
2：工作中
3:任务完成（只有目标设备才会报任务完成）
４：故障</t>
    <phoneticPr fontId="2" type="noConversion"/>
  </si>
  <si>
    <t>命令字</t>
    <phoneticPr fontId="2" type="noConversion"/>
  </si>
  <si>
    <t>任务号</t>
    <phoneticPr fontId="2" type="noConversion"/>
  </si>
  <si>
    <t>1~65535唯一任务标识，当输送任务执行完成后，将PC下发的任务号上报</t>
    <phoneticPr fontId="2" type="noConversion"/>
  </si>
  <si>
    <t>1~65535唯一任务
标识</t>
    <phoneticPr fontId="2" type="noConversion"/>
  </si>
  <si>
    <t>目标设备号</t>
    <phoneticPr fontId="2" type="noConversion"/>
  </si>
  <si>
    <t>只有送出任务才有效</t>
    <phoneticPr fontId="2" type="noConversion"/>
  </si>
  <si>
    <t xml:space="preserve">1:未完成
2:写入完成 </t>
    <phoneticPr fontId="29" type="noConversion"/>
  </si>
  <si>
    <t>1:未处理完
2:正常处理完成
3：撤销完成</t>
    <phoneticPr fontId="29" type="noConversion"/>
  </si>
  <si>
    <t>1空闲，
2:工作中，
3:故障
4:本机工作模式</t>
    <phoneticPr fontId="29" type="noConversion"/>
  </si>
  <si>
    <t xml:space="preserve">11:上料任务
12：下料任务：
13：上下料任务 
 </t>
    <phoneticPr fontId="29" type="noConversion"/>
  </si>
  <si>
    <t>1:未完成
2:完成
3:任务取消，设备将复位</t>
    <phoneticPr fontId="29" type="noConversion"/>
  </si>
  <si>
    <t>取货完成</t>
    <phoneticPr fontId="29" type="noConversion"/>
  </si>
  <si>
    <r>
      <t xml:space="preserve">1：复位
</t>
    </r>
    <r>
      <rPr>
        <sz val="11"/>
        <color indexed="8"/>
        <rFont val="宋体"/>
        <family val="3"/>
        <charset val="134"/>
      </rPr>
      <t>2：完成</t>
    </r>
    <phoneticPr fontId="29" type="noConversion"/>
  </si>
  <si>
    <t>放货完成</t>
    <phoneticPr fontId="29" type="noConversion"/>
  </si>
  <si>
    <t>任务号</t>
    <phoneticPr fontId="29" type="noConversion"/>
  </si>
  <si>
    <t>站台号低16位</t>
    <phoneticPr fontId="2" type="noConversion"/>
  </si>
  <si>
    <t>站台号高16位</t>
    <phoneticPr fontId="2" type="noConversion"/>
  </si>
  <si>
    <t>站台号</t>
    <phoneticPr fontId="2" type="noConversion"/>
  </si>
  <si>
    <r>
      <t>DB1区(PC-&gt;PLC)</t>
    </r>
    <r>
      <rPr>
        <sz val="12"/>
        <rFont val="宋体"/>
        <family val="3"/>
        <charset val="134"/>
        <scheme val="minor"/>
      </rPr>
      <t>15个字</t>
    </r>
    <phoneticPr fontId="2" type="noConversion"/>
  </si>
  <si>
    <r>
      <t>DB2区(PLC-&gt;PC)</t>
    </r>
    <r>
      <rPr>
        <sz val="11"/>
        <color theme="1"/>
        <rFont val="宋体"/>
        <family val="3"/>
        <charset val="134"/>
        <scheme val="minor"/>
      </rPr>
      <t>15个字</t>
    </r>
    <phoneticPr fontId="2" type="noConversion"/>
  </si>
  <si>
    <t>筐码后4位</t>
    <phoneticPr fontId="28" type="noConversion"/>
  </si>
  <si>
    <t>１：复位
２：请求</t>
    <phoneticPr fontId="2" type="noConversion"/>
  </si>
  <si>
    <t>请求确认</t>
    <phoneticPr fontId="2" type="noConversion"/>
  </si>
  <si>
    <t>请求状态</t>
    <phoneticPr fontId="2" type="noConversion"/>
  </si>
  <si>
    <t>强制入库(预留）</t>
    <phoneticPr fontId="28" type="noConversion"/>
  </si>
  <si>
    <t>１：复位
２：强制入库</t>
    <phoneticPr fontId="2" type="noConversion"/>
  </si>
  <si>
    <t>心跳：D1000，每500毫秒发1</t>
  </si>
  <si>
    <t>心跳：D1000，每500毫秒发1</t>
    <phoneticPr fontId="2" type="noConversion"/>
  </si>
  <si>
    <t>Q</t>
    <phoneticPr fontId="2" type="noConversion"/>
  </si>
  <si>
    <r>
      <t xml:space="preserve">
</t>
    </r>
    <r>
      <rPr>
        <sz val="11"/>
        <rFont val="宋体"/>
        <family val="3"/>
        <charset val="134"/>
      </rPr>
      <t xml:space="preserve">21-送出（任务起点与终点不同，即向下一台输送机移载）
</t>
    </r>
    <r>
      <rPr>
        <sz val="11"/>
        <rFont val="宋体"/>
        <family val="3"/>
        <charset val="134"/>
      </rPr>
      <t>22：叠盘</t>
    </r>
    <r>
      <rPr>
        <sz val="11"/>
        <color indexed="8"/>
        <rFont val="宋体"/>
        <family val="3"/>
        <charset val="134"/>
      </rPr>
      <t xml:space="preserve">
</t>
    </r>
    <phoneticPr fontId="2" type="noConversion"/>
  </si>
  <si>
    <t>预留(叠盘数量）</t>
    <phoneticPr fontId="28" type="noConversion"/>
  </si>
  <si>
    <t>只对叠盘工位有效</t>
    <phoneticPr fontId="28" type="noConversion"/>
  </si>
  <si>
    <t>叠盘工位流程</t>
    <phoneticPr fontId="2" type="noConversion"/>
  </si>
  <si>
    <t>设备编号</t>
    <phoneticPr fontId="2" type="noConversion"/>
  </si>
  <si>
    <t>设备描述</t>
    <phoneticPr fontId="2" type="noConversion"/>
  </si>
  <si>
    <t>立库堆垛机</t>
    <phoneticPr fontId="2" type="noConversion"/>
  </si>
  <si>
    <t>RGV</t>
    <phoneticPr fontId="2" type="noConversion"/>
  </si>
  <si>
    <t>装载工位流程</t>
    <phoneticPr fontId="2" type="noConversion"/>
  </si>
  <si>
    <t xml:space="preserve">1：复位
2：读码(入库申请）成功
101：条码空
102：条码规则校验失败
103：步号校验失败
</t>
    <phoneticPr fontId="28" type="noConversion"/>
  </si>
  <si>
    <t>装载请求</t>
    <phoneticPr fontId="2" type="noConversion"/>
  </si>
  <si>
    <t>放行</t>
    <phoneticPr fontId="2" type="noConversion"/>
  </si>
  <si>
    <t xml:space="preserve">1：复位
2：请求 </t>
    <phoneticPr fontId="22" type="noConversion"/>
  </si>
  <si>
    <t>单次装载完成</t>
    <phoneticPr fontId="22" type="noConversion"/>
  </si>
  <si>
    <t>单次装载处理完成</t>
    <phoneticPr fontId="22" type="noConversion"/>
  </si>
  <si>
    <t>1：复位
2：完成</t>
    <phoneticPr fontId="22" type="noConversion"/>
  </si>
  <si>
    <t>1：复位
2：完成
3：电芯为空</t>
    <phoneticPr fontId="22" type="noConversion"/>
  </si>
  <si>
    <t>单次装载请求</t>
    <phoneticPr fontId="22" type="noConversion"/>
  </si>
  <si>
    <t>单次装载应答</t>
    <phoneticPr fontId="22" type="noConversion"/>
  </si>
  <si>
    <t>1：复位
2：允许开始</t>
    <phoneticPr fontId="22" type="noConversion"/>
  </si>
  <si>
    <r>
      <t>DB1区(PC-&gt;PLC)</t>
    </r>
    <r>
      <rPr>
        <sz val="12"/>
        <rFont val="宋体"/>
        <family val="3"/>
        <charset val="134"/>
        <scheme val="minor"/>
      </rPr>
      <t>10个字</t>
    </r>
    <phoneticPr fontId="2" type="noConversion"/>
  </si>
  <si>
    <t>装载全部完成</t>
    <phoneticPr fontId="22" type="noConversion"/>
  </si>
  <si>
    <t>分拣完成</t>
  </si>
  <si>
    <t>电芯状态，
128个电芯</t>
    <phoneticPr fontId="2" type="noConversion"/>
  </si>
  <si>
    <t>组装线装载1</t>
    <phoneticPr fontId="2" type="noConversion"/>
  </si>
  <si>
    <t>DB2区(PLC-&gt;PC)200个字</t>
    <phoneticPr fontId="2" type="noConversion"/>
  </si>
  <si>
    <t>组装线装载2</t>
  </si>
  <si>
    <t>组装线装载3</t>
  </si>
  <si>
    <t>组装线装载4</t>
  </si>
  <si>
    <t>组装线装载5</t>
  </si>
  <si>
    <t>组装线装载6</t>
  </si>
  <si>
    <t>组装线装载7</t>
  </si>
  <si>
    <t>组装线装载8</t>
  </si>
  <si>
    <t>堆垛机</t>
    <phoneticPr fontId="22" type="noConversion"/>
  </si>
  <si>
    <t>DB1(PC-&gt;PLC)</t>
    <phoneticPr fontId="22" type="noConversion"/>
  </si>
  <si>
    <t>总长度
(字长）</t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</si>
  <si>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001~1013</t>
    </r>
    <phoneticPr fontId="2" type="noConversion"/>
  </si>
  <si>
    <t>PLC编号</t>
    <phoneticPr fontId="2" type="noConversion"/>
  </si>
  <si>
    <r>
      <t>1~</t>
    </r>
    <r>
      <rPr>
        <sz val="11"/>
        <color theme="1"/>
        <rFont val="宋体"/>
        <family val="3"/>
        <charset val="134"/>
        <scheme val="minor"/>
      </rPr>
      <t>13</t>
    </r>
    <phoneticPr fontId="2" type="noConversion"/>
  </si>
  <si>
    <t>烘烤后抽检站台</t>
    <phoneticPr fontId="2" type="noConversion"/>
  </si>
  <si>
    <t>烘烤后入注液站台</t>
    <phoneticPr fontId="2" type="noConversion"/>
  </si>
  <si>
    <t>烘烤空筐入组装站台</t>
    <phoneticPr fontId="2" type="noConversion"/>
  </si>
  <si>
    <t>一次注液后装载1</t>
    <phoneticPr fontId="2" type="noConversion"/>
  </si>
  <si>
    <t>一次注液后装载2</t>
  </si>
  <si>
    <t>一次注液后装载3</t>
  </si>
  <si>
    <t>一次注液后装载4</t>
  </si>
  <si>
    <t>一次注液后装载5</t>
  </si>
  <si>
    <t>一次注液后装载6</t>
  </si>
  <si>
    <t>一次注液后装载7</t>
  </si>
  <si>
    <t>一次注液后装载8</t>
  </si>
  <si>
    <t>预化成后NG分拣</t>
    <phoneticPr fontId="2" type="noConversion"/>
  </si>
  <si>
    <t>二次注液后装载1</t>
    <phoneticPr fontId="2" type="noConversion"/>
  </si>
  <si>
    <t>OCV1测试后分拣</t>
    <phoneticPr fontId="2" type="noConversion"/>
  </si>
  <si>
    <t>DB2区(PLC-&gt;PC)10个字</t>
    <phoneticPr fontId="2" type="noConversion"/>
  </si>
  <si>
    <t>24H常温静置(分容后)入库前叠盘</t>
    <phoneticPr fontId="2" type="noConversion"/>
  </si>
  <si>
    <t>24H常温静置(分容后)入库RGV上料站台</t>
    <phoneticPr fontId="2" type="noConversion"/>
  </si>
  <si>
    <t>24H常温静置(分容后)入库RGV
下料站台1</t>
    <phoneticPr fontId="2" type="noConversion"/>
  </si>
  <si>
    <t>24H常温静置(分容后)入库RGV
下料站台2</t>
    <phoneticPr fontId="2" type="noConversion"/>
  </si>
  <si>
    <t>OCV2分拣</t>
    <phoneticPr fontId="2" type="noConversion"/>
  </si>
  <si>
    <t>OCV2分拣后叠盘扫码</t>
    <phoneticPr fontId="2" type="noConversion"/>
  </si>
  <si>
    <t>OCV2分拣后叠盘</t>
    <phoneticPr fontId="2" type="noConversion"/>
  </si>
  <si>
    <t>14D静置入库RGV上料站台</t>
    <phoneticPr fontId="2" type="noConversion"/>
  </si>
  <si>
    <t>14D静置入库RGV下料站台</t>
    <phoneticPr fontId="2" type="noConversion"/>
  </si>
  <si>
    <t>OCV3分拣</t>
    <phoneticPr fontId="2" type="noConversion"/>
  </si>
  <si>
    <t>组装线装载</t>
    <phoneticPr fontId="8" type="noConversion"/>
  </si>
  <si>
    <t>烘烤</t>
    <phoneticPr fontId="8" type="noConversion"/>
  </si>
  <si>
    <t>一次注液装载</t>
    <phoneticPr fontId="8" type="noConversion"/>
  </si>
  <si>
    <t>预化成</t>
    <phoneticPr fontId="8" type="noConversion"/>
  </si>
  <si>
    <r>
      <t>预化成N</t>
    </r>
    <r>
      <rPr>
        <sz val="11"/>
        <color theme="1"/>
        <rFont val="宋体"/>
        <family val="3"/>
        <charset val="134"/>
        <scheme val="minor"/>
      </rPr>
      <t>G分拣</t>
    </r>
    <phoneticPr fontId="8" type="noConversion"/>
  </si>
  <si>
    <t>36H高温前叠盘</t>
    <phoneticPr fontId="8" type="noConversion"/>
  </si>
  <si>
    <r>
      <t>3</t>
    </r>
    <r>
      <rPr>
        <sz val="11"/>
        <color theme="1"/>
        <rFont val="宋体"/>
        <family val="3"/>
        <charset val="134"/>
        <scheme val="minor"/>
      </rPr>
      <t>6H高温静置</t>
    </r>
    <phoneticPr fontId="8" type="noConversion"/>
  </si>
  <si>
    <t>二次注液装载</t>
    <phoneticPr fontId="8" type="noConversion"/>
  </si>
  <si>
    <t>续化成</t>
    <phoneticPr fontId="8" type="noConversion"/>
  </si>
  <si>
    <r>
      <t>O</t>
    </r>
    <r>
      <rPr>
        <sz val="11"/>
        <color theme="1"/>
        <rFont val="宋体"/>
        <family val="3"/>
        <charset val="134"/>
        <scheme val="minor"/>
      </rPr>
      <t>CV1分拣</t>
    </r>
    <phoneticPr fontId="8" type="noConversion"/>
  </si>
  <si>
    <t>分容</t>
    <phoneticPr fontId="8" type="noConversion"/>
  </si>
  <si>
    <r>
      <t>2</t>
    </r>
    <r>
      <rPr>
        <sz val="11"/>
        <color theme="1"/>
        <rFont val="宋体"/>
        <family val="3"/>
        <charset val="134"/>
        <scheme val="minor"/>
      </rPr>
      <t>4H常温静置前叠盘</t>
    </r>
    <phoneticPr fontId="8" type="noConversion"/>
  </si>
  <si>
    <r>
      <t>分容后2</t>
    </r>
    <r>
      <rPr>
        <sz val="11"/>
        <color theme="1"/>
        <rFont val="宋体"/>
        <family val="3"/>
        <charset val="134"/>
        <scheme val="minor"/>
      </rPr>
      <t>4H常温静置</t>
    </r>
    <phoneticPr fontId="8" type="noConversion"/>
  </si>
  <si>
    <t>14D常温静置前叠盘</t>
    <phoneticPr fontId="8" type="noConversion"/>
  </si>
  <si>
    <t>14D常温静置</t>
    <phoneticPr fontId="8" type="noConversion"/>
  </si>
  <si>
    <t>料筐循环1</t>
    <phoneticPr fontId="8" type="noConversion"/>
  </si>
  <si>
    <t>料筐循环2</t>
    <phoneticPr fontId="8" type="noConversion"/>
  </si>
  <si>
    <t>料筐循环3</t>
    <phoneticPr fontId="8" type="noConversion"/>
  </si>
  <si>
    <t>料筐循环</t>
    <phoneticPr fontId="8" type="noConversion"/>
  </si>
  <si>
    <t>烘烤1出库站台</t>
    <phoneticPr fontId="2" type="noConversion"/>
  </si>
  <si>
    <t>烘烤2出库站台</t>
    <phoneticPr fontId="2" type="noConversion"/>
  </si>
  <si>
    <t>从1开始</t>
    <phoneticPr fontId="22" type="noConversion"/>
  </si>
  <si>
    <t>行坐标</t>
    <phoneticPr fontId="22" type="noConversion"/>
  </si>
  <si>
    <t>列坐标</t>
    <phoneticPr fontId="22" type="noConversion"/>
  </si>
  <si>
    <t>应答</t>
    <phoneticPr fontId="2" type="noConversion"/>
  </si>
  <si>
    <t>请求</t>
    <phoneticPr fontId="2" type="noConversion"/>
  </si>
  <si>
    <t xml:space="preserve">1：无板
2：请求分拣
</t>
    <phoneticPr fontId="2" type="noConversion"/>
  </si>
  <si>
    <t>1：复位
2：读码成功(参数写入完成)
101：条码空
102：条码规则校验失败
103：步号校验失败</t>
    <phoneticPr fontId="2" type="noConversion"/>
  </si>
  <si>
    <r>
      <t xml:space="preserve">1：复位
</t>
    </r>
    <r>
      <rPr>
        <sz val="11"/>
        <color indexed="8"/>
        <rFont val="宋体"/>
        <family val="3"/>
        <charset val="134"/>
      </rPr>
      <t xml:space="preserve">2：挑选完成
3：撤销
</t>
    </r>
    <phoneticPr fontId="2" type="noConversion"/>
  </si>
  <si>
    <t>1：复位
2：处理完成</t>
    <phoneticPr fontId="2" type="noConversion"/>
  </si>
  <si>
    <t xml:space="preserve">１：复位
２：请求(出入库申请）
</t>
    <phoneticPr fontId="2" type="noConversion"/>
  </si>
  <si>
    <t>备注</t>
    <phoneticPr fontId="2" type="noConversion"/>
  </si>
  <si>
    <t>空筐反流</t>
    <phoneticPr fontId="2" type="noConversion"/>
  </si>
  <si>
    <t>库房编号</t>
    <phoneticPr fontId="22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</si>
  <si>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001A</t>
    </r>
    <phoneticPr fontId="22" type="noConversion"/>
  </si>
  <si>
    <r>
      <t>1002A</t>
    </r>
    <r>
      <rPr>
        <sz val="11"/>
        <color theme="1"/>
        <rFont val="宋体"/>
        <family val="3"/>
        <charset val="134"/>
        <scheme val="minor"/>
      </rPr>
      <t/>
    </r>
  </si>
  <si>
    <r>
      <t>1003A</t>
    </r>
    <r>
      <rPr>
        <sz val="11"/>
        <color theme="1"/>
        <rFont val="宋体"/>
        <family val="3"/>
        <charset val="134"/>
        <scheme val="minor"/>
      </rPr>
      <t/>
    </r>
  </si>
  <si>
    <r>
      <t>1004A</t>
    </r>
    <r>
      <rPr>
        <sz val="11"/>
        <color theme="1"/>
        <rFont val="宋体"/>
        <family val="3"/>
        <charset val="134"/>
        <scheme val="minor"/>
      </rPr>
      <t/>
    </r>
  </si>
  <si>
    <r>
      <t>1005A</t>
    </r>
    <r>
      <rPr>
        <sz val="11"/>
        <color theme="1"/>
        <rFont val="宋体"/>
        <family val="3"/>
        <charset val="134"/>
        <scheme val="minor"/>
      </rPr>
      <t/>
    </r>
  </si>
  <si>
    <r>
      <t>1006A</t>
    </r>
    <r>
      <rPr>
        <sz val="11"/>
        <color theme="1"/>
        <rFont val="宋体"/>
        <family val="3"/>
        <charset val="134"/>
        <scheme val="minor"/>
      </rPr>
      <t/>
    </r>
  </si>
  <si>
    <r>
      <t>1007A</t>
    </r>
    <r>
      <rPr>
        <sz val="11"/>
        <color theme="1"/>
        <rFont val="宋体"/>
        <family val="3"/>
        <charset val="134"/>
        <scheme val="minor"/>
      </rPr>
      <t/>
    </r>
  </si>
  <si>
    <r>
      <t>1008A</t>
    </r>
    <r>
      <rPr>
        <sz val="11"/>
        <color theme="1"/>
        <rFont val="宋体"/>
        <family val="3"/>
        <charset val="134"/>
        <scheme val="minor"/>
      </rPr>
      <t/>
    </r>
  </si>
  <si>
    <r>
      <t>1009A</t>
    </r>
    <r>
      <rPr>
        <sz val="11"/>
        <color theme="1"/>
        <rFont val="宋体"/>
        <family val="3"/>
        <charset val="134"/>
        <scheme val="minor"/>
      </rPr>
      <t/>
    </r>
  </si>
  <si>
    <r>
      <t>1010A</t>
    </r>
    <r>
      <rPr>
        <sz val="11"/>
        <color theme="1"/>
        <rFont val="宋体"/>
        <family val="3"/>
        <charset val="134"/>
        <scheme val="minor"/>
      </rPr>
      <t/>
    </r>
  </si>
  <si>
    <r>
      <t>1011A</t>
    </r>
    <r>
      <rPr>
        <sz val="11"/>
        <color theme="1"/>
        <rFont val="宋体"/>
        <family val="3"/>
        <charset val="134"/>
        <scheme val="minor"/>
      </rPr>
      <t/>
    </r>
    <phoneticPr fontId="22" type="noConversion"/>
  </si>
  <si>
    <r>
      <t>1012A</t>
    </r>
    <r>
      <rPr>
        <sz val="11"/>
        <color theme="1"/>
        <rFont val="宋体"/>
        <family val="3"/>
        <charset val="134"/>
        <scheme val="minor"/>
      </rPr>
      <t/>
    </r>
  </si>
  <si>
    <t>1011B</t>
    <phoneticPr fontId="22" type="noConversion"/>
  </si>
  <si>
    <t>1012B</t>
  </si>
  <si>
    <t>1013A</t>
    <phoneticPr fontId="22" type="noConversion"/>
  </si>
  <si>
    <t>1013B</t>
    <phoneticPr fontId="22" type="noConversion"/>
  </si>
  <si>
    <r>
      <t>E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库堆垛机(分容1)</t>
    </r>
    <phoneticPr fontId="2" type="noConversion"/>
  </si>
  <si>
    <r>
      <t>E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库堆垛机(分容2)</t>
    </r>
    <phoneticPr fontId="2" type="noConversion"/>
  </si>
  <si>
    <t>F3,F4库库堆垛机(OCV1后常温静置2)</t>
    <phoneticPr fontId="2" type="noConversion"/>
  </si>
  <si>
    <t>F5,F6库堆垛机(OCV2后常温静置)</t>
    <phoneticPr fontId="2" type="noConversion"/>
  </si>
  <si>
    <r>
      <t>B1库堆垛机(一次注液后</t>
    </r>
    <r>
      <rPr>
        <sz val="12"/>
        <rFont val="宋体"/>
        <family val="3"/>
        <charset val="134"/>
      </rPr>
      <t>24H</t>
    </r>
    <r>
      <rPr>
        <sz val="12"/>
        <rFont val="宋体"/>
        <family val="3"/>
        <charset val="134"/>
      </rPr>
      <t>常温静置）</t>
    </r>
    <phoneticPr fontId="2" type="noConversion"/>
  </si>
  <si>
    <t>D1库(36H高温)前叠盘扫码站台</t>
    <phoneticPr fontId="2" type="noConversion"/>
  </si>
  <si>
    <t>B1库(24H静置)空筐入库前缓存站台</t>
    <phoneticPr fontId="2" type="noConversion"/>
  </si>
  <si>
    <t>B1库(24H静置)空筐入库站台1</t>
    <phoneticPr fontId="2" type="noConversion"/>
  </si>
  <si>
    <t>B1库(24H静置)空筐入库站台2</t>
    <phoneticPr fontId="2" type="noConversion"/>
  </si>
  <si>
    <t>B1库(24H静置)空筐出库主路缓存站台</t>
    <phoneticPr fontId="2" type="noConversion"/>
  </si>
  <si>
    <t>B1库(24H静置)空筐入库前主路分流站台</t>
    <phoneticPr fontId="2" type="noConversion"/>
  </si>
  <si>
    <t>D1库(36H高温)入库前叠盘</t>
    <phoneticPr fontId="2" type="noConversion"/>
  </si>
  <si>
    <t>D1库(36H高温)入库站台1</t>
    <phoneticPr fontId="2" type="noConversion"/>
  </si>
  <si>
    <t>C1库(预化成)入库站台</t>
    <phoneticPr fontId="2" type="noConversion"/>
  </si>
  <si>
    <t>C2库(预化成)入库站台</t>
    <phoneticPr fontId="2" type="noConversion"/>
  </si>
  <si>
    <t>C1库(预化成)出库站台</t>
    <phoneticPr fontId="2" type="noConversion"/>
  </si>
  <si>
    <t>C2库(预化成)出库站台</t>
    <phoneticPr fontId="2" type="noConversion"/>
  </si>
  <si>
    <t>B1库(24H静置)前扫码分流</t>
    <phoneticPr fontId="2" type="noConversion"/>
  </si>
  <si>
    <t>B1库(24H静置)入库站台1</t>
    <phoneticPr fontId="2" type="noConversion"/>
  </si>
  <si>
    <t>B1库(24H静置)入库站台2</t>
    <phoneticPr fontId="2" type="noConversion"/>
  </si>
  <si>
    <t>B1库(24H静置)出库站台</t>
    <phoneticPr fontId="2" type="noConversion"/>
  </si>
  <si>
    <t>C1库(预化成)入库前扫码</t>
    <phoneticPr fontId="2" type="noConversion"/>
  </si>
  <si>
    <t>C2库(预化成)入库前扫码</t>
    <phoneticPr fontId="2" type="noConversion"/>
  </si>
  <si>
    <t>E1(续化成)入库前扫码</t>
    <phoneticPr fontId="2" type="noConversion"/>
  </si>
  <si>
    <t>E2(续化成)入库前扫码</t>
    <phoneticPr fontId="2" type="noConversion"/>
  </si>
  <si>
    <t>E1(续化成)入库站台</t>
    <phoneticPr fontId="2" type="noConversion"/>
  </si>
  <si>
    <t>E2(续化成)入库站台</t>
    <phoneticPr fontId="2" type="noConversion"/>
  </si>
  <si>
    <t>E1(续化成)出库站台</t>
    <phoneticPr fontId="2" type="noConversion"/>
  </si>
  <si>
    <t>E2(续化成)出库站台</t>
    <phoneticPr fontId="2" type="noConversion"/>
  </si>
  <si>
    <t>E3库(分容)入库前扫码</t>
    <phoneticPr fontId="2" type="noConversion"/>
  </si>
  <si>
    <t>E4库(分容)入库前扫码</t>
    <phoneticPr fontId="2" type="noConversion"/>
  </si>
  <si>
    <t>E3库(分容)入库站台</t>
    <phoneticPr fontId="2" type="noConversion"/>
  </si>
  <si>
    <t>E4库(分容)入库站台</t>
    <phoneticPr fontId="2" type="noConversion"/>
  </si>
  <si>
    <t>E3库(分容)出库站台</t>
    <phoneticPr fontId="2" type="noConversion"/>
  </si>
  <si>
    <t>E4库(分容)出库站台</t>
    <phoneticPr fontId="2" type="noConversion"/>
  </si>
  <si>
    <t>24H常温静置(分容后)入库前叠盘扫码</t>
    <phoneticPr fontId="2" type="noConversion"/>
  </si>
  <si>
    <t>F1库(24H静置)入库站台1</t>
    <phoneticPr fontId="2" type="noConversion"/>
  </si>
  <si>
    <t>F1库(24H静置)入库站台2</t>
    <phoneticPr fontId="2" type="noConversion"/>
  </si>
  <si>
    <t>F2库(24H静置)入库站台1</t>
    <phoneticPr fontId="2" type="noConversion"/>
  </si>
  <si>
    <t>F2库(24H静置)入库站台2</t>
    <phoneticPr fontId="2" type="noConversion"/>
  </si>
  <si>
    <t>F3库(24H静置)入库站台1</t>
    <phoneticPr fontId="2" type="noConversion"/>
  </si>
  <si>
    <t>F3库(24H静置)入库站台2</t>
    <phoneticPr fontId="2" type="noConversion"/>
  </si>
  <si>
    <t>F4库(24H静置)入库站台2</t>
    <phoneticPr fontId="2" type="noConversion"/>
  </si>
  <si>
    <t>F4库(24H静置)出库站台1</t>
    <phoneticPr fontId="2" type="noConversion"/>
  </si>
  <si>
    <t>F4库(24H静置)入库站台1</t>
    <phoneticPr fontId="2" type="noConversion"/>
  </si>
  <si>
    <t>F1库(24H静置)出库站台1</t>
    <phoneticPr fontId="2" type="noConversion"/>
  </si>
  <si>
    <t>F1库(24H静置)出库站台2</t>
    <phoneticPr fontId="2" type="noConversion"/>
  </si>
  <si>
    <t>F2库(24H静置)出库站台1</t>
    <phoneticPr fontId="2" type="noConversion"/>
  </si>
  <si>
    <t>F3库(24H静置)出库站台2</t>
    <phoneticPr fontId="2" type="noConversion"/>
  </si>
  <si>
    <t>F2库(24H静置)出库站台2</t>
    <phoneticPr fontId="2" type="noConversion"/>
  </si>
  <si>
    <t>F3库(24H静置)出库站台1</t>
    <phoneticPr fontId="2" type="noConversion"/>
  </si>
  <si>
    <t>F4库(24H静置)出库站台2</t>
    <phoneticPr fontId="2" type="noConversion"/>
  </si>
  <si>
    <t>F5库(14D静置)入库站台1</t>
    <phoneticPr fontId="2" type="noConversion"/>
  </si>
  <si>
    <t>F5库(14D静置)入库站台2</t>
    <phoneticPr fontId="2" type="noConversion"/>
  </si>
  <si>
    <t>F6库(14D静置)入库站台1</t>
    <phoneticPr fontId="2" type="noConversion"/>
  </si>
  <si>
    <t>F6库(14D静置)入库站台2</t>
    <phoneticPr fontId="2" type="noConversion"/>
  </si>
  <si>
    <t>F6库(14D静置)
出库站台1</t>
    <phoneticPr fontId="2" type="noConversion"/>
  </si>
  <si>
    <t>F5库(14D静置)
出库站台1</t>
    <phoneticPr fontId="2" type="noConversion"/>
  </si>
  <si>
    <t>F5库(14D静置)
出库站台2</t>
    <phoneticPr fontId="2" type="noConversion"/>
  </si>
  <si>
    <t>F6库(14D静置)
出库站台2</t>
    <phoneticPr fontId="2" type="noConversion"/>
  </si>
  <si>
    <t>F1,F2库空筐入库前主路分流站台</t>
    <phoneticPr fontId="2" type="noConversion"/>
  </si>
  <si>
    <t>F1,F2库空筐入库前支路分流站台</t>
    <phoneticPr fontId="2" type="noConversion"/>
  </si>
  <si>
    <t>F1库空筐入库站台1</t>
    <phoneticPr fontId="2" type="noConversion"/>
  </si>
  <si>
    <t>空筐拆盘机</t>
    <phoneticPr fontId="2" type="noConversion"/>
  </si>
  <si>
    <t>F3,F4空筐出库后主路缓存站台</t>
    <phoneticPr fontId="2" type="noConversion"/>
  </si>
  <si>
    <t>F3,F4空筐出入库支路缓存站台</t>
    <phoneticPr fontId="2" type="noConversion"/>
  </si>
  <si>
    <t>F3,F4空筐入库主路分流站台</t>
    <phoneticPr fontId="2" type="noConversion"/>
  </si>
  <si>
    <t>F5,F6空筐出库后主路缓存站台</t>
    <phoneticPr fontId="2" type="noConversion"/>
  </si>
  <si>
    <t>F5,F6空筐出入库支路缓存站台</t>
    <phoneticPr fontId="2" type="noConversion"/>
  </si>
  <si>
    <t>F5空筐出入库站台1</t>
    <phoneticPr fontId="2" type="noConversion"/>
  </si>
  <si>
    <t>F5空筐出入库站台2</t>
    <phoneticPr fontId="2" type="noConversion"/>
  </si>
  <si>
    <t>F3库空筐出入库站台1</t>
    <phoneticPr fontId="2" type="noConversion"/>
  </si>
  <si>
    <t>F3库空筐出入库站台2</t>
    <phoneticPr fontId="2" type="noConversion"/>
  </si>
  <si>
    <t>F4库空筐出入库站台1</t>
    <phoneticPr fontId="2" type="noConversion"/>
  </si>
  <si>
    <t>F4库空筐出入库站台2</t>
    <phoneticPr fontId="2" type="noConversion"/>
  </si>
  <si>
    <t>F1库空筐出入库站台2</t>
    <phoneticPr fontId="2" type="noConversion"/>
  </si>
  <si>
    <t>F2库空筐出入库站台1</t>
    <phoneticPr fontId="2" type="noConversion"/>
  </si>
  <si>
    <t>F2库空筐出入库站台2</t>
    <phoneticPr fontId="2" type="noConversion"/>
  </si>
  <si>
    <t>F6空筐出入库站台1</t>
    <phoneticPr fontId="2" type="noConversion"/>
  </si>
  <si>
    <t>F6空筐出入库站台2</t>
    <phoneticPr fontId="2" type="noConversion"/>
  </si>
  <si>
    <t>空筐叠盘机</t>
    <phoneticPr fontId="2" type="noConversion"/>
  </si>
  <si>
    <t xml:space="preserve">一个字代表1个电芯状态，1：合格，2,3,4:NG </t>
    <phoneticPr fontId="2" type="noConversion"/>
  </si>
  <si>
    <t>OCV1分拣后的站台</t>
    <phoneticPr fontId="2" type="noConversion"/>
  </si>
  <si>
    <t>v1.1</t>
    <phoneticPr fontId="2" type="noConversion"/>
  </si>
  <si>
    <t>张文香</t>
    <phoneticPr fontId="2" type="noConversion"/>
  </si>
  <si>
    <t>预化成分拣后站台</t>
    <phoneticPr fontId="2" type="noConversion"/>
  </si>
  <si>
    <t>增加预化成后站台30121，OCV1分拣后的站台60119</t>
    <phoneticPr fontId="2" type="noConversion"/>
  </si>
  <si>
    <t>烘烤入库前分流</t>
    <phoneticPr fontId="2" type="noConversion"/>
  </si>
  <si>
    <t>A1库(烘烤)入库站台</t>
    <phoneticPr fontId="2" type="noConversion"/>
  </si>
  <si>
    <t>A2库(烘烤)入库站台</t>
    <phoneticPr fontId="2" type="noConversion"/>
  </si>
  <si>
    <t>DB1区(PC-&gt;PLC)135个字</t>
    <phoneticPr fontId="2" type="noConversion"/>
  </si>
  <si>
    <t>库房名称</t>
    <phoneticPr fontId="22" type="noConversion"/>
  </si>
  <si>
    <t>A1库房</t>
    <phoneticPr fontId="2" type="noConversion"/>
  </si>
  <si>
    <t>A2库房</t>
    <phoneticPr fontId="2" type="noConversion"/>
  </si>
  <si>
    <t>B1库房</t>
    <phoneticPr fontId="2" type="noConversion"/>
  </si>
  <si>
    <r>
      <t>C</t>
    </r>
    <r>
      <rPr>
        <sz val="12"/>
        <rFont val="宋体"/>
        <family val="3"/>
        <charset val="134"/>
      </rPr>
      <t>1库房</t>
    </r>
    <phoneticPr fontId="2" type="noConversion"/>
  </si>
  <si>
    <t>C2库房</t>
    <phoneticPr fontId="2" type="noConversion"/>
  </si>
  <si>
    <r>
      <t>D</t>
    </r>
    <r>
      <rPr>
        <sz val="12"/>
        <rFont val="宋体"/>
        <family val="3"/>
        <charset val="134"/>
      </rPr>
      <t>1库房</t>
    </r>
    <phoneticPr fontId="2" type="noConversion"/>
  </si>
  <si>
    <t>E1库房</t>
    <phoneticPr fontId="2" type="noConversion"/>
  </si>
  <si>
    <t>E2库房</t>
    <phoneticPr fontId="2" type="noConversion"/>
  </si>
  <si>
    <t>E3库房</t>
    <phoneticPr fontId="2" type="noConversion"/>
  </si>
  <si>
    <t>E4库房</t>
    <phoneticPr fontId="2" type="noConversion"/>
  </si>
  <si>
    <t>F1库房</t>
    <phoneticPr fontId="2" type="noConversion"/>
  </si>
  <si>
    <t>F2库房</t>
    <phoneticPr fontId="22" type="noConversion"/>
  </si>
  <si>
    <t>F3库房</t>
    <phoneticPr fontId="2" type="noConversion"/>
  </si>
  <si>
    <t>F4库房</t>
    <phoneticPr fontId="22" type="noConversion"/>
  </si>
  <si>
    <t>F5库房</t>
    <phoneticPr fontId="2" type="noConversion"/>
  </si>
  <si>
    <t>F6库房</t>
    <phoneticPr fontId="22" type="noConversion"/>
  </si>
  <si>
    <t>描述</t>
    <phoneticPr fontId="22" type="noConversion"/>
  </si>
  <si>
    <t>A1库堆垛机</t>
    <phoneticPr fontId="2" type="noConversion"/>
  </si>
  <si>
    <t>(烘烤1）</t>
  </si>
  <si>
    <t>A2库堆垛机</t>
    <phoneticPr fontId="2" type="noConversion"/>
  </si>
  <si>
    <t>(烘烤2）</t>
    <phoneticPr fontId="22" type="noConversion"/>
  </si>
  <si>
    <t>B1库堆垛机</t>
    <phoneticPr fontId="2" type="noConversion"/>
  </si>
  <si>
    <t>(一次注液后常温静置）</t>
    <phoneticPr fontId="22" type="noConversion"/>
  </si>
  <si>
    <r>
      <t>C</t>
    </r>
    <r>
      <rPr>
        <sz val="12"/>
        <rFont val="宋体"/>
        <family val="3"/>
        <charset val="134"/>
      </rPr>
      <t>1库堆垛机</t>
    </r>
    <phoneticPr fontId="2" type="noConversion"/>
  </si>
  <si>
    <t>(预化成1）</t>
    <phoneticPr fontId="22" type="noConversion"/>
  </si>
  <si>
    <r>
      <t>C2库堆垛机</t>
    </r>
    <r>
      <rPr>
        <sz val="11"/>
        <color indexed="8"/>
        <rFont val="宋体"/>
        <family val="3"/>
        <charset val="134"/>
      </rPr>
      <t/>
    </r>
    <phoneticPr fontId="2" type="noConversion"/>
  </si>
  <si>
    <t>(预化成2）</t>
    <phoneticPr fontId="22" type="noConversion"/>
  </si>
  <si>
    <r>
      <t>D</t>
    </r>
    <r>
      <rPr>
        <sz val="12"/>
        <rFont val="宋体"/>
        <family val="3"/>
        <charset val="134"/>
      </rPr>
      <t>1库堆垛机</t>
    </r>
    <phoneticPr fontId="2" type="noConversion"/>
  </si>
  <si>
    <t>(预化成后高温静置)</t>
    <phoneticPr fontId="22" type="noConversion"/>
  </si>
  <si>
    <t>E1库堆垛机</t>
    <phoneticPr fontId="2" type="noConversion"/>
  </si>
  <si>
    <t>(续化成1)</t>
    <phoneticPr fontId="22" type="noConversion"/>
  </si>
  <si>
    <t>E2库堆垛机</t>
    <phoneticPr fontId="2" type="noConversion"/>
  </si>
  <si>
    <t>(续化成2)</t>
    <phoneticPr fontId="22" type="noConversion"/>
  </si>
  <si>
    <r>
      <t>E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库堆垛机</t>
    </r>
    <phoneticPr fontId="2" type="noConversion"/>
  </si>
  <si>
    <t>(分容1)</t>
    <phoneticPr fontId="22" type="noConversion"/>
  </si>
  <si>
    <r>
      <t>E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库堆垛机</t>
    </r>
    <phoneticPr fontId="2" type="noConversion"/>
  </si>
  <si>
    <t>(分容2)</t>
    <phoneticPr fontId="22" type="noConversion"/>
  </si>
  <si>
    <t>F1库堆垛机</t>
    <phoneticPr fontId="2" type="noConversion"/>
  </si>
  <si>
    <t>F3库堆垛机</t>
    <phoneticPr fontId="2" type="noConversion"/>
  </si>
  <si>
    <t>(OCV1后常温静置2)</t>
    <phoneticPr fontId="22" type="noConversion"/>
  </si>
  <si>
    <t>F5库堆垛机</t>
    <phoneticPr fontId="2" type="noConversion"/>
  </si>
  <si>
    <t>(OCV2后常温静置)</t>
    <phoneticPr fontId="22" type="noConversion"/>
  </si>
  <si>
    <t>(OCV1后常温静置1)</t>
    <phoneticPr fontId="22" type="noConversion"/>
  </si>
  <si>
    <t>1：无料
2：有料</t>
    <phoneticPr fontId="28" type="noConversion"/>
  </si>
  <si>
    <t>有料状态</t>
    <phoneticPr fontId="2" type="noConversion"/>
  </si>
  <si>
    <t>任务处理完成</t>
    <phoneticPr fontId="22" type="noConversion"/>
  </si>
  <si>
    <t xml:space="preserve">1:产品入库
2:空框入库
3:产品出库
4:空框出库
5:移库  </t>
    <phoneticPr fontId="22" type="noConversion"/>
  </si>
  <si>
    <t>COM</t>
    <phoneticPr fontId="2" type="noConversion"/>
  </si>
  <si>
    <t>COM11</t>
    <phoneticPr fontId="2" type="noConversion"/>
  </si>
  <si>
    <t>COM17</t>
  </si>
  <si>
    <t>COM21</t>
  </si>
  <si>
    <t>COM24</t>
  </si>
  <si>
    <t>COM25</t>
  </si>
  <si>
    <t>COM26</t>
  </si>
  <si>
    <t>COM27</t>
  </si>
  <si>
    <t>D1库(36H高温)入库站台2</t>
    <phoneticPr fontId="2" type="noConversion"/>
  </si>
  <si>
    <t>192.168.1.254</t>
  </si>
  <si>
    <t>192.168.1.256</t>
  </si>
  <si>
    <t>192.168.1.258</t>
  </si>
  <si>
    <t>192.168.1.260</t>
  </si>
  <si>
    <t>192.168.1.262</t>
  </si>
  <si>
    <t>192.168.1.264</t>
  </si>
  <si>
    <t>192.168.1.266</t>
  </si>
  <si>
    <t>192.168.1.268</t>
  </si>
  <si>
    <t>192.168.1.270</t>
  </si>
  <si>
    <t>192.168.1.272</t>
  </si>
  <si>
    <t>192.168.1.274</t>
  </si>
  <si>
    <t>192.168.1.276</t>
  </si>
  <si>
    <t>ID</t>
    <phoneticPr fontId="2" type="noConversion"/>
  </si>
  <si>
    <t>1：复位
2：读码(出入库申请）成功
3：取放货完成 
4：旋转
5：不旋转
6：等待
101：条码空
102：条码规则校验失败
103：步号校验失败
104：无库位可用 
105：路径选择失败
106:控制ID错误
107：叠盘计数不一致</t>
    <phoneticPr fontId="28" type="noConversion"/>
  </si>
  <si>
    <r>
      <t xml:space="preserve">1：同批
</t>
    </r>
    <r>
      <rPr>
        <sz val="11"/>
        <color theme="1"/>
        <rFont val="宋体"/>
        <family val="3"/>
        <charset val="134"/>
        <scheme val="minor"/>
      </rPr>
      <t>2：不同批</t>
    </r>
    <phoneticPr fontId="28" type="noConversion"/>
  </si>
  <si>
    <t>前后两盘批次标识</t>
    <phoneticPr fontId="2" type="noConversion"/>
  </si>
  <si>
    <t>v1.2</t>
    <phoneticPr fontId="2" type="noConversion"/>
  </si>
  <si>
    <t>输送机通信协议增加前后同批标识，</t>
    <phoneticPr fontId="2" type="noConversion"/>
  </si>
  <si>
    <t>F1,F2库堆垛机(OCV1后常温静置1)</t>
    <phoneticPr fontId="2" type="noConversion"/>
  </si>
  <si>
    <t>高温老化-二次注液入</t>
    <phoneticPr fontId="2" type="noConversion"/>
  </si>
  <si>
    <t>二次注液出</t>
    <phoneticPr fontId="2" type="noConversion"/>
  </si>
  <si>
    <r>
      <t>预留(出库库位排号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</si>
  <si>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t>RGV</t>
    <phoneticPr fontId="2" type="noConversion"/>
  </si>
  <si>
    <t>一次注液后的24H高温静置</t>
    <phoneticPr fontId="8" type="noConversion"/>
  </si>
  <si>
    <t>1：复位
2：完成
3: 撤销</t>
    <phoneticPr fontId="2" type="noConversion"/>
  </si>
  <si>
    <t xml:space="preserve">1：复位
2：完成,放行
3：撤销处理完成 </t>
    <phoneticPr fontId="22" type="noConversion"/>
  </si>
  <si>
    <t>电芯码(15*11=165)</t>
    <phoneticPr fontId="22" type="noConversion"/>
  </si>
  <si>
    <t>每个电芯码24字符，占12个字，预留3个，总共占15个字</t>
    <phoneticPr fontId="22" type="noConversion"/>
  </si>
  <si>
    <t>预留</t>
    <phoneticPr fontId="2" type="noConversion"/>
  </si>
  <si>
    <t>24H静置出库RGV上料站台1</t>
    <phoneticPr fontId="2" type="noConversion"/>
  </si>
  <si>
    <t>24H静置出库RGV上料站台2</t>
    <phoneticPr fontId="2" type="noConversion"/>
  </si>
  <si>
    <t>14D静置出库RGV上料站台3</t>
    <phoneticPr fontId="2" type="noConversion"/>
  </si>
  <si>
    <t>14D静置出库RGV上料站台4</t>
    <phoneticPr fontId="2" type="noConversion"/>
  </si>
  <si>
    <t>14D静置出库RGV下料站台2</t>
    <phoneticPr fontId="2" type="noConversion"/>
  </si>
  <si>
    <t>24H静置出库RGV下料站台1</t>
    <phoneticPr fontId="2" type="noConversion"/>
  </si>
  <si>
    <t>消防报警出库标识</t>
  </si>
  <si>
    <t>0：复位，1：紧急出库</t>
    <phoneticPr fontId="22" type="noConversion"/>
  </si>
  <si>
    <t>上料站台号低16位</t>
    <phoneticPr fontId="29" type="noConversion"/>
  </si>
  <si>
    <t>上料站台号高16位</t>
    <phoneticPr fontId="22" type="noConversion"/>
  </si>
  <si>
    <t>下料站台号低16位</t>
    <phoneticPr fontId="22" type="noConversion"/>
  </si>
  <si>
    <t>下料站台号高16位</t>
    <phoneticPr fontId="22" type="noConversion"/>
  </si>
  <si>
    <t>组装线下线集中扫码</t>
    <phoneticPr fontId="23" type="noConversion"/>
  </si>
  <si>
    <t>一次注液下线集中扫码</t>
    <phoneticPr fontId="2" type="noConversion"/>
  </si>
  <si>
    <t>二次注液下料集中扫码</t>
    <phoneticPr fontId="2" type="noConversion"/>
  </si>
  <si>
    <t>COM12</t>
    <phoneticPr fontId="2" type="noConversion"/>
  </si>
  <si>
    <t>COM15</t>
    <phoneticPr fontId="2" type="noConversion"/>
  </si>
  <si>
    <t>预化成不良品挑选（36高温叠盘入库）</t>
    <phoneticPr fontId="23" type="noConversion"/>
  </si>
  <si>
    <t>24H静置入库叠盘</t>
    <phoneticPr fontId="23" type="noConversion"/>
  </si>
  <si>
    <t>COM13</t>
    <phoneticPr fontId="2" type="noConversion"/>
  </si>
  <si>
    <r>
      <t>192.168.1.21</t>
    </r>
    <r>
      <rPr>
        <sz val="11"/>
        <color theme="1"/>
        <rFont val="宋体"/>
        <family val="3"/>
        <charset val="134"/>
        <scheme val="minor"/>
      </rPr>
      <t>3</t>
    </r>
    <phoneticPr fontId="2" type="noConversion"/>
  </si>
  <si>
    <t>COM14</t>
    <phoneticPr fontId="2" type="noConversion"/>
  </si>
  <si>
    <t>COM18</t>
    <phoneticPr fontId="2" type="noConversion"/>
  </si>
  <si>
    <t>COM16</t>
    <phoneticPr fontId="2" type="noConversion"/>
  </si>
  <si>
    <t>COM19</t>
    <phoneticPr fontId="2" type="noConversion"/>
  </si>
  <si>
    <t>COM20</t>
    <phoneticPr fontId="2" type="noConversion"/>
  </si>
  <si>
    <t>COM22</t>
  </si>
  <si>
    <t>COM23</t>
  </si>
  <si>
    <t>192.168.1.229</t>
  </si>
  <si>
    <t>二次注液后装载2</t>
    <phoneticPr fontId="2" type="noConversion"/>
  </si>
  <si>
    <t>二次注液后装载3</t>
    <phoneticPr fontId="2" type="noConversion"/>
  </si>
  <si>
    <t>二次注液后装载4</t>
    <phoneticPr fontId="2" type="noConversion"/>
  </si>
  <si>
    <t>二次注液后装载5</t>
    <phoneticPr fontId="2" type="noConversion"/>
  </si>
  <si>
    <t>二次注液后装载6</t>
    <phoneticPr fontId="2" type="noConversion"/>
  </si>
  <si>
    <t>二次注液后装载7</t>
    <phoneticPr fontId="2" type="noConversion"/>
  </si>
  <si>
    <t>二次注液后装载8</t>
    <phoneticPr fontId="2" type="noConversion"/>
  </si>
  <si>
    <t>OVC2分拣</t>
    <phoneticPr fontId="8" type="noConversion"/>
  </si>
  <si>
    <t>OCV3分拣</t>
    <phoneticPr fontId="8" type="noConversion"/>
  </si>
  <si>
    <t>v1.3</t>
    <phoneticPr fontId="2" type="noConversion"/>
  </si>
  <si>
    <t>增加OCV2,2分拣步号</t>
    <phoneticPr fontId="2" type="noConversion"/>
  </si>
  <si>
    <t>张文香</t>
    <phoneticPr fontId="2" type="noConversion"/>
  </si>
  <si>
    <t>D1库(36H高温)出库站台2</t>
    <phoneticPr fontId="2" type="noConversion"/>
  </si>
  <si>
    <t>D1库(36H高温)出库站台1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</si>
</sst>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9"/>
      <color rgb="FF2828EE"/>
      <name val="宋体"/>
      <family val="3"/>
      <charset val="134"/>
    </font>
    <font>
      <b/>
      <sz val="14"/>
      <color theme="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8"/>
      <name val="宋体"/>
      <family val="3"/>
      <charset val="134"/>
    </font>
    <font>
      <b/>
      <sz val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1" fillId="0" borderId="0"/>
  </cellStyleXfs>
  <cellXfs count="2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4" xfId="0" applyFill="1" applyBorder="1" applyAlignment="1">
      <alignment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12" fillId="0" borderId="0" xfId="0" applyFont="1"/>
    <xf numFmtId="0" fontId="13" fillId="0" borderId="3" xfId="0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3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3" xfId="0" applyNumberFormat="1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3" xfId="0" applyFont="1" applyFill="1" applyBorder="1" applyAlignment="1">
      <alignment wrapText="1"/>
    </xf>
    <xf numFmtId="0" fontId="7" fillId="0" borderId="3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5" fillId="0" borderId="3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wrapText="1"/>
    </xf>
    <xf numFmtId="0" fontId="0" fillId="0" borderId="5" xfId="0" applyFont="1" applyFill="1" applyBorder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wrapText="1"/>
    </xf>
    <xf numFmtId="0" fontId="17" fillId="5" borderId="1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wrapText="1"/>
    </xf>
    <xf numFmtId="0" fontId="4" fillId="7" borderId="0" xfId="0" applyFont="1" applyFill="1" applyBorder="1" applyAlignment="1">
      <alignment vertical="center"/>
    </xf>
    <xf numFmtId="0" fontId="5" fillId="7" borderId="0" xfId="0" applyNumberFormat="1" applyFont="1" applyFill="1" applyBorder="1" applyAlignment="1">
      <alignment vertical="center"/>
    </xf>
    <xf numFmtId="0" fontId="5" fillId="7" borderId="0" xfId="0" applyNumberFormat="1" applyFont="1" applyFill="1" applyBorder="1" applyAlignment="1">
      <alignment horizontal="left" vertical="center"/>
    </xf>
    <xf numFmtId="0" fontId="0" fillId="0" borderId="8" xfId="0" applyFont="1" applyFill="1" applyBorder="1" applyAlignment="1">
      <alignment wrapText="1"/>
    </xf>
    <xf numFmtId="0" fontId="4" fillId="0" borderId="9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 wrapText="1"/>
    </xf>
    <xf numFmtId="0" fontId="20" fillId="0" borderId="3" xfId="0" applyNumberFormat="1" applyFont="1" applyFill="1" applyBorder="1" applyAlignment="1">
      <alignment vertical="center" wrapText="1"/>
    </xf>
    <xf numFmtId="0" fontId="20" fillId="0" borderId="3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1" fillId="0" borderId="3" xfId="0" applyFont="1" applyFill="1" applyBorder="1" applyAlignment="1">
      <alignment vertical="center" wrapText="1"/>
    </xf>
    <xf numFmtId="0" fontId="20" fillId="0" borderId="3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 wrapText="1"/>
    </xf>
    <xf numFmtId="0" fontId="20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/>
    <xf numFmtId="0" fontId="27" fillId="8" borderId="0" xfId="0" applyFont="1" applyFill="1" applyAlignment="1"/>
    <xf numFmtId="0" fontId="0" fillId="9" borderId="3" xfId="0" applyFont="1" applyFill="1" applyBorder="1"/>
    <xf numFmtId="0" fontId="0" fillId="9" borderId="7" xfId="0" applyFont="1" applyFill="1" applyBorder="1"/>
    <xf numFmtId="0" fontId="0" fillId="8" borderId="3" xfId="0" applyFont="1" applyFill="1" applyBorder="1" applyAlignment="1">
      <alignment wrapText="1"/>
    </xf>
    <xf numFmtId="0" fontId="0" fillId="8" borderId="3" xfId="0" applyFont="1" applyFill="1" applyBorder="1"/>
    <xf numFmtId="0" fontId="0" fillId="10" borderId="3" xfId="0" applyFill="1" applyBorder="1"/>
    <xf numFmtId="0" fontId="0" fillId="10" borderId="3" xfId="0" applyFont="1" applyFill="1" applyBorder="1"/>
    <xf numFmtId="0" fontId="0" fillId="10" borderId="7" xfId="0" applyFont="1" applyFill="1" applyBorder="1"/>
    <xf numFmtId="0" fontId="0" fillId="9" borderId="3" xfId="0" applyFill="1" applyBorder="1"/>
    <xf numFmtId="0" fontId="0" fillId="9" borderId="7" xfId="0" applyFont="1" applyFill="1" applyBorder="1" applyAlignment="1">
      <alignment wrapText="1"/>
    </xf>
    <xf numFmtId="0" fontId="0" fillId="9" borderId="7" xfId="0" applyFill="1" applyBorder="1"/>
    <xf numFmtId="0" fontId="0" fillId="9" borderId="0" xfId="0" applyFill="1"/>
    <xf numFmtId="0" fontId="0" fillId="0" borderId="3" xfId="0" applyFont="1" applyFill="1" applyBorder="1"/>
    <xf numFmtId="0" fontId="0" fillId="0" borderId="1" xfId="0" applyFill="1" applyBorder="1"/>
    <xf numFmtId="0" fontId="26" fillId="10" borderId="3" xfId="0" applyFont="1" applyFill="1" applyBorder="1"/>
    <xf numFmtId="0" fontId="26" fillId="0" borderId="3" xfId="0" applyFont="1" applyFill="1" applyBorder="1" applyAlignment="1">
      <alignment wrapText="1"/>
    </xf>
    <xf numFmtId="0" fontId="26" fillId="10" borderId="3" xfId="0" applyFont="1" applyFill="1" applyBorder="1" applyAlignment="1">
      <alignment wrapText="1"/>
    </xf>
    <xf numFmtId="0" fontId="26" fillId="9" borderId="3" xfId="0" applyFont="1" applyFill="1" applyBorder="1" applyAlignment="1">
      <alignment wrapText="1"/>
    </xf>
    <xf numFmtId="0" fontId="0" fillId="9" borderId="0" xfId="0" applyFont="1" applyFill="1" applyBorder="1"/>
    <xf numFmtId="0" fontId="0" fillId="10" borderId="3" xfId="0" applyFill="1" applyBorder="1" applyAlignment="1">
      <alignment horizontal="center"/>
    </xf>
    <xf numFmtId="0" fontId="26" fillId="9" borderId="7" xfId="0" applyFont="1" applyFill="1" applyBorder="1" applyAlignment="1">
      <alignment wrapText="1"/>
    </xf>
    <xf numFmtId="0" fontId="26" fillId="0" borderId="5" xfId="0" applyFont="1" applyFill="1" applyBorder="1" applyAlignment="1">
      <alignment wrapText="1"/>
    </xf>
    <xf numFmtId="0" fontId="26" fillId="10" borderId="7" xfId="0" applyFont="1" applyFill="1" applyBorder="1" applyAlignment="1">
      <alignment wrapText="1"/>
    </xf>
    <xf numFmtId="0" fontId="31" fillId="10" borderId="3" xfId="0" applyFont="1" applyFill="1" applyBorder="1"/>
    <xf numFmtId="0" fontId="31" fillId="10" borderId="7" xfId="0" applyFont="1" applyFill="1" applyBorder="1" applyAlignment="1">
      <alignment wrapText="1"/>
    </xf>
    <xf numFmtId="0" fontId="21" fillId="0" borderId="3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/>
    </xf>
    <xf numFmtId="0" fontId="11" fillId="10" borderId="3" xfId="0" applyFont="1" applyFill="1" applyBorder="1" applyAlignment="1">
      <alignment wrapText="1"/>
    </xf>
    <xf numFmtId="0" fontId="11" fillId="10" borderId="3" xfId="0" applyFont="1" applyFill="1" applyBorder="1"/>
    <xf numFmtId="0" fontId="11" fillId="0" borderId="3" xfId="0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/>
    <xf numFmtId="0" fontId="0" fillId="2" borderId="3" xfId="0" applyFont="1" applyFill="1" applyBorder="1"/>
    <xf numFmtId="0" fontId="26" fillId="2" borderId="3" xfId="0" applyFont="1" applyFill="1" applyBorder="1" applyAlignment="1">
      <alignment wrapText="1"/>
    </xf>
    <xf numFmtId="0" fontId="11" fillId="2" borderId="3" xfId="0" applyFont="1" applyFill="1" applyBorder="1" applyAlignment="1">
      <alignment wrapText="1"/>
    </xf>
    <xf numFmtId="0" fontId="11" fillId="2" borderId="7" xfId="0" applyFont="1" applyFill="1" applyBorder="1" applyAlignment="1">
      <alignment wrapText="1"/>
    </xf>
    <xf numFmtId="0" fontId="0" fillId="2" borderId="7" xfId="0" applyFont="1" applyFill="1" applyBorder="1"/>
    <xf numFmtId="0" fontId="11" fillId="2" borderId="3" xfId="0" applyFont="1" applyFill="1" applyBorder="1"/>
    <xf numFmtId="0" fontId="0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11" fillId="0" borderId="3" xfId="0" applyFont="1" applyBorder="1" applyAlignment="1">
      <alignment wrapText="1"/>
    </xf>
    <xf numFmtId="0" fontId="11" fillId="0" borderId="3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3" fillId="4" borderId="7" xfId="0" applyFont="1" applyFill="1" applyBorder="1" applyAlignment="1">
      <alignment vertical="center"/>
    </xf>
    <xf numFmtId="0" fontId="13" fillId="4" borderId="12" xfId="0" applyFont="1" applyFill="1" applyBorder="1" applyAlignment="1">
      <alignment vertical="center"/>
    </xf>
    <xf numFmtId="0" fontId="11" fillId="0" borderId="3" xfId="0" applyFont="1" applyFill="1" applyBorder="1"/>
    <xf numFmtId="0" fontId="13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3" xfId="0" applyFont="1" applyFill="1" applyBorder="1" applyAlignment="1">
      <alignment wrapText="1"/>
    </xf>
    <xf numFmtId="0" fontId="0" fillId="4" borderId="3" xfId="0" applyFill="1" applyBorder="1" applyAlignment="1">
      <alignment horizontal="center" vertical="center"/>
    </xf>
    <xf numFmtId="0" fontId="11" fillId="4" borderId="3" xfId="0" applyFont="1" applyFill="1" applyBorder="1" applyAlignment="1">
      <alignment wrapText="1"/>
    </xf>
    <xf numFmtId="0" fontId="0" fillId="4" borderId="3" xfId="0" applyFill="1" applyBorder="1" applyAlignment="1">
      <alignment horizontal="center"/>
    </xf>
    <xf numFmtId="0" fontId="24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4" fillId="7" borderId="3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0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vertical="center"/>
    </xf>
    <xf numFmtId="0" fontId="0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vertical="center"/>
    </xf>
    <xf numFmtId="0" fontId="17" fillId="5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2" borderId="15" xfId="0" applyFont="1" applyFill="1" applyBorder="1" applyAlignment="1">
      <alignment wrapText="1"/>
    </xf>
    <xf numFmtId="0" fontId="11" fillId="10" borderId="7" xfId="0" applyFont="1" applyFill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11" fillId="11" borderId="3" xfId="0" applyFont="1" applyFill="1" applyBorder="1" applyAlignment="1">
      <alignment wrapText="1"/>
    </xf>
    <xf numFmtId="0" fontId="0" fillId="11" borderId="3" xfId="0" applyFill="1" applyBorder="1" applyAlignment="1">
      <alignment horizontal="center"/>
    </xf>
    <xf numFmtId="0" fontId="0" fillId="11" borderId="3" xfId="0" applyFill="1" applyBorder="1" applyAlignment="1">
      <alignment horizontal="center" vertical="center"/>
    </xf>
    <xf numFmtId="0" fontId="11" fillId="0" borderId="0" xfId="0" applyFont="1"/>
    <xf numFmtId="0" fontId="11" fillId="0" borderId="3" xfId="0" applyFont="1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8" xfId="0" applyFont="1" applyFill="1" applyBorder="1"/>
    <xf numFmtId="0" fontId="11" fillId="0" borderId="0" xfId="0" applyFont="1" applyFill="1" applyBorder="1"/>
    <xf numFmtId="0" fontId="0" fillId="10" borderId="3" xfId="0" applyFill="1" applyBorder="1" applyAlignment="1">
      <alignment wrapText="1"/>
    </xf>
    <xf numFmtId="0" fontId="0" fillId="3" borderId="1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11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11" fillId="6" borderId="3" xfId="0" applyFont="1" applyFill="1" applyBorder="1" applyAlignment="1">
      <alignment wrapText="1"/>
    </xf>
    <xf numFmtId="0" fontId="0" fillId="6" borderId="3" xfId="0" applyFill="1" applyBorder="1" applyAlignment="1">
      <alignment horizontal="center"/>
    </xf>
    <xf numFmtId="0" fontId="0" fillId="6" borderId="7" xfId="0" applyFont="1" applyFill="1" applyBorder="1" applyAlignment="1">
      <alignment horizontal="left" vertical="center"/>
    </xf>
    <xf numFmtId="0" fontId="0" fillId="11" borderId="3" xfId="0" applyFill="1" applyBorder="1"/>
    <xf numFmtId="0" fontId="11" fillId="0" borderId="3" xfId="0" applyFont="1" applyBorder="1" applyAlignment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1" fillId="4" borderId="8" xfId="0" applyFont="1" applyFill="1" applyBorder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32" fillId="8" borderId="0" xfId="0" applyFont="1" applyFill="1" applyAlignment="1">
      <alignment horizontal="center"/>
    </xf>
    <xf numFmtId="0" fontId="27" fillId="8" borderId="0" xfId="0" applyFont="1" applyFill="1" applyAlignment="1">
      <alignment horizontal="center"/>
    </xf>
    <xf numFmtId="0" fontId="30" fillId="9" borderId="3" xfId="0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0" fontId="26" fillId="8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10" borderId="3" xfId="0" applyFill="1" applyBorder="1" applyAlignment="1">
      <alignment horizontal="center" wrapText="1"/>
    </xf>
    <xf numFmtId="0" fontId="0" fillId="10" borderId="3" xfId="0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0" fontId="0" fillId="9" borderId="8" xfId="0" applyFill="1" applyBorder="1" applyAlignment="1">
      <alignment horizontal="center" wrapText="1"/>
    </xf>
    <xf numFmtId="0" fontId="0" fillId="9" borderId="6" xfId="0" applyFill="1" applyBorder="1" applyAlignment="1">
      <alignment horizontal="center" wrapText="1"/>
    </xf>
    <xf numFmtId="0" fontId="0" fillId="9" borderId="1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6" fillId="0" borderId="13" xfId="0" applyFont="1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 wrapText="1"/>
    </xf>
    <xf numFmtId="0" fontId="19" fillId="3" borderId="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3" borderId="9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3" fillId="4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5" xfId="0" applyFont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12700</xdr:rowOff>
    </xdr:from>
    <xdr:to>
      <xdr:col>11</xdr:col>
      <xdr:colOff>431800</xdr:colOff>
      <xdr:row>44</xdr:row>
      <xdr:rowOff>165099</xdr:rowOff>
    </xdr:to>
    <xdr:pic>
      <xdr:nvPicPr>
        <xdr:cNvPr id="6458" name="Object 3">
          <a:extLst>
            <a:ext uri="{FF2B5EF4-FFF2-40B4-BE49-F238E27FC236}">
              <a16:creationId xmlns:a16="http://schemas.microsoft.com/office/drawing/2014/main" id="{00000000-0008-0000-0100-00003A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635000"/>
          <a:ext cx="6502400" cy="7442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15</xdr:col>
      <xdr:colOff>0</xdr:colOff>
      <xdr:row>3</xdr:row>
      <xdr:rowOff>152400</xdr:rowOff>
    </xdr:from>
    <xdr:to>
      <xdr:col>18</xdr:col>
      <xdr:colOff>539820</xdr:colOff>
      <xdr:row>42</xdr:row>
      <xdr:rowOff>34331</xdr:rowOff>
    </xdr:to>
    <xdr:sp macro="" textlink="">
      <xdr:nvSpPr>
        <xdr:cNvPr id="3" name="矩形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9188824" y="869576"/>
          <a:ext cx="2377584" cy="68744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147411</xdr:colOff>
      <xdr:row>3</xdr:row>
      <xdr:rowOff>174939</xdr:rowOff>
    </xdr:from>
    <xdr:to>
      <xdr:col>18</xdr:col>
      <xdr:colOff>544042</xdr:colOff>
      <xdr:row>5</xdr:row>
      <xdr:rowOff>179174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264197" y="882510"/>
          <a:ext cx="2219988" cy="367093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l"/>
          <a:r>
            <a:rPr lang="en-US" altLang="zh-CN" sz="1400" b="1"/>
            <a:t>DB1(PC-&gt;PLC)</a:t>
          </a:r>
          <a:endParaRPr lang="zh-CN" altLang="en-US" sz="1400" b="1"/>
        </a:p>
      </xdr:txBody>
    </xdr:sp>
    <xdr:clientData/>
  </xdr:twoCellAnchor>
  <xdr:twoCellAnchor>
    <xdr:from>
      <xdr:col>19</xdr:col>
      <xdr:colOff>131326</xdr:colOff>
      <xdr:row>6</xdr:row>
      <xdr:rowOff>17928</xdr:rowOff>
    </xdr:from>
    <xdr:to>
      <xdr:col>22</xdr:col>
      <xdr:colOff>537796</xdr:colOff>
      <xdr:row>42</xdr:row>
      <xdr:rowOff>36285</xdr:rowOff>
    </xdr:to>
    <xdr:sp macro="" textlink="">
      <xdr:nvSpPr>
        <xdr:cNvPr id="5" name="矩形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11679255" y="1269785"/>
          <a:ext cx="2229827" cy="654978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157633</xdr:colOff>
      <xdr:row>3</xdr:row>
      <xdr:rowOff>177658</xdr:rowOff>
    </xdr:from>
    <xdr:to>
      <xdr:col>22</xdr:col>
      <xdr:colOff>538219</xdr:colOff>
      <xdr:row>6</xdr:row>
      <xdr:rowOff>486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1705562" y="885229"/>
          <a:ext cx="2203943" cy="367114"/>
        </a:xfrm>
        <a:prstGeom prst="rect">
          <a:avLst/>
        </a:prstGeom>
        <a:solidFill>
          <a:srgbClr val="00B050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marL="0" indent="0" algn="l"/>
          <a:r>
            <a:rPr lang="en-US" altLang="zh-CN" sz="1400" b="1">
              <a:latin typeface="+mn-lt"/>
              <a:ea typeface="+mn-ea"/>
              <a:cs typeface="+mn-cs"/>
            </a:rPr>
            <a:t>DB2(PLC-&gt;PC)</a:t>
          </a:r>
          <a:endParaRPr lang="zh-CN" altLang="en-US" sz="1400" b="1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469237</xdr:colOff>
      <xdr:row>6</xdr:row>
      <xdr:rowOff>176334</xdr:rowOff>
    </xdr:from>
    <xdr:to>
      <xdr:col>22</xdr:col>
      <xdr:colOff>388471</xdr:colOff>
      <xdr:row>11</xdr:row>
      <xdr:rowOff>89647</xdr:rowOff>
    </xdr:to>
    <xdr:sp macro="" textlink="">
      <xdr:nvSpPr>
        <xdr:cNvPr id="7" name="矩形: 圆角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2108413" y="1431393"/>
          <a:ext cx="1756999" cy="809783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l"/>
          <a:r>
            <a:rPr lang="zh-CN" altLang="en-US" sz="1400"/>
            <a:t>有料状态：</a:t>
          </a:r>
          <a:r>
            <a:rPr lang="en-US" altLang="zh-CN" sz="1400"/>
            <a:t>2</a:t>
          </a:r>
        </a:p>
        <a:p>
          <a:pPr algn="l"/>
          <a:r>
            <a:rPr lang="zh-CN" altLang="en-US" sz="1400"/>
            <a:t>设备空闲</a:t>
          </a:r>
          <a:r>
            <a:rPr lang="en-US" altLang="zh-CN" sz="1400"/>
            <a:t>:</a:t>
          </a:r>
          <a:r>
            <a:rPr lang="zh-CN" altLang="en-US" sz="1400"/>
            <a:t>１</a:t>
          </a:r>
        </a:p>
      </xdr:txBody>
    </xdr:sp>
    <xdr:clientData/>
  </xdr:twoCellAnchor>
  <xdr:twoCellAnchor>
    <xdr:from>
      <xdr:col>15</xdr:col>
      <xdr:colOff>552904</xdr:colOff>
      <xdr:row>7</xdr:row>
      <xdr:rowOff>49787</xdr:rowOff>
    </xdr:from>
    <xdr:to>
      <xdr:col>17</xdr:col>
      <xdr:colOff>601649</xdr:colOff>
      <xdr:row>9</xdr:row>
      <xdr:rowOff>83606</xdr:rowOff>
    </xdr:to>
    <xdr:sp macro="" textlink="">
      <xdr:nvSpPr>
        <xdr:cNvPr id="8" name="矩形: 圆角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9669690" y="1483073"/>
          <a:ext cx="1264316" cy="396676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l"/>
          <a:r>
            <a:rPr lang="zh-CN" altLang="en-US" sz="1400"/>
            <a:t>等待</a:t>
          </a:r>
        </a:p>
      </xdr:txBody>
    </xdr:sp>
    <xdr:clientData/>
  </xdr:twoCellAnchor>
  <xdr:twoCellAnchor>
    <xdr:from>
      <xdr:col>17</xdr:col>
      <xdr:colOff>595157</xdr:colOff>
      <xdr:row>8</xdr:row>
      <xdr:rowOff>7465</xdr:rowOff>
    </xdr:from>
    <xdr:to>
      <xdr:col>19</xdr:col>
      <xdr:colOff>457464</xdr:colOff>
      <xdr:row>8</xdr:row>
      <xdr:rowOff>61894</xdr:rowOff>
    </xdr:to>
    <xdr:cxnSp macro="">
      <xdr:nvCxnSpPr>
        <xdr:cNvPr id="9" name="连接符: 肘形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>
          <a:endCxn id="8" idx="3"/>
        </xdr:cNvCxnSpPr>
      </xdr:nvCxnSpPr>
      <xdr:spPr>
        <a:xfrm rot="10800000" flipV="1">
          <a:off x="10927514" y="1622179"/>
          <a:ext cx="1077879" cy="5442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283427</xdr:colOff>
      <xdr:row>20</xdr:row>
      <xdr:rowOff>127000</xdr:rowOff>
    </xdr:from>
    <xdr:to>
      <xdr:col>18</xdr:col>
      <xdr:colOff>229082</xdr:colOff>
      <xdr:row>24</xdr:row>
      <xdr:rowOff>106600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9472251" y="3892176"/>
          <a:ext cx="1783419" cy="69677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l">
            <a:lnSpc>
              <a:spcPts val="1700"/>
            </a:lnSpc>
          </a:pPr>
          <a:r>
            <a:rPr lang="zh-CN" altLang="en-US" sz="1400"/>
            <a:t>写入控制参数：命令字，目标设备号，任务号</a:t>
          </a:r>
        </a:p>
      </xdr:txBody>
    </xdr:sp>
    <xdr:clientData/>
  </xdr:twoCellAnchor>
  <xdr:twoCellAnchor>
    <xdr:from>
      <xdr:col>15</xdr:col>
      <xdr:colOff>287137</xdr:colOff>
      <xdr:row>26</xdr:row>
      <xdr:rowOff>82173</xdr:rowOff>
    </xdr:from>
    <xdr:to>
      <xdr:col>18</xdr:col>
      <xdr:colOff>223224</xdr:colOff>
      <xdr:row>29</xdr:row>
      <xdr:rowOff>35467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9475961" y="4923114"/>
          <a:ext cx="1773851" cy="49117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l">
            <a:lnSpc>
              <a:spcPts val="1700"/>
            </a:lnSpc>
          </a:pPr>
          <a:r>
            <a:rPr lang="zh-CN" altLang="en-US" sz="1400"/>
            <a:t>读写标志位：１（写入数据）</a:t>
          </a:r>
        </a:p>
      </xdr:txBody>
    </xdr:sp>
    <xdr:clientData/>
  </xdr:twoCellAnchor>
  <xdr:twoCellAnchor>
    <xdr:from>
      <xdr:col>19</xdr:col>
      <xdr:colOff>578682</xdr:colOff>
      <xdr:row>25</xdr:row>
      <xdr:rowOff>142080</xdr:rowOff>
    </xdr:from>
    <xdr:to>
      <xdr:col>22</xdr:col>
      <xdr:colOff>155196</xdr:colOff>
      <xdr:row>29</xdr:row>
      <xdr:rowOff>27384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12217858" y="4803727"/>
          <a:ext cx="1414279" cy="60248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l">
            <a:lnSpc>
              <a:spcPts val="1700"/>
            </a:lnSpc>
          </a:pPr>
          <a:r>
            <a:rPr lang="zh-CN" altLang="en-US" sz="1400"/>
            <a:t>设备状态：２（工作中）</a:t>
          </a:r>
        </a:p>
      </xdr:txBody>
    </xdr:sp>
    <xdr:clientData/>
  </xdr:twoCellAnchor>
  <xdr:twoCellAnchor>
    <xdr:from>
      <xdr:col>15</xdr:col>
      <xdr:colOff>329293</xdr:colOff>
      <xdr:row>31</xdr:row>
      <xdr:rowOff>59768</xdr:rowOff>
    </xdr:from>
    <xdr:to>
      <xdr:col>18</xdr:col>
      <xdr:colOff>208190</xdr:colOff>
      <xdr:row>33</xdr:row>
      <xdr:rowOff>13748</xdr:rowOff>
    </xdr:to>
    <xdr:sp macro="" textlink="">
      <xdr:nvSpPr>
        <xdr:cNvPr id="13" name="矩形: 圆角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9518117" y="5797180"/>
          <a:ext cx="1716661" cy="312568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l"/>
          <a:r>
            <a:rPr lang="zh-CN" altLang="en-US" sz="1400"/>
            <a:t>等待</a:t>
          </a:r>
        </a:p>
      </xdr:txBody>
    </xdr:sp>
    <xdr:clientData/>
  </xdr:twoCellAnchor>
  <xdr:twoCellAnchor>
    <xdr:from>
      <xdr:col>16</xdr:col>
      <xdr:colOff>562548</xdr:colOff>
      <xdr:row>13</xdr:row>
      <xdr:rowOff>59764</xdr:rowOff>
    </xdr:from>
    <xdr:to>
      <xdr:col>16</xdr:col>
      <xdr:colOff>576415</xdr:colOff>
      <xdr:row>15</xdr:row>
      <xdr:rowOff>164352</xdr:rowOff>
    </xdr:to>
    <xdr:cxnSp macro="">
      <xdr:nvCxnSpPr>
        <xdr:cNvPr id="14" name="连接符: 肘形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>
          <a:stCxn id="59" idx="2"/>
          <a:endCxn id="71" idx="0"/>
        </xdr:cNvCxnSpPr>
      </xdr:nvCxnSpPr>
      <xdr:spPr>
        <a:xfrm rot="16200000" flipH="1">
          <a:off x="10139306" y="2794536"/>
          <a:ext cx="463176" cy="1386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561476</xdr:colOff>
      <xdr:row>24</xdr:row>
      <xdr:rowOff>106599</xdr:rowOff>
    </xdr:from>
    <xdr:to>
      <xdr:col>16</xdr:col>
      <xdr:colOff>562550</xdr:colOff>
      <xdr:row>26</xdr:row>
      <xdr:rowOff>82172</xdr:rowOff>
    </xdr:to>
    <xdr:cxnSp macro="">
      <xdr:nvCxnSpPr>
        <xdr:cNvPr id="15" name="连接符: 肘形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>
          <a:stCxn id="10" idx="2"/>
          <a:endCxn id="11" idx="0"/>
        </xdr:cNvCxnSpPr>
      </xdr:nvCxnSpPr>
      <xdr:spPr>
        <a:xfrm rot="5400000">
          <a:off x="10196344" y="4755496"/>
          <a:ext cx="334161" cy="107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208190</xdr:colOff>
      <xdr:row>32</xdr:row>
      <xdr:rowOff>36759</xdr:rowOff>
    </xdr:from>
    <xdr:to>
      <xdr:col>19</xdr:col>
      <xdr:colOff>514594</xdr:colOff>
      <xdr:row>32</xdr:row>
      <xdr:rowOff>118696</xdr:rowOff>
    </xdr:to>
    <xdr:cxnSp macro="">
      <xdr:nvCxnSpPr>
        <xdr:cNvPr id="17" name="连接符: 肘形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>
          <a:stCxn id="18" idx="1"/>
          <a:endCxn id="13" idx="3"/>
        </xdr:cNvCxnSpPr>
      </xdr:nvCxnSpPr>
      <xdr:spPr>
        <a:xfrm rot="10800000">
          <a:off x="11234778" y="5953465"/>
          <a:ext cx="918992" cy="8193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514594</xdr:colOff>
      <xdr:row>30</xdr:row>
      <xdr:rowOff>98497</xdr:rowOff>
    </xdr:from>
    <xdr:to>
      <xdr:col>22</xdr:col>
      <xdr:colOff>211508</xdr:colOff>
      <xdr:row>34</xdr:row>
      <xdr:rowOff>138893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2153770" y="5656615"/>
          <a:ext cx="1534679" cy="75757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l">
            <a:lnSpc>
              <a:spcPts val="1700"/>
            </a:lnSpc>
          </a:pPr>
          <a:r>
            <a:rPr lang="zh-CN" altLang="en-US" sz="1400"/>
            <a:t>读写标志位：２（读数据完成）</a:t>
          </a:r>
        </a:p>
      </xdr:txBody>
    </xdr:sp>
    <xdr:clientData/>
  </xdr:twoCellAnchor>
  <xdr:twoCellAnchor>
    <xdr:from>
      <xdr:col>21</xdr:col>
      <xdr:colOff>56758</xdr:colOff>
      <xdr:row>29</xdr:row>
      <xdr:rowOff>27383</xdr:rowOff>
    </xdr:from>
    <xdr:to>
      <xdr:col>21</xdr:col>
      <xdr:colOff>60646</xdr:colOff>
      <xdr:row>30</xdr:row>
      <xdr:rowOff>98496</xdr:rowOff>
    </xdr:to>
    <xdr:cxnSp macro="">
      <xdr:nvCxnSpPr>
        <xdr:cNvPr id="19" name="连接符: 肘形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>
          <a:stCxn id="12" idx="2"/>
          <a:endCxn id="18" idx="0"/>
        </xdr:cNvCxnSpPr>
      </xdr:nvCxnSpPr>
      <xdr:spPr>
        <a:xfrm rot="5400000">
          <a:off x="12797851" y="5529467"/>
          <a:ext cx="250407" cy="388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517262</xdr:colOff>
      <xdr:row>35</xdr:row>
      <xdr:rowOff>149412</xdr:rowOff>
    </xdr:from>
    <xdr:to>
      <xdr:col>22</xdr:col>
      <xdr:colOff>214176</xdr:colOff>
      <xdr:row>41</xdr:row>
      <xdr:rowOff>154865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2156438" y="6604000"/>
          <a:ext cx="1534679" cy="108121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l">
            <a:lnSpc>
              <a:spcPts val="1600"/>
            </a:lnSpc>
          </a:pPr>
          <a:r>
            <a:rPr lang="zh-CN" altLang="en-US" sz="1400"/>
            <a:t>底层送出任务完成后，设备状态变成空闲。</a:t>
          </a:r>
          <a:endParaRPr lang="en-US" altLang="zh-CN" sz="1400"/>
        </a:p>
        <a:p>
          <a:pPr algn="l">
            <a:lnSpc>
              <a:spcPts val="1300"/>
            </a:lnSpc>
          </a:pPr>
          <a:r>
            <a:rPr lang="zh-CN" altLang="en-US" sz="1400"/>
            <a:t>等待下一个输送任务</a:t>
          </a:r>
        </a:p>
      </xdr:txBody>
    </xdr:sp>
    <xdr:clientData/>
  </xdr:twoCellAnchor>
  <xdr:twoCellAnchor>
    <xdr:from>
      <xdr:col>15</xdr:col>
      <xdr:colOff>283482</xdr:colOff>
      <xdr:row>35</xdr:row>
      <xdr:rowOff>24668</xdr:rowOff>
    </xdr:from>
    <xdr:to>
      <xdr:col>18</xdr:col>
      <xdr:colOff>168825</xdr:colOff>
      <xdr:row>41</xdr:row>
      <xdr:rowOff>166627</xdr:rowOff>
    </xdr:to>
    <xdr:sp macro="" textlink="">
      <xdr:nvSpPr>
        <xdr:cNvPr id="21" name="矩形: 圆角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9472306" y="6479256"/>
          <a:ext cx="1723107" cy="1217724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l"/>
          <a:r>
            <a:rPr lang="zh-CN" altLang="en-US" sz="1400"/>
            <a:t>控制参数清零，</a:t>
          </a:r>
          <a:endParaRPr lang="en-US" altLang="zh-CN" sz="14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400">
              <a:effectLst/>
              <a:latin typeface="+mn-lt"/>
              <a:ea typeface="+mn-ea"/>
              <a:cs typeface="+mn-cs"/>
            </a:rPr>
            <a:t>读写标志位：</a:t>
          </a:r>
          <a:r>
            <a:rPr lang="zh-CN" altLang="en-US" sz="1400">
              <a:effectLst/>
              <a:latin typeface="+mn-lt"/>
              <a:ea typeface="+mn-ea"/>
              <a:cs typeface="+mn-cs"/>
            </a:rPr>
            <a:t>２</a:t>
          </a:r>
          <a:r>
            <a:rPr lang="zh-CN" altLang="zh-CN" sz="1400">
              <a:effectLst/>
              <a:latin typeface="+mn-lt"/>
              <a:ea typeface="+mn-ea"/>
              <a:cs typeface="+mn-cs"/>
            </a:rPr>
            <a:t>（</a:t>
          </a:r>
          <a:r>
            <a:rPr lang="zh-CN" altLang="en-US" sz="1400">
              <a:effectLst/>
              <a:latin typeface="+mn-lt"/>
              <a:ea typeface="+mn-ea"/>
              <a:cs typeface="+mn-cs"/>
            </a:rPr>
            <a:t>读</a:t>
          </a:r>
          <a:r>
            <a:rPr lang="zh-CN" altLang="zh-CN" sz="1400"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400">
              <a:effectLst/>
              <a:latin typeface="+mn-lt"/>
              <a:ea typeface="+mn-ea"/>
              <a:cs typeface="+mn-cs"/>
            </a:rPr>
            <a:t>完成</a:t>
          </a:r>
          <a:r>
            <a:rPr lang="zh-CN" altLang="zh-CN" sz="1400">
              <a:effectLst/>
              <a:latin typeface="+mn-lt"/>
              <a:ea typeface="+mn-ea"/>
              <a:cs typeface="+mn-cs"/>
            </a:rPr>
            <a:t>）</a:t>
          </a:r>
          <a:endParaRPr lang="zh-CN" altLang="zh-CN" sz="1400">
            <a:effectLst/>
          </a:endParaRPr>
        </a:p>
        <a:p>
          <a:pPr algn="l"/>
          <a:endParaRPr lang="zh-CN" altLang="en-US" sz="1400"/>
        </a:p>
      </xdr:txBody>
    </xdr:sp>
    <xdr:clientData/>
  </xdr:twoCellAnchor>
  <xdr:twoCellAnchor>
    <xdr:from>
      <xdr:col>16</xdr:col>
      <xdr:colOff>532448</xdr:colOff>
      <xdr:row>33</xdr:row>
      <xdr:rowOff>13748</xdr:rowOff>
    </xdr:from>
    <xdr:to>
      <xdr:col>16</xdr:col>
      <xdr:colOff>575036</xdr:colOff>
      <xdr:row>35</xdr:row>
      <xdr:rowOff>24668</xdr:rowOff>
    </xdr:to>
    <xdr:cxnSp macro="">
      <xdr:nvCxnSpPr>
        <xdr:cNvPr id="22" name="连接符: 肘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>
          <a:stCxn id="13" idx="2"/>
          <a:endCxn id="21" idx="0"/>
        </xdr:cNvCxnSpPr>
      </xdr:nvCxnSpPr>
      <xdr:spPr>
        <a:xfrm rot="5400000">
          <a:off x="10170400" y="6273208"/>
          <a:ext cx="369508" cy="4258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283482</xdr:colOff>
      <xdr:row>8</xdr:row>
      <xdr:rowOff>66697</xdr:rowOff>
    </xdr:from>
    <xdr:to>
      <xdr:col>15</xdr:col>
      <xdr:colOff>552904</xdr:colOff>
      <xdr:row>38</xdr:row>
      <xdr:rowOff>95647</xdr:rowOff>
    </xdr:to>
    <xdr:cxnSp macro="">
      <xdr:nvCxnSpPr>
        <xdr:cNvPr id="23" name="连接符: 肘形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>
          <a:stCxn id="21" idx="1"/>
          <a:endCxn id="8" idx="1"/>
        </xdr:cNvCxnSpPr>
      </xdr:nvCxnSpPr>
      <xdr:spPr>
        <a:xfrm rot="10800000" flipH="1">
          <a:off x="9472306" y="1680344"/>
          <a:ext cx="269422" cy="5407774"/>
        </a:xfrm>
        <a:prstGeom prst="bentConnector3">
          <a:avLst>
            <a:gd name="adj1" fmla="val -8484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550217</xdr:colOff>
      <xdr:row>2</xdr:row>
      <xdr:rowOff>16328</xdr:rowOff>
    </xdr:from>
    <xdr:to>
      <xdr:col>27</xdr:col>
      <xdr:colOff>471993</xdr:colOff>
      <xdr:row>42</xdr:row>
      <xdr:rowOff>18143</xdr:rowOff>
    </xdr:to>
    <xdr:sp macro="" textlink="">
      <xdr:nvSpPr>
        <xdr:cNvPr id="24" name="矩形 5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14529288" y="542471"/>
          <a:ext cx="2352919" cy="725895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130826</xdr:colOff>
      <xdr:row>3</xdr:row>
      <xdr:rowOff>174947</xdr:rowOff>
    </xdr:from>
    <xdr:to>
      <xdr:col>27</xdr:col>
      <xdr:colOff>505382</xdr:colOff>
      <xdr:row>5</xdr:row>
      <xdr:rowOff>179182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4717683" y="882518"/>
          <a:ext cx="2197913" cy="367093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l"/>
          <a:r>
            <a:rPr lang="en-US" altLang="zh-CN" sz="1400" b="1"/>
            <a:t>DB1(PC-&gt;PLC)</a:t>
          </a:r>
          <a:endParaRPr lang="zh-CN" altLang="en-US" sz="1400" b="1"/>
        </a:p>
      </xdr:txBody>
    </xdr:sp>
    <xdr:clientData/>
  </xdr:twoCellAnchor>
  <xdr:twoCellAnchor>
    <xdr:from>
      <xdr:col>28</xdr:col>
      <xdr:colOff>235858</xdr:colOff>
      <xdr:row>2</xdr:row>
      <xdr:rowOff>108858</xdr:rowOff>
    </xdr:from>
    <xdr:to>
      <xdr:col>34</xdr:col>
      <xdr:colOff>508001</xdr:colOff>
      <xdr:row>42</xdr:row>
      <xdr:rowOff>36285</xdr:rowOff>
    </xdr:to>
    <xdr:sp macro="" textlink="">
      <xdr:nvSpPr>
        <xdr:cNvPr id="26" name="矩形 54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17253858" y="635001"/>
          <a:ext cx="3918857" cy="71845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121999</xdr:colOff>
      <xdr:row>3</xdr:row>
      <xdr:rowOff>177666</xdr:rowOff>
    </xdr:from>
    <xdr:to>
      <xdr:col>31</xdr:col>
      <xdr:colOff>518630</xdr:colOff>
      <xdr:row>5</xdr:row>
      <xdr:rowOff>166322</xdr:rowOff>
    </xdr:to>
    <xdr:sp macro="" textlink="">
      <xdr:nvSpPr>
        <xdr:cNvPr id="27" name="矩形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17139999" y="885237"/>
          <a:ext cx="2219988" cy="351514"/>
        </a:xfrm>
        <a:prstGeom prst="rect">
          <a:avLst/>
        </a:prstGeom>
        <a:solidFill>
          <a:srgbClr val="00B050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marL="0" indent="0" algn="l"/>
          <a:r>
            <a:rPr lang="en-US" altLang="zh-CN" sz="1400" b="1">
              <a:latin typeface="+mn-lt"/>
              <a:ea typeface="+mn-ea"/>
              <a:cs typeface="+mn-cs"/>
            </a:rPr>
            <a:t>DB2(PLC-&gt;PC)</a:t>
          </a:r>
          <a:endParaRPr lang="zh-CN" altLang="en-US" sz="1400" b="1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526794</xdr:colOff>
      <xdr:row>7</xdr:row>
      <xdr:rowOff>49795</xdr:rowOff>
    </xdr:from>
    <xdr:to>
      <xdr:col>26</xdr:col>
      <xdr:colOff>570941</xdr:colOff>
      <xdr:row>9</xdr:row>
      <xdr:rowOff>83614</xdr:rowOff>
    </xdr:to>
    <xdr:sp macro="" textlink="">
      <xdr:nvSpPr>
        <xdr:cNvPr id="28" name="矩形: 圆角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15113651" y="1483081"/>
          <a:ext cx="1259719" cy="396676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l"/>
          <a:r>
            <a:rPr lang="zh-CN" altLang="en-US" sz="1400"/>
            <a:t>等待</a:t>
          </a:r>
        </a:p>
      </xdr:txBody>
    </xdr:sp>
    <xdr:clientData/>
  </xdr:twoCellAnchor>
  <xdr:twoCellAnchor>
    <xdr:from>
      <xdr:col>26</xdr:col>
      <xdr:colOff>571140</xdr:colOff>
      <xdr:row>8</xdr:row>
      <xdr:rowOff>7473</xdr:rowOff>
    </xdr:from>
    <xdr:to>
      <xdr:col>28</xdr:col>
      <xdr:colOff>421783</xdr:colOff>
      <xdr:row>8</xdr:row>
      <xdr:rowOff>61902</xdr:rowOff>
    </xdr:to>
    <xdr:cxnSp macro="">
      <xdr:nvCxnSpPr>
        <xdr:cNvPr id="29" name="连接符: 肘形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>
          <a:endCxn id="28" idx="3"/>
        </xdr:cNvCxnSpPr>
      </xdr:nvCxnSpPr>
      <xdr:spPr>
        <a:xfrm rot="10800000" flipV="1">
          <a:off x="16373569" y="1622187"/>
          <a:ext cx="1066214" cy="5442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266897</xdr:colOff>
      <xdr:row>16</xdr:row>
      <xdr:rowOff>60507</xdr:rowOff>
    </xdr:from>
    <xdr:to>
      <xdr:col>27</xdr:col>
      <xdr:colOff>203052</xdr:colOff>
      <xdr:row>19</xdr:row>
      <xdr:rowOff>152608</xdr:rowOff>
    </xdr:to>
    <xdr:sp macro="" textlink="">
      <xdr:nvSpPr>
        <xdr:cNvPr id="30" name="矩形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14853754" y="3126650"/>
          <a:ext cx="1759512" cy="63638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l"/>
          <a:r>
            <a:rPr lang="zh-CN" altLang="en-US" sz="1400"/>
            <a:t>内部处理该任务</a:t>
          </a:r>
        </a:p>
      </xdr:txBody>
    </xdr:sp>
    <xdr:clientData/>
  </xdr:twoCellAnchor>
  <xdr:twoCellAnchor>
    <xdr:from>
      <xdr:col>25</xdr:col>
      <xdr:colOff>512908</xdr:colOff>
      <xdr:row>9</xdr:row>
      <xdr:rowOff>98957</xdr:rowOff>
    </xdr:from>
    <xdr:to>
      <xdr:col>25</xdr:col>
      <xdr:colOff>556452</xdr:colOff>
      <xdr:row>12</xdr:row>
      <xdr:rowOff>21554</xdr:rowOff>
    </xdr:to>
    <xdr:cxnSp macro="">
      <xdr:nvCxnSpPr>
        <xdr:cNvPr id="31" name="连接符: 肘形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>
          <a:endCxn id="35" idx="0"/>
        </xdr:cNvCxnSpPr>
      </xdr:nvCxnSpPr>
      <xdr:spPr>
        <a:xfrm rot="16200000" flipH="1">
          <a:off x="15495881" y="2106770"/>
          <a:ext cx="466883" cy="4354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538867</xdr:colOff>
      <xdr:row>14</xdr:row>
      <xdr:rowOff>131674</xdr:rowOff>
    </xdr:from>
    <xdr:to>
      <xdr:col>25</xdr:col>
      <xdr:colOff>553837</xdr:colOff>
      <xdr:row>16</xdr:row>
      <xdr:rowOff>60507</xdr:rowOff>
    </xdr:to>
    <xdr:cxnSp macro="">
      <xdr:nvCxnSpPr>
        <xdr:cNvPr id="32" name="连接符: 肘形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>
          <a:stCxn id="35" idx="2"/>
          <a:endCxn id="30" idx="0"/>
        </xdr:cNvCxnSpPr>
      </xdr:nvCxnSpPr>
      <xdr:spPr>
        <a:xfrm rot="5400000">
          <a:off x="15595150" y="2973320"/>
          <a:ext cx="291690" cy="149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416833</xdr:colOff>
      <xdr:row>6</xdr:row>
      <xdr:rowOff>73057</xdr:rowOff>
    </xdr:from>
    <xdr:to>
      <xdr:col>33</xdr:col>
      <xdr:colOff>181428</xdr:colOff>
      <xdr:row>9</xdr:row>
      <xdr:rowOff>175009</xdr:rowOff>
    </xdr:to>
    <xdr:sp macro="" textlink="">
      <xdr:nvSpPr>
        <xdr:cNvPr id="34" name="矩形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17434833" y="1324914"/>
          <a:ext cx="2803524" cy="64623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l">
            <a:lnSpc>
              <a:spcPts val="1700"/>
            </a:lnSpc>
          </a:pPr>
          <a:r>
            <a:rPr lang="zh-CN" altLang="en-US" sz="1400"/>
            <a:t>有料状态：</a:t>
          </a:r>
          <a:r>
            <a:rPr lang="en-US" altLang="zh-CN" sz="1400"/>
            <a:t>2</a:t>
          </a:r>
        </a:p>
        <a:p>
          <a:pPr algn="l">
            <a:lnSpc>
              <a:spcPts val="1700"/>
            </a:lnSpc>
          </a:pPr>
          <a:r>
            <a:rPr lang="zh-CN" altLang="en-US" sz="1400"/>
            <a:t>设备状态：</a:t>
          </a:r>
          <a:r>
            <a:rPr lang="en-US" altLang="zh-CN" sz="1400"/>
            <a:t>3</a:t>
          </a:r>
          <a:r>
            <a:rPr lang="zh-CN" altLang="en-US" sz="1400"/>
            <a:t>（任务完成</a:t>
          </a:r>
          <a:r>
            <a:rPr lang="en-US" altLang="zh-CN" sz="1400"/>
            <a:t>)</a:t>
          </a:r>
        </a:p>
        <a:p>
          <a:pPr algn="l">
            <a:lnSpc>
              <a:spcPts val="1700"/>
            </a:lnSpc>
          </a:pPr>
          <a:r>
            <a:rPr lang="zh-CN" altLang="en-US" sz="1400"/>
            <a:t>读写标志位：１（写入数据）</a:t>
          </a:r>
        </a:p>
      </xdr:txBody>
    </xdr:sp>
    <xdr:clientData/>
  </xdr:twoCellAnchor>
  <xdr:twoCellAnchor>
    <xdr:from>
      <xdr:col>24</xdr:col>
      <xdr:colOff>278690</xdr:colOff>
      <xdr:row>12</xdr:row>
      <xdr:rowOff>21429</xdr:rowOff>
    </xdr:from>
    <xdr:to>
      <xdr:col>27</xdr:col>
      <xdr:colOff>221198</xdr:colOff>
      <xdr:row>14</xdr:row>
      <xdr:rowOff>131674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14865547" y="2361858"/>
          <a:ext cx="1765865" cy="4731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l">
            <a:lnSpc>
              <a:spcPts val="1700"/>
            </a:lnSpc>
          </a:pPr>
          <a:r>
            <a:rPr lang="zh-CN" altLang="en-US" sz="1400"/>
            <a:t>取任务号，检索输送中的任务</a:t>
          </a:r>
        </a:p>
      </xdr:txBody>
    </xdr:sp>
    <xdr:clientData/>
  </xdr:twoCellAnchor>
  <xdr:twoCellAnchor>
    <xdr:from>
      <xdr:col>27</xdr:col>
      <xdr:colOff>221158</xdr:colOff>
      <xdr:row>13</xdr:row>
      <xdr:rowOff>24920</xdr:rowOff>
    </xdr:from>
    <xdr:to>
      <xdr:col>28</xdr:col>
      <xdr:colOff>488277</xdr:colOff>
      <xdr:row>13</xdr:row>
      <xdr:rowOff>79344</xdr:rowOff>
    </xdr:to>
    <xdr:cxnSp macro="">
      <xdr:nvCxnSpPr>
        <xdr:cNvPr id="36" name="连接符: 肘形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>
          <a:endCxn id="35" idx="3"/>
        </xdr:cNvCxnSpPr>
      </xdr:nvCxnSpPr>
      <xdr:spPr>
        <a:xfrm rot="10800000" flipV="1">
          <a:off x="16631372" y="2546777"/>
          <a:ext cx="874905" cy="5442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249672</xdr:colOff>
      <xdr:row>22</xdr:row>
      <xdr:rowOff>18386</xdr:rowOff>
    </xdr:from>
    <xdr:to>
      <xdr:col>27</xdr:col>
      <xdr:colOff>201645</xdr:colOff>
      <xdr:row>26</xdr:row>
      <xdr:rowOff>49257</xdr:rowOff>
    </xdr:to>
    <xdr:sp macro="" textlink="">
      <xdr:nvSpPr>
        <xdr:cNvPr id="37" name="矩形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14836529" y="4173100"/>
          <a:ext cx="1775330" cy="75658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l">
            <a:lnSpc>
              <a:spcPts val="1700"/>
            </a:lnSpc>
          </a:pPr>
          <a:r>
            <a:rPr lang="zh-CN" altLang="en-US" sz="1400"/>
            <a:t>任务处理标志位：２（处理完成）</a:t>
          </a:r>
        </a:p>
      </xdr:txBody>
    </xdr:sp>
    <xdr:clientData/>
  </xdr:twoCellAnchor>
  <xdr:twoCellAnchor>
    <xdr:from>
      <xdr:col>25</xdr:col>
      <xdr:colOff>529552</xdr:colOff>
      <xdr:row>19</xdr:row>
      <xdr:rowOff>152607</xdr:rowOff>
    </xdr:from>
    <xdr:to>
      <xdr:col>25</xdr:col>
      <xdr:colOff>538868</xdr:colOff>
      <xdr:row>22</xdr:row>
      <xdr:rowOff>18385</xdr:rowOff>
    </xdr:to>
    <xdr:cxnSp macro="">
      <xdr:nvCxnSpPr>
        <xdr:cNvPr id="38" name="连接符: 肘形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CxnSpPr>
          <a:stCxn id="30" idx="2"/>
          <a:endCxn id="37" idx="0"/>
        </xdr:cNvCxnSpPr>
      </xdr:nvCxnSpPr>
      <xdr:spPr>
        <a:xfrm rot="5400000">
          <a:off x="15523821" y="3963410"/>
          <a:ext cx="410063" cy="931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92986</xdr:colOff>
      <xdr:row>26</xdr:row>
      <xdr:rowOff>174167</xdr:rowOff>
    </xdr:from>
    <xdr:to>
      <xdr:col>32</xdr:col>
      <xdr:colOff>38618</xdr:colOff>
      <xdr:row>31</xdr:row>
      <xdr:rowOff>46469</xdr:rowOff>
    </xdr:to>
    <xdr:sp macro="" textlink="">
      <xdr:nvSpPr>
        <xdr:cNvPr id="39" name="矩形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17718772" y="5054596"/>
          <a:ext cx="1768989" cy="77944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l"/>
          <a:r>
            <a:rPr lang="zh-CN" altLang="en-US" sz="1400"/>
            <a:t>读写标志：</a:t>
          </a:r>
          <a:r>
            <a:rPr lang="en-US" altLang="zh-CN" sz="1400"/>
            <a:t>2</a:t>
          </a:r>
          <a:endParaRPr lang="zh-CN" altLang="en-US" sz="1400"/>
        </a:p>
      </xdr:txBody>
    </xdr:sp>
    <xdr:clientData/>
  </xdr:twoCellAnchor>
  <xdr:twoCellAnchor>
    <xdr:from>
      <xdr:col>24</xdr:col>
      <xdr:colOff>380930</xdr:colOff>
      <xdr:row>28</xdr:row>
      <xdr:rowOff>42366</xdr:rowOff>
    </xdr:from>
    <xdr:to>
      <xdr:col>26</xdr:col>
      <xdr:colOff>372191</xdr:colOff>
      <xdr:row>30</xdr:row>
      <xdr:rowOff>80046</xdr:rowOff>
    </xdr:to>
    <xdr:sp macro="" textlink="">
      <xdr:nvSpPr>
        <xdr:cNvPr id="42" name="矩形: 圆角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14967787" y="5285652"/>
          <a:ext cx="1206833" cy="400537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l"/>
          <a:r>
            <a:rPr lang="zh-CN" altLang="en-US" sz="1400"/>
            <a:t>等待</a:t>
          </a:r>
        </a:p>
      </xdr:txBody>
    </xdr:sp>
    <xdr:clientData/>
  </xdr:twoCellAnchor>
  <xdr:twoCellAnchor>
    <xdr:from>
      <xdr:col>26</xdr:col>
      <xdr:colOff>372191</xdr:colOff>
      <xdr:row>29</xdr:row>
      <xdr:rowOff>19603</xdr:rowOff>
    </xdr:from>
    <xdr:to>
      <xdr:col>29</xdr:col>
      <xdr:colOff>92986</xdr:colOff>
      <xdr:row>29</xdr:row>
      <xdr:rowOff>61206</xdr:rowOff>
    </xdr:to>
    <xdr:cxnSp macro="">
      <xdr:nvCxnSpPr>
        <xdr:cNvPr id="44" name="连接符: 肘形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>
          <a:stCxn id="39" idx="1"/>
          <a:endCxn id="42" idx="3"/>
        </xdr:cNvCxnSpPr>
      </xdr:nvCxnSpPr>
      <xdr:spPr>
        <a:xfrm rot="10800000" flipV="1">
          <a:off x="16174620" y="5444317"/>
          <a:ext cx="1544152" cy="4160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298204</xdr:colOff>
      <xdr:row>34</xdr:row>
      <xdr:rowOff>66149</xdr:rowOff>
    </xdr:from>
    <xdr:to>
      <xdr:col>27</xdr:col>
      <xdr:colOff>243859</xdr:colOff>
      <xdr:row>38</xdr:row>
      <xdr:rowOff>112780</xdr:rowOff>
    </xdr:to>
    <xdr:sp macro="" textlink="">
      <xdr:nvSpPr>
        <xdr:cNvPr id="45" name="矩形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4885061" y="6398006"/>
          <a:ext cx="1769012" cy="7723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>
            <a:lnSpc>
              <a:spcPts val="1700"/>
            </a:lnSpc>
          </a:pPr>
          <a:r>
            <a:rPr lang="zh-CN" altLang="zh-CN" sz="1400">
              <a:effectLst/>
              <a:latin typeface="+mn-lt"/>
              <a:ea typeface="+mn-ea"/>
              <a:cs typeface="+mn-cs"/>
            </a:rPr>
            <a:t>任务处理标志位：</a:t>
          </a:r>
          <a:r>
            <a:rPr lang="zh-CN" altLang="en-US" sz="1400">
              <a:effectLst/>
              <a:latin typeface="+mn-lt"/>
              <a:ea typeface="+mn-ea"/>
              <a:cs typeface="+mn-cs"/>
            </a:rPr>
            <a:t>１</a:t>
          </a:r>
          <a:r>
            <a:rPr lang="zh-CN" altLang="zh-CN" sz="1400">
              <a:effectLst/>
              <a:latin typeface="+mn-lt"/>
              <a:ea typeface="+mn-ea"/>
              <a:cs typeface="+mn-cs"/>
            </a:rPr>
            <a:t>（</a:t>
          </a:r>
          <a:r>
            <a:rPr lang="zh-CN" altLang="en-US" sz="1400">
              <a:effectLst/>
              <a:latin typeface="+mn-lt"/>
              <a:ea typeface="+mn-ea"/>
              <a:cs typeface="+mn-cs"/>
            </a:rPr>
            <a:t>复位</a:t>
          </a:r>
          <a:r>
            <a:rPr lang="zh-CN" altLang="zh-CN" sz="1400">
              <a:effectLst/>
              <a:latin typeface="+mn-lt"/>
              <a:ea typeface="+mn-ea"/>
              <a:cs typeface="+mn-cs"/>
            </a:rPr>
            <a:t>）</a:t>
          </a:r>
          <a:endParaRPr lang="zh-CN" altLang="zh-CN" sz="1400">
            <a:effectLst/>
          </a:endParaRPr>
        </a:p>
      </xdr:txBody>
    </xdr:sp>
    <xdr:clientData/>
  </xdr:twoCellAnchor>
  <xdr:twoCellAnchor>
    <xdr:from>
      <xdr:col>25</xdr:col>
      <xdr:colOff>376561</xdr:colOff>
      <xdr:row>30</xdr:row>
      <xdr:rowOff>80045</xdr:rowOff>
    </xdr:from>
    <xdr:to>
      <xdr:col>25</xdr:col>
      <xdr:colOff>574924</xdr:colOff>
      <xdr:row>34</xdr:row>
      <xdr:rowOff>66148</xdr:rowOff>
    </xdr:to>
    <xdr:cxnSp macro="">
      <xdr:nvCxnSpPr>
        <xdr:cNvPr id="46" name="连接符: 肘形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>
          <a:stCxn id="42" idx="2"/>
          <a:endCxn id="45" idx="0"/>
        </xdr:cNvCxnSpPr>
      </xdr:nvCxnSpPr>
      <xdr:spPr>
        <a:xfrm rot="16200000" flipH="1">
          <a:off x="15314477" y="5942915"/>
          <a:ext cx="711817" cy="198363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298204</xdr:colOff>
      <xdr:row>8</xdr:row>
      <xdr:rowOff>66705</xdr:rowOff>
    </xdr:from>
    <xdr:to>
      <xdr:col>24</xdr:col>
      <xdr:colOff>526794</xdr:colOff>
      <xdr:row>36</xdr:row>
      <xdr:rowOff>89465</xdr:rowOff>
    </xdr:to>
    <xdr:cxnSp macro="">
      <xdr:nvCxnSpPr>
        <xdr:cNvPr id="47" name="连接符: 肘形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>
          <a:stCxn id="45" idx="1"/>
          <a:endCxn id="28" idx="1"/>
        </xdr:cNvCxnSpPr>
      </xdr:nvCxnSpPr>
      <xdr:spPr>
        <a:xfrm rot="10800000" flipH="1">
          <a:off x="14885061" y="1681419"/>
          <a:ext cx="228590" cy="5102760"/>
        </a:xfrm>
        <a:prstGeom prst="bentConnector3">
          <a:avLst>
            <a:gd name="adj1" fmla="val -10000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66221</xdr:colOff>
      <xdr:row>34</xdr:row>
      <xdr:rowOff>171378</xdr:rowOff>
    </xdr:from>
    <xdr:to>
      <xdr:col>32</xdr:col>
      <xdr:colOff>72571</xdr:colOff>
      <xdr:row>38</xdr:row>
      <xdr:rowOff>88036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17692007" y="6503235"/>
          <a:ext cx="1829707" cy="64237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l"/>
          <a:r>
            <a:rPr lang="zh-CN" altLang="en-US" sz="1400"/>
            <a:t>任务号清零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47</xdr:row>
          <xdr:rowOff>412750</xdr:rowOff>
        </xdr:from>
        <xdr:to>
          <xdr:col>25</xdr:col>
          <xdr:colOff>222250</xdr:colOff>
          <xdr:row>91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48</xdr:row>
          <xdr:rowOff>0</xdr:rowOff>
        </xdr:from>
        <xdr:to>
          <xdr:col>34</xdr:col>
          <xdr:colOff>520700</xdr:colOff>
          <xdr:row>91</xdr:row>
          <xdr:rowOff>25400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15</xdr:col>
      <xdr:colOff>283427</xdr:colOff>
      <xdr:row>10</xdr:row>
      <xdr:rowOff>131594</xdr:rowOff>
    </xdr:from>
    <xdr:to>
      <xdr:col>18</xdr:col>
      <xdr:colOff>229082</xdr:colOff>
      <xdr:row>13</xdr:row>
      <xdr:rowOff>59764</xdr:rowOff>
    </xdr:to>
    <xdr:sp macro="" textlink="">
      <xdr:nvSpPr>
        <xdr:cNvPr id="59" name="矩形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9472251" y="2103829"/>
          <a:ext cx="1783419" cy="4660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l">
            <a:lnSpc>
              <a:spcPts val="1700"/>
            </a:lnSpc>
          </a:pPr>
          <a:r>
            <a:rPr lang="zh-CN" altLang="en-US" sz="1400"/>
            <a:t>若工位配置了扫码，则扫码。</a:t>
          </a:r>
        </a:p>
      </xdr:txBody>
    </xdr:sp>
    <xdr:clientData/>
  </xdr:twoCellAnchor>
  <xdr:twoCellAnchor>
    <xdr:from>
      <xdr:col>16</xdr:col>
      <xdr:colOff>544006</xdr:colOff>
      <xdr:row>9</xdr:row>
      <xdr:rowOff>69073</xdr:rowOff>
    </xdr:from>
    <xdr:to>
      <xdr:col>16</xdr:col>
      <xdr:colOff>544006</xdr:colOff>
      <xdr:row>10</xdr:row>
      <xdr:rowOff>124253</xdr:rowOff>
    </xdr:to>
    <xdr:cxnSp macro="">
      <xdr:nvCxnSpPr>
        <xdr:cNvPr id="61" name="连接符: 肘形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/>
      </xdr:nvCxnSpPr>
      <xdr:spPr>
        <a:xfrm rot="5400000">
          <a:off x="10228181" y="1979251"/>
          <a:ext cx="234474" cy="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302078</xdr:colOff>
      <xdr:row>15</xdr:row>
      <xdr:rowOff>164352</xdr:rowOff>
    </xdr:from>
    <xdr:to>
      <xdr:col>18</xdr:col>
      <xdr:colOff>238165</xdr:colOff>
      <xdr:row>18</xdr:row>
      <xdr:rowOff>117647</xdr:rowOff>
    </xdr:to>
    <xdr:sp macro="" textlink="">
      <xdr:nvSpPr>
        <xdr:cNvPr id="71" name="矩形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>
          <a:off x="9490902" y="3033058"/>
          <a:ext cx="1773851" cy="49117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l">
            <a:lnSpc>
              <a:spcPts val="1700"/>
            </a:lnSpc>
          </a:pPr>
          <a:r>
            <a:rPr lang="zh-CN" altLang="en-US" sz="1400"/>
            <a:t>检索匹配的任务</a:t>
          </a:r>
        </a:p>
      </xdr:txBody>
    </xdr:sp>
    <xdr:clientData/>
  </xdr:twoCellAnchor>
  <xdr:twoCellAnchor>
    <xdr:from>
      <xdr:col>16</xdr:col>
      <xdr:colOff>561475</xdr:colOff>
      <xdr:row>18</xdr:row>
      <xdr:rowOff>117648</xdr:rowOff>
    </xdr:from>
    <xdr:to>
      <xdr:col>16</xdr:col>
      <xdr:colOff>576416</xdr:colOff>
      <xdr:row>21</xdr:row>
      <xdr:rowOff>37353</xdr:rowOff>
    </xdr:to>
    <xdr:cxnSp macro="">
      <xdr:nvCxnSpPr>
        <xdr:cNvPr id="75" name="连接符: 肘形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CxnSpPr>
          <a:stCxn id="71" idx="2"/>
        </xdr:cNvCxnSpPr>
      </xdr:nvCxnSpPr>
      <xdr:spPr>
        <a:xfrm rot="5400000">
          <a:off x="10141564" y="3745559"/>
          <a:ext cx="457588" cy="14941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231588</xdr:colOff>
      <xdr:row>27</xdr:row>
      <xdr:rowOff>84733</xdr:rowOff>
    </xdr:from>
    <xdr:to>
      <xdr:col>19</xdr:col>
      <xdr:colOff>578682</xdr:colOff>
      <xdr:row>27</xdr:row>
      <xdr:rowOff>156883</xdr:rowOff>
    </xdr:to>
    <xdr:cxnSp macro="">
      <xdr:nvCxnSpPr>
        <xdr:cNvPr id="1037" name="连接符: 肘形 1036">
          <a:extLst>
            <a:ext uri="{FF2B5EF4-FFF2-40B4-BE49-F238E27FC236}">
              <a16:creationId xmlns:a16="http://schemas.microsoft.com/office/drawing/2014/main" id="{00000000-0008-0000-0100-00000D040000}"/>
            </a:ext>
          </a:extLst>
        </xdr:cNvPr>
        <xdr:cNvCxnSpPr>
          <a:endCxn id="12" idx="1"/>
        </xdr:cNvCxnSpPr>
      </xdr:nvCxnSpPr>
      <xdr:spPr>
        <a:xfrm flipV="1">
          <a:off x="11258176" y="5104968"/>
          <a:ext cx="959682" cy="721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496404</xdr:colOff>
      <xdr:row>12</xdr:row>
      <xdr:rowOff>3286</xdr:rowOff>
    </xdr:from>
    <xdr:to>
      <xdr:col>31</xdr:col>
      <xdr:colOff>438912</xdr:colOff>
      <xdr:row>14</xdr:row>
      <xdr:rowOff>113531</xdr:rowOff>
    </xdr:to>
    <xdr:sp macro="" textlink="">
      <xdr:nvSpPr>
        <xdr:cNvPr id="82" name="矩形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/>
      </xdr:nvSpPr>
      <xdr:spPr>
        <a:xfrm>
          <a:off x="17514404" y="2343715"/>
          <a:ext cx="1765865" cy="4731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l">
            <a:lnSpc>
              <a:spcPts val="1700"/>
            </a:lnSpc>
          </a:pPr>
          <a:r>
            <a:rPr lang="zh-CN" altLang="en-US" sz="1400"/>
            <a:t>任务号</a:t>
          </a:r>
        </a:p>
      </xdr:txBody>
    </xdr:sp>
    <xdr:clientData/>
  </xdr:twoCellAnchor>
  <xdr:twoCellAnchor>
    <xdr:from>
      <xdr:col>27</xdr:col>
      <xdr:colOff>201645</xdr:colOff>
      <xdr:row>24</xdr:row>
      <xdr:rowOff>33822</xdr:rowOff>
    </xdr:from>
    <xdr:to>
      <xdr:col>30</xdr:col>
      <xdr:colOff>369696</xdr:colOff>
      <xdr:row>26</xdr:row>
      <xdr:rowOff>174167</xdr:rowOff>
    </xdr:to>
    <xdr:cxnSp macro="">
      <xdr:nvCxnSpPr>
        <xdr:cNvPr id="66" name="连接符: 肘形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CxnSpPr>
          <a:stCxn id="37" idx="3"/>
          <a:endCxn id="39" idx="0"/>
        </xdr:cNvCxnSpPr>
      </xdr:nvCxnSpPr>
      <xdr:spPr>
        <a:xfrm>
          <a:off x="16611859" y="4551393"/>
          <a:ext cx="1991408" cy="50320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381001</xdr:colOff>
      <xdr:row>31</xdr:row>
      <xdr:rowOff>25617</xdr:rowOff>
    </xdr:from>
    <xdr:to>
      <xdr:col>30</xdr:col>
      <xdr:colOff>385634</xdr:colOff>
      <xdr:row>34</xdr:row>
      <xdr:rowOff>136072</xdr:rowOff>
    </xdr:to>
    <xdr:cxnSp macro="">
      <xdr:nvCxnSpPr>
        <xdr:cNvPr id="106" name="连接符: 肘形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CxnSpPr/>
      </xdr:nvCxnSpPr>
      <xdr:spPr>
        <a:xfrm rot="5400000">
          <a:off x="18289518" y="6138242"/>
          <a:ext cx="654741" cy="4633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Visio___1.vsdx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zoomScaleSheetLayoutView="100" workbookViewId="0">
      <selection activeCell="B10" sqref="B10"/>
    </sheetView>
  </sheetViews>
  <sheetFormatPr defaultRowHeight="14" x14ac:dyDescent="0.25"/>
  <cols>
    <col min="1" max="1" width="9" style="1" customWidth="1"/>
    <col min="2" max="2" width="13.81640625" style="1" customWidth="1"/>
    <col min="3" max="3" width="45" customWidth="1"/>
    <col min="4" max="4" width="14.6328125" style="1" customWidth="1"/>
  </cols>
  <sheetData>
    <row r="1" spans="1:7" ht="21" x14ac:dyDescent="0.25">
      <c r="A1" s="172" t="s">
        <v>0</v>
      </c>
      <c r="B1" s="172"/>
      <c r="C1" s="172"/>
      <c r="D1" s="172"/>
      <c r="E1" s="172"/>
    </row>
    <row r="2" spans="1:7" ht="15" x14ac:dyDescent="0.25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</row>
    <row r="3" spans="1:7" x14ac:dyDescent="0.25">
      <c r="A3" s="17">
        <v>1</v>
      </c>
      <c r="B3" s="17" t="s">
        <v>6</v>
      </c>
      <c r="C3" s="17" t="s">
        <v>7</v>
      </c>
      <c r="D3" s="21">
        <v>43298</v>
      </c>
      <c r="E3" s="17" t="s">
        <v>51</v>
      </c>
    </row>
    <row r="4" spans="1:7" x14ac:dyDescent="0.25">
      <c r="A4" s="15">
        <v>2</v>
      </c>
      <c r="B4" s="151" t="s">
        <v>410</v>
      </c>
      <c r="C4" s="114" t="s">
        <v>413</v>
      </c>
      <c r="D4" s="21">
        <v>43326</v>
      </c>
      <c r="E4" s="148" t="s">
        <v>411</v>
      </c>
    </row>
    <row r="5" spans="1:7" x14ac:dyDescent="0.25">
      <c r="A5" s="17">
        <v>3</v>
      </c>
      <c r="B5" s="17" t="s">
        <v>491</v>
      </c>
      <c r="C5" s="18" t="s">
        <v>492</v>
      </c>
      <c r="D5" s="21">
        <v>43364</v>
      </c>
      <c r="E5" s="148" t="s">
        <v>51</v>
      </c>
    </row>
    <row r="6" spans="1:7" x14ac:dyDescent="0.25">
      <c r="A6" s="17">
        <v>4</v>
      </c>
      <c r="B6" s="17" t="s">
        <v>542</v>
      </c>
      <c r="C6" s="16" t="s">
        <v>543</v>
      </c>
      <c r="D6" s="21">
        <v>43393</v>
      </c>
      <c r="E6" s="18" t="s">
        <v>544</v>
      </c>
    </row>
    <row r="7" spans="1:7" x14ac:dyDescent="0.25">
      <c r="A7" s="17"/>
      <c r="B7" s="43"/>
      <c r="C7" s="44"/>
      <c r="D7" s="21"/>
      <c r="E7" s="18"/>
    </row>
    <row r="8" spans="1:7" x14ac:dyDescent="0.25">
      <c r="A8" s="17"/>
      <c r="B8" s="46"/>
      <c r="C8" s="47"/>
      <c r="D8" s="21"/>
      <c r="E8" s="18"/>
    </row>
    <row r="9" spans="1:7" x14ac:dyDescent="0.25">
      <c r="A9" s="17"/>
      <c r="B9" s="48"/>
      <c r="C9" s="49"/>
      <c r="D9" s="21"/>
      <c r="E9" s="18"/>
    </row>
    <row r="10" spans="1:7" x14ac:dyDescent="0.25">
      <c r="A10" s="17"/>
      <c r="B10" s="54"/>
      <c r="C10" s="55"/>
      <c r="D10" s="21"/>
      <c r="E10" s="18"/>
    </row>
    <row r="11" spans="1:7" x14ac:dyDescent="0.25">
      <c r="A11" s="17"/>
      <c r="B11" s="17"/>
      <c r="C11" s="16"/>
      <c r="D11" s="21"/>
      <c r="E11" s="18"/>
    </row>
    <row r="12" spans="1:7" s="19" customFormat="1" x14ac:dyDescent="0.25">
      <c r="A12" s="22"/>
      <c r="B12" s="22"/>
      <c r="C12" s="59"/>
      <c r="D12" s="21"/>
      <c r="E12" s="23"/>
      <c r="F12" s="23"/>
      <c r="G12" s="23"/>
    </row>
    <row r="13" spans="1:7" x14ac:dyDescent="0.25">
      <c r="A13" s="17"/>
      <c r="B13" s="17"/>
      <c r="C13" s="16"/>
      <c r="D13" s="21"/>
      <c r="E13" s="18"/>
    </row>
    <row r="14" spans="1:7" x14ac:dyDescent="0.25">
      <c r="A14" s="17"/>
      <c r="B14" s="35"/>
      <c r="C14" s="36"/>
      <c r="D14" s="21"/>
      <c r="E14" s="18"/>
    </row>
    <row r="15" spans="1:7" x14ac:dyDescent="0.25">
      <c r="A15" s="17"/>
      <c r="B15" s="17"/>
      <c r="C15" s="18"/>
      <c r="D15" s="21"/>
      <c r="E15" s="18"/>
    </row>
    <row r="16" spans="1:7" x14ac:dyDescent="0.25">
      <c r="A16" s="17"/>
      <c r="B16" s="17"/>
      <c r="C16" s="18"/>
      <c r="D16" s="21"/>
      <c r="E16" s="18"/>
    </row>
    <row r="17" spans="1:5" x14ac:dyDescent="0.25">
      <c r="A17" s="17"/>
      <c r="B17" s="17"/>
      <c r="C17" s="18"/>
      <c r="D17" s="21"/>
      <c r="E17" s="18"/>
    </row>
    <row r="18" spans="1:5" x14ac:dyDescent="0.25">
      <c r="A18" s="17"/>
      <c r="B18" s="17"/>
      <c r="C18" s="18"/>
      <c r="D18" s="21"/>
      <c r="E18" s="18"/>
    </row>
    <row r="19" spans="1:5" x14ac:dyDescent="0.25">
      <c r="B19" s="17"/>
      <c r="C19" s="18"/>
      <c r="D19" s="21"/>
      <c r="E19" s="18"/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topLeftCell="A11" workbookViewId="0">
      <selection activeCell="C30" sqref="C30"/>
    </sheetView>
  </sheetViews>
  <sheetFormatPr defaultRowHeight="14" x14ac:dyDescent="0.25"/>
  <cols>
    <col min="2" max="2" width="31.81640625" customWidth="1"/>
    <col min="3" max="3" width="16.453125" customWidth="1"/>
  </cols>
  <sheetData>
    <row r="1" spans="1:3" ht="17.5" x14ac:dyDescent="0.25">
      <c r="A1" s="50" t="s">
        <v>48</v>
      </c>
      <c r="B1" s="50" t="s">
        <v>49</v>
      </c>
      <c r="C1" s="138" t="s">
        <v>295</v>
      </c>
    </row>
    <row r="2" spans="1:3" x14ac:dyDescent="0.25">
      <c r="A2" s="51">
        <v>0</v>
      </c>
      <c r="B2" s="166" t="s">
        <v>50</v>
      </c>
      <c r="C2" s="18"/>
    </row>
    <row r="3" spans="1:3" x14ac:dyDescent="0.25">
      <c r="A3" s="52">
        <v>1</v>
      </c>
      <c r="B3" s="133" t="s">
        <v>277</v>
      </c>
      <c r="C3" s="225" t="s">
        <v>292</v>
      </c>
    </row>
    <row r="4" spans="1:3" x14ac:dyDescent="0.25">
      <c r="A4" s="52">
        <v>2</v>
      </c>
      <c r="B4" s="133" t="s">
        <v>278</v>
      </c>
      <c r="C4" s="226"/>
    </row>
    <row r="5" spans="1:3" x14ac:dyDescent="0.25">
      <c r="A5" s="134">
        <v>3</v>
      </c>
      <c r="B5" s="135" t="s">
        <v>279</v>
      </c>
      <c r="C5" s="225" t="s">
        <v>293</v>
      </c>
    </row>
    <row r="6" spans="1:3" x14ac:dyDescent="0.25">
      <c r="A6" s="134">
        <v>4</v>
      </c>
      <c r="B6" s="135" t="s">
        <v>498</v>
      </c>
      <c r="C6" s="226"/>
    </row>
    <row r="7" spans="1:3" x14ac:dyDescent="0.25">
      <c r="A7" s="134">
        <v>5</v>
      </c>
      <c r="B7" s="135" t="s">
        <v>280</v>
      </c>
      <c r="C7" s="226"/>
    </row>
    <row r="8" spans="1:3" x14ac:dyDescent="0.25">
      <c r="A8" s="134">
        <v>6</v>
      </c>
      <c r="B8" s="135" t="s">
        <v>281</v>
      </c>
      <c r="C8" s="226"/>
    </row>
    <row r="9" spans="1:3" x14ac:dyDescent="0.25">
      <c r="A9" s="134">
        <v>7</v>
      </c>
      <c r="B9" s="135" t="s">
        <v>282</v>
      </c>
      <c r="C9" s="226"/>
    </row>
    <row r="10" spans="1:3" x14ac:dyDescent="0.25">
      <c r="A10" s="134">
        <v>8</v>
      </c>
      <c r="B10" s="135" t="s">
        <v>283</v>
      </c>
      <c r="C10" s="226"/>
    </row>
    <row r="11" spans="1:3" x14ac:dyDescent="0.25">
      <c r="A11" s="136">
        <v>9</v>
      </c>
      <c r="B11" s="137" t="s">
        <v>284</v>
      </c>
      <c r="C11" s="227" t="s">
        <v>294</v>
      </c>
    </row>
    <row r="12" spans="1:3" x14ac:dyDescent="0.25">
      <c r="A12" s="136">
        <v>10</v>
      </c>
      <c r="B12" s="137" t="s">
        <v>285</v>
      </c>
      <c r="C12" s="228"/>
    </row>
    <row r="13" spans="1:3" x14ac:dyDescent="0.25">
      <c r="A13" s="136">
        <v>11</v>
      </c>
      <c r="B13" s="137" t="s">
        <v>286</v>
      </c>
      <c r="C13" s="228"/>
    </row>
    <row r="14" spans="1:3" x14ac:dyDescent="0.25">
      <c r="A14" s="136">
        <v>12</v>
      </c>
      <c r="B14" s="137" t="s">
        <v>287</v>
      </c>
      <c r="C14" s="228"/>
    </row>
    <row r="15" spans="1:3" x14ac:dyDescent="0.25">
      <c r="A15" s="136">
        <v>13</v>
      </c>
      <c r="B15" s="137" t="s">
        <v>288</v>
      </c>
      <c r="C15" s="228"/>
    </row>
    <row r="16" spans="1:3" x14ac:dyDescent="0.25">
      <c r="A16" s="136">
        <v>14</v>
      </c>
      <c r="B16" s="137" t="s">
        <v>289</v>
      </c>
      <c r="C16" s="228"/>
    </row>
    <row r="17" spans="1:3" x14ac:dyDescent="0.25">
      <c r="A17" s="136">
        <v>15</v>
      </c>
      <c r="B17" s="137" t="s">
        <v>540</v>
      </c>
      <c r="C17" s="228"/>
    </row>
    <row r="18" spans="1:3" x14ac:dyDescent="0.25">
      <c r="A18" s="136">
        <v>16</v>
      </c>
      <c r="B18" s="137" t="s">
        <v>290</v>
      </c>
      <c r="C18" s="228"/>
    </row>
    <row r="19" spans="1:3" x14ac:dyDescent="0.25">
      <c r="A19" s="136">
        <v>17</v>
      </c>
      <c r="B19" s="137" t="s">
        <v>291</v>
      </c>
      <c r="C19" s="228"/>
    </row>
    <row r="20" spans="1:3" x14ac:dyDescent="0.25">
      <c r="A20" s="136">
        <v>18</v>
      </c>
      <c r="B20" s="171" t="s">
        <v>541</v>
      </c>
      <c r="C20" s="228"/>
    </row>
  </sheetData>
  <mergeCells count="3">
    <mergeCell ref="C3:C4"/>
    <mergeCell ref="C5:C10"/>
    <mergeCell ref="C11:C20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8"/>
  <sheetViews>
    <sheetView topLeftCell="I22" zoomScale="70" zoomScaleNormal="70" zoomScaleSheetLayoutView="100" workbookViewId="0">
      <selection activeCell="W46" sqref="W46"/>
    </sheetView>
  </sheetViews>
  <sheetFormatPr defaultRowHeight="14" x14ac:dyDescent="0.25"/>
  <sheetData>
    <row r="1" spans="1:32" ht="21" customHeight="1" x14ac:dyDescent="0.4">
      <c r="A1" s="173" t="s">
        <v>52</v>
      </c>
      <c r="B1" s="173"/>
      <c r="C1" s="173"/>
      <c r="D1" s="173"/>
      <c r="E1" s="173"/>
      <c r="F1" s="173"/>
      <c r="G1" s="173"/>
      <c r="H1" s="173"/>
      <c r="I1" s="173"/>
      <c r="P1" s="173" t="s">
        <v>168</v>
      </c>
      <c r="Q1" s="173"/>
      <c r="R1" s="173"/>
      <c r="S1" s="173"/>
      <c r="T1" s="173"/>
      <c r="U1" s="173"/>
      <c r="V1" s="173"/>
      <c r="W1" s="173"/>
      <c r="X1" s="173"/>
    </row>
    <row r="2" spans="1:32" ht="21" x14ac:dyDescent="0.4">
      <c r="P2" s="72" t="s">
        <v>169</v>
      </c>
      <c r="Q2" s="72"/>
      <c r="R2" s="72"/>
      <c r="S2" s="72"/>
      <c r="T2" s="72"/>
      <c r="U2" s="72"/>
      <c r="V2" s="72"/>
      <c r="W2" s="72"/>
      <c r="Y2" s="72" t="s">
        <v>170</v>
      </c>
      <c r="Z2" s="72"/>
      <c r="AA2" s="72"/>
      <c r="AB2" s="72"/>
      <c r="AC2" s="72"/>
      <c r="AD2" s="72"/>
      <c r="AE2" s="72"/>
      <c r="AF2" s="72"/>
    </row>
    <row r="46" spans="16:35" ht="53.5" customHeight="1" x14ac:dyDescent="0.25"/>
    <row r="47" spans="16:35" ht="15.5" customHeight="1" x14ac:dyDescent="0.25"/>
    <row r="48" spans="16:35" ht="32.5" customHeight="1" x14ac:dyDescent="0.4">
      <c r="P48" s="174" t="s">
        <v>216</v>
      </c>
      <c r="Q48" s="174"/>
      <c r="R48" s="174"/>
      <c r="S48" s="174"/>
      <c r="T48" s="174"/>
      <c r="U48" s="174"/>
      <c r="V48" s="174"/>
      <c r="W48" s="174"/>
      <c r="AB48" s="175" t="s">
        <v>221</v>
      </c>
      <c r="AC48" s="174"/>
      <c r="AD48" s="174"/>
      <c r="AE48" s="174"/>
      <c r="AF48" s="174"/>
      <c r="AG48" s="174"/>
      <c r="AH48" s="174"/>
      <c r="AI48" s="174"/>
    </row>
  </sheetData>
  <mergeCells count="4">
    <mergeCell ref="A1:I1"/>
    <mergeCell ref="P1:X1"/>
    <mergeCell ref="P48:W48"/>
    <mergeCell ref="AB48:AI48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>
              <from>
                <xdr:col>15</xdr:col>
                <xdr:colOff>0</xdr:colOff>
                <xdr:row>47</xdr:row>
                <xdr:rowOff>412750</xdr:rowOff>
              </from>
              <to>
                <xdr:col>25</xdr:col>
                <xdr:colOff>222250</xdr:colOff>
                <xdr:row>91</xdr:row>
                <xdr:rowOff>114300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26" r:id="rId6">
          <objectPr defaultSize="0" autoPict="0" r:id="rId7">
            <anchor moveWithCells="1">
              <from>
                <xdr:col>27</xdr:col>
                <xdr:colOff>0</xdr:colOff>
                <xdr:row>48</xdr:row>
                <xdr:rowOff>0</xdr:rowOff>
              </from>
              <to>
                <xdr:col>34</xdr:col>
                <xdr:colOff>520700</xdr:colOff>
                <xdr:row>91</xdr:row>
                <xdr:rowOff>25400</xdr:rowOff>
              </to>
            </anchor>
          </objectPr>
        </oleObject>
      </mc:Choice>
      <mc:Fallback>
        <oleObject progId="Visio.Drawing.15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C1C0-84DA-4530-84B3-4CC388E916CC}">
  <dimension ref="A1:M14"/>
  <sheetViews>
    <sheetView topLeftCell="A7" workbookViewId="0">
      <selection activeCell="A18" sqref="A18"/>
    </sheetView>
  </sheetViews>
  <sheetFormatPr defaultRowHeight="14" x14ac:dyDescent="0.25"/>
  <cols>
    <col min="1" max="1" width="14.6328125" bestFit="1" customWidth="1"/>
    <col min="2" max="2" width="18.1796875" customWidth="1"/>
    <col min="3" max="3" width="19" customWidth="1"/>
    <col min="4" max="4" width="14.6328125" bestFit="1" customWidth="1"/>
    <col min="5" max="5" width="19.36328125" customWidth="1"/>
    <col min="6" max="6" width="15.90625" customWidth="1"/>
    <col min="257" max="257" width="14.6328125" bestFit="1" customWidth="1"/>
    <col min="258" max="258" width="18.1796875" customWidth="1"/>
    <col min="259" max="259" width="19" customWidth="1"/>
    <col min="260" max="260" width="14.6328125" bestFit="1" customWidth="1"/>
    <col min="261" max="261" width="19.36328125" customWidth="1"/>
    <col min="262" max="262" width="15.90625" customWidth="1"/>
    <col min="513" max="513" width="14.6328125" bestFit="1" customWidth="1"/>
    <col min="514" max="514" width="18.1796875" customWidth="1"/>
    <col min="515" max="515" width="19" customWidth="1"/>
    <col min="516" max="516" width="14.6328125" bestFit="1" customWidth="1"/>
    <col min="517" max="517" width="19.36328125" customWidth="1"/>
    <col min="518" max="518" width="15.90625" customWidth="1"/>
    <col min="769" max="769" width="14.6328125" bestFit="1" customWidth="1"/>
    <col min="770" max="770" width="18.1796875" customWidth="1"/>
    <col min="771" max="771" width="19" customWidth="1"/>
    <col min="772" max="772" width="14.6328125" bestFit="1" customWidth="1"/>
    <col min="773" max="773" width="19.36328125" customWidth="1"/>
    <col min="774" max="774" width="15.90625" customWidth="1"/>
    <col min="1025" max="1025" width="14.6328125" bestFit="1" customWidth="1"/>
    <col min="1026" max="1026" width="18.1796875" customWidth="1"/>
    <col min="1027" max="1027" width="19" customWidth="1"/>
    <col min="1028" max="1028" width="14.6328125" bestFit="1" customWidth="1"/>
    <col min="1029" max="1029" width="19.36328125" customWidth="1"/>
    <col min="1030" max="1030" width="15.90625" customWidth="1"/>
    <col min="1281" max="1281" width="14.6328125" bestFit="1" customWidth="1"/>
    <col min="1282" max="1282" width="18.1796875" customWidth="1"/>
    <col min="1283" max="1283" width="19" customWidth="1"/>
    <col min="1284" max="1284" width="14.6328125" bestFit="1" customWidth="1"/>
    <col min="1285" max="1285" width="19.36328125" customWidth="1"/>
    <col min="1286" max="1286" width="15.90625" customWidth="1"/>
    <col min="1537" max="1537" width="14.6328125" bestFit="1" customWidth="1"/>
    <col min="1538" max="1538" width="18.1796875" customWidth="1"/>
    <col min="1539" max="1539" width="19" customWidth="1"/>
    <col min="1540" max="1540" width="14.6328125" bestFit="1" customWidth="1"/>
    <col min="1541" max="1541" width="19.36328125" customWidth="1"/>
    <col min="1542" max="1542" width="15.90625" customWidth="1"/>
    <col min="1793" max="1793" width="14.6328125" bestFit="1" customWidth="1"/>
    <col min="1794" max="1794" width="18.1796875" customWidth="1"/>
    <col min="1795" max="1795" width="19" customWidth="1"/>
    <col min="1796" max="1796" width="14.6328125" bestFit="1" customWidth="1"/>
    <col min="1797" max="1797" width="19.36328125" customWidth="1"/>
    <col min="1798" max="1798" width="15.90625" customWidth="1"/>
    <col min="2049" max="2049" width="14.6328125" bestFit="1" customWidth="1"/>
    <col min="2050" max="2050" width="18.1796875" customWidth="1"/>
    <col min="2051" max="2051" width="19" customWidth="1"/>
    <col min="2052" max="2052" width="14.6328125" bestFit="1" customWidth="1"/>
    <col min="2053" max="2053" width="19.36328125" customWidth="1"/>
    <col min="2054" max="2054" width="15.90625" customWidth="1"/>
    <col min="2305" max="2305" width="14.6328125" bestFit="1" customWidth="1"/>
    <col min="2306" max="2306" width="18.1796875" customWidth="1"/>
    <col min="2307" max="2307" width="19" customWidth="1"/>
    <col min="2308" max="2308" width="14.6328125" bestFit="1" customWidth="1"/>
    <col min="2309" max="2309" width="19.36328125" customWidth="1"/>
    <col min="2310" max="2310" width="15.90625" customWidth="1"/>
    <col min="2561" max="2561" width="14.6328125" bestFit="1" customWidth="1"/>
    <col min="2562" max="2562" width="18.1796875" customWidth="1"/>
    <col min="2563" max="2563" width="19" customWidth="1"/>
    <col min="2564" max="2564" width="14.6328125" bestFit="1" customWidth="1"/>
    <col min="2565" max="2565" width="19.36328125" customWidth="1"/>
    <col min="2566" max="2566" width="15.90625" customWidth="1"/>
    <col min="2817" max="2817" width="14.6328125" bestFit="1" customWidth="1"/>
    <col min="2818" max="2818" width="18.1796875" customWidth="1"/>
    <col min="2819" max="2819" width="19" customWidth="1"/>
    <col min="2820" max="2820" width="14.6328125" bestFit="1" customWidth="1"/>
    <col min="2821" max="2821" width="19.36328125" customWidth="1"/>
    <col min="2822" max="2822" width="15.90625" customWidth="1"/>
    <col min="3073" max="3073" width="14.6328125" bestFit="1" customWidth="1"/>
    <col min="3074" max="3074" width="18.1796875" customWidth="1"/>
    <col min="3075" max="3075" width="19" customWidth="1"/>
    <col min="3076" max="3076" width="14.6328125" bestFit="1" customWidth="1"/>
    <col min="3077" max="3077" width="19.36328125" customWidth="1"/>
    <col min="3078" max="3078" width="15.90625" customWidth="1"/>
    <col min="3329" max="3329" width="14.6328125" bestFit="1" customWidth="1"/>
    <col min="3330" max="3330" width="18.1796875" customWidth="1"/>
    <col min="3331" max="3331" width="19" customWidth="1"/>
    <col min="3332" max="3332" width="14.6328125" bestFit="1" customWidth="1"/>
    <col min="3333" max="3333" width="19.36328125" customWidth="1"/>
    <col min="3334" max="3334" width="15.90625" customWidth="1"/>
    <col min="3585" max="3585" width="14.6328125" bestFit="1" customWidth="1"/>
    <col min="3586" max="3586" width="18.1796875" customWidth="1"/>
    <col min="3587" max="3587" width="19" customWidth="1"/>
    <col min="3588" max="3588" width="14.6328125" bestFit="1" customWidth="1"/>
    <col min="3589" max="3589" width="19.36328125" customWidth="1"/>
    <col min="3590" max="3590" width="15.90625" customWidth="1"/>
    <col min="3841" max="3841" width="14.6328125" bestFit="1" customWidth="1"/>
    <col min="3842" max="3842" width="18.1796875" customWidth="1"/>
    <col min="3843" max="3843" width="19" customWidth="1"/>
    <col min="3844" max="3844" width="14.6328125" bestFit="1" customWidth="1"/>
    <col min="3845" max="3845" width="19.36328125" customWidth="1"/>
    <col min="3846" max="3846" width="15.90625" customWidth="1"/>
    <col min="4097" max="4097" width="14.6328125" bestFit="1" customWidth="1"/>
    <col min="4098" max="4098" width="18.1796875" customWidth="1"/>
    <col min="4099" max="4099" width="19" customWidth="1"/>
    <col min="4100" max="4100" width="14.6328125" bestFit="1" customWidth="1"/>
    <col min="4101" max="4101" width="19.36328125" customWidth="1"/>
    <col min="4102" max="4102" width="15.90625" customWidth="1"/>
    <col min="4353" max="4353" width="14.6328125" bestFit="1" customWidth="1"/>
    <col min="4354" max="4354" width="18.1796875" customWidth="1"/>
    <col min="4355" max="4355" width="19" customWidth="1"/>
    <col min="4356" max="4356" width="14.6328125" bestFit="1" customWidth="1"/>
    <col min="4357" max="4357" width="19.36328125" customWidth="1"/>
    <col min="4358" max="4358" width="15.90625" customWidth="1"/>
    <col min="4609" max="4609" width="14.6328125" bestFit="1" customWidth="1"/>
    <col min="4610" max="4610" width="18.1796875" customWidth="1"/>
    <col min="4611" max="4611" width="19" customWidth="1"/>
    <col min="4612" max="4612" width="14.6328125" bestFit="1" customWidth="1"/>
    <col min="4613" max="4613" width="19.36328125" customWidth="1"/>
    <col min="4614" max="4614" width="15.90625" customWidth="1"/>
    <col min="4865" max="4865" width="14.6328125" bestFit="1" customWidth="1"/>
    <col min="4866" max="4866" width="18.1796875" customWidth="1"/>
    <col min="4867" max="4867" width="19" customWidth="1"/>
    <col min="4868" max="4868" width="14.6328125" bestFit="1" customWidth="1"/>
    <col min="4869" max="4869" width="19.36328125" customWidth="1"/>
    <col min="4870" max="4870" width="15.90625" customWidth="1"/>
    <col min="5121" max="5121" width="14.6328125" bestFit="1" customWidth="1"/>
    <col min="5122" max="5122" width="18.1796875" customWidth="1"/>
    <col min="5123" max="5123" width="19" customWidth="1"/>
    <col min="5124" max="5124" width="14.6328125" bestFit="1" customWidth="1"/>
    <col min="5125" max="5125" width="19.36328125" customWidth="1"/>
    <col min="5126" max="5126" width="15.90625" customWidth="1"/>
    <col min="5377" max="5377" width="14.6328125" bestFit="1" customWidth="1"/>
    <col min="5378" max="5378" width="18.1796875" customWidth="1"/>
    <col min="5379" max="5379" width="19" customWidth="1"/>
    <col min="5380" max="5380" width="14.6328125" bestFit="1" customWidth="1"/>
    <col min="5381" max="5381" width="19.36328125" customWidth="1"/>
    <col min="5382" max="5382" width="15.90625" customWidth="1"/>
    <col min="5633" max="5633" width="14.6328125" bestFit="1" customWidth="1"/>
    <col min="5634" max="5634" width="18.1796875" customWidth="1"/>
    <col min="5635" max="5635" width="19" customWidth="1"/>
    <col min="5636" max="5636" width="14.6328125" bestFit="1" customWidth="1"/>
    <col min="5637" max="5637" width="19.36328125" customWidth="1"/>
    <col min="5638" max="5638" width="15.90625" customWidth="1"/>
    <col min="5889" max="5889" width="14.6328125" bestFit="1" customWidth="1"/>
    <col min="5890" max="5890" width="18.1796875" customWidth="1"/>
    <col min="5891" max="5891" width="19" customWidth="1"/>
    <col min="5892" max="5892" width="14.6328125" bestFit="1" customWidth="1"/>
    <col min="5893" max="5893" width="19.36328125" customWidth="1"/>
    <col min="5894" max="5894" width="15.90625" customWidth="1"/>
    <col min="6145" max="6145" width="14.6328125" bestFit="1" customWidth="1"/>
    <col min="6146" max="6146" width="18.1796875" customWidth="1"/>
    <col min="6147" max="6147" width="19" customWidth="1"/>
    <col min="6148" max="6148" width="14.6328125" bestFit="1" customWidth="1"/>
    <col min="6149" max="6149" width="19.36328125" customWidth="1"/>
    <col min="6150" max="6150" width="15.90625" customWidth="1"/>
    <col min="6401" max="6401" width="14.6328125" bestFit="1" customWidth="1"/>
    <col min="6402" max="6402" width="18.1796875" customWidth="1"/>
    <col min="6403" max="6403" width="19" customWidth="1"/>
    <col min="6404" max="6404" width="14.6328125" bestFit="1" customWidth="1"/>
    <col min="6405" max="6405" width="19.36328125" customWidth="1"/>
    <col min="6406" max="6406" width="15.90625" customWidth="1"/>
    <col min="6657" max="6657" width="14.6328125" bestFit="1" customWidth="1"/>
    <col min="6658" max="6658" width="18.1796875" customWidth="1"/>
    <col min="6659" max="6659" width="19" customWidth="1"/>
    <col min="6660" max="6660" width="14.6328125" bestFit="1" customWidth="1"/>
    <col min="6661" max="6661" width="19.36328125" customWidth="1"/>
    <col min="6662" max="6662" width="15.90625" customWidth="1"/>
    <col min="6913" max="6913" width="14.6328125" bestFit="1" customWidth="1"/>
    <col min="6914" max="6914" width="18.1796875" customWidth="1"/>
    <col min="6915" max="6915" width="19" customWidth="1"/>
    <col min="6916" max="6916" width="14.6328125" bestFit="1" customWidth="1"/>
    <col min="6917" max="6917" width="19.36328125" customWidth="1"/>
    <col min="6918" max="6918" width="15.90625" customWidth="1"/>
    <col min="7169" max="7169" width="14.6328125" bestFit="1" customWidth="1"/>
    <col min="7170" max="7170" width="18.1796875" customWidth="1"/>
    <col min="7171" max="7171" width="19" customWidth="1"/>
    <col min="7172" max="7172" width="14.6328125" bestFit="1" customWidth="1"/>
    <col min="7173" max="7173" width="19.36328125" customWidth="1"/>
    <col min="7174" max="7174" width="15.90625" customWidth="1"/>
    <col min="7425" max="7425" width="14.6328125" bestFit="1" customWidth="1"/>
    <col min="7426" max="7426" width="18.1796875" customWidth="1"/>
    <col min="7427" max="7427" width="19" customWidth="1"/>
    <col min="7428" max="7428" width="14.6328125" bestFit="1" customWidth="1"/>
    <col min="7429" max="7429" width="19.36328125" customWidth="1"/>
    <col min="7430" max="7430" width="15.90625" customWidth="1"/>
    <col min="7681" max="7681" width="14.6328125" bestFit="1" customWidth="1"/>
    <col min="7682" max="7682" width="18.1796875" customWidth="1"/>
    <col min="7683" max="7683" width="19" customWidth="1"/>
    <col min="7684" max="7684" width="14.6328125" bestFit="1" customWidth="1"/>
    <col min="7685" max="7685" width="19.36328125" customWidth="1"/>
    <col min="7686" max="7686" width="15.90625" customWidth="1"/>
    <col min="7937" max="7937" width="14.6328125" bestFit="1" customWidth="1"/>
    <col min="7938" max="7938" width="18.1796875" customWidth="1"/>
    <col min="7939" max="7939" width="19" customWidth="1"/>
    <col min="7940" max="7940" width="14.6328125" bestFit="1" customWidth="1"/>
    <col min="7941" max="7941" width="19.36328125" customWidth="1"/>
    <col min="7942" max="7942" width="15.90625" customWidth="1"/>
    <col min="8193" max="8193" width="14.6328125" bestFit="1" customWidth="1"/>
    <col min="8194" max="8194" width="18.1796875" customWidth="1"/>
    <col min="8195" max="8195" width="19" customWidth="1"/>
    <col min="8196" max="8196" width="14.6328125" bestFit="1" customWidth="1"/>
    <col min="8197" max="8197" width="19.36328125" customWidth="1"/>
    <col min="8198" max="8198" width="15.90625" customWidth="1"/>
    <col min="8449" max="8449" width="14.6328125" bestFit="1" customWidth="1"/>
    <col min="8450" max="8450" width="18.1796875" customWidth="1"/>
    <col min="8451" max="8451" width="19" customWidth="1"/>
    <col min="8452" max="8452" width="14.6328125" bestFit="1" customWidth="1"/>
    <col min="8453" max="8453" width="19.36328125" customWidth="1"/>
    <col min="8454" max="8454" width="15.90625" customWidth="1"/>
    <col min="8705" max="8705" width="14.6328125" bestFit="1" customWidth="1"/>
    <col min="8706" max="8706" width="18.1796875" customWidth="1"/>
    <col min="8707" max="8707" width="19" customWidth="1"/>
    <col min="8708" max="8708" width="14.6328125" bestFit="1" customWidth="1"/>
    <col min="8709" max="8709" width="19.36328125" customWidth="1"/>
    <col min="8710" max="8710" width="15.90625" customWidth="1"/>
    <col min="8961" max="8961" width="14.6328125" bestFit="1" customWidth="1"/>
    <col min="8962" max="8962" width="18.1796875" customWidth="1"/>
    <col min="8963" max="8963" width="19" customWidth="1"/>
    <col min="8964" max="8964" width="14.6328125" bestFit="1" customWidth="1"/>
    <col min="8965" max="8965" width="19.36328125" customWidth="1"/>
    <col min="8966" max="8966" width="15.90625" customWidth="1"/>
    <col min="9217" max="9217" width="14.6328125" bestFit="1" customWidth="1"/>
    <col min="9218" max="9218" width="18.1796875" customWidth="1"/>
    <col min="9219" max="9219" width="19" customWidth="1"/>
    <col min="9220" max="9220" width="14.6328125" bestFit="1" customWidth="1"/>
    <col min="9221" max="9221" width="19.36328125" customWidth="1"/>
    <col min="9222" max="9222" width="15.90625" customWidth="1"/>
    <col min="9473" max="9473" width="14.6328125" bestFit="1" customWidth="1"/>
    <col min="9474" max="9474" width="18.1796875" customWidth="1"/>
    <col min="9475" max="9475" width="19" customWidth="1"/>
    <col min="9476" max="9476" width="14.6328125" bestFit="1" customWidth="1"/>
    <col min="9477" max="9477" width="19.36328125" customWidth="1"/>
    <col min="9478" max="9478" width="15.90625" customWidth="1"/>
    <col min="9729" max="9729" width="14.6328125" bestFit="1" customWidth="1"/>
    <col min="9730" max="9730" width="18.1796875" customWidth="1"/>
    <col min="9731" max="9731" width="19" customWidth="1"/>
    <col min="9732" max="9732" width="14.6328125" bestFit="1" customWidth="1"/>
    <col min="9733" max="9733" width="19.36328125" customWidth="1"/>
    <col min="9734" max="9734" width="15.90625" customWidth="1"/>
    <col min="9985" max="9985" width="14.6328125" bestFit="1" customWidth="1"/>
    <col min="9986" max="9986" width="18.1796875" customWidth="1"/>
    <col min="9987" max="9987" width="19" customWidth="1"/>
    <col min="9988" max="9988" width="14.6328125" bestFit="1" customWidth="1"/>
    <col min="9989" max="9989" width="19.36328125" customWidth="1"/>
    <col min="9990" max="9990" width="15.90625" customWidth="1"/>
    <col min="10241" max="10241" width="14.6328125" bestFit="1" customWidth="1"/>
    <col min="10242" max="10242" width="18.1796875" customWidth="1"/>
    <col min="10243" max="10243" width="19" customWidth="1"/>
    <col min="10244" max="10244" width="14.6328125" bestFit="1" customWidth="1"/>
    <col min="10245" max="10245" width="19.36328125" customWidth="1"/>
    <col min="10246" max="10246" width="15.90625" customWidth="1"/>
    <col min="10497" max="10497" width="14.6328125" bestFit="1" customWidth="1"/>
    <col min="10498" max="10498" width="18.1796875" customWidth="1"/>
    <col min="10499" max="10499" width="19" customWidth="1"/>
    <col min="10500" max="10500" width="14.6328125" bestFit="1" customWidth="1"/>
    <col min="10501" max="10501" width="19.36328125" customWidth="1"/>
    <col min="10502" max="10502" width="15.90625" customWidth="1"/>
    <col min="10753" max="10753" width="14.6328125" bestFit="1" customWidth="1"/>
    <col min="10754" max="10754" width="18.1796875" customWidth="1"/>
    <col min="10755" max="10755" width="19" customWidth="1"/>
    <col min="10756" max="10756" width="14.6328125" bestFit="1" customWidth="1"/>
    <col min="10757" max="10757" width="19.36328125" customWidth="1"/>
    <col min="10758" max="10758" width="15.90625" customWidth="1"/>
    <col min="11009" max="11009" width="14.6328125" bestFit="1" customWidth="1"/>
    <col min="11010" max="11010" width="18.1796875" customWidth="1"/>
    <col min="11011" max="11011" width="19" customWidth="1"/>
    <col min="11012" max="11012" width="14.6328125" bestFit="1" customWidth="1"/>
    <col min="11013" max="11013" width="19.36328125" customWidth="1"/>
    <col min="11014" max="11014" width="15.90625" customWidth="1"/>
    <col min="11265" max="11265" width="14.6328125" bestFit="1" customWidth="1"/>
    <col min="11266" max="11266" width="18.1796875" customWidth="1"/>
    <col min="11267" max="11267" width="19" customWidth="1"/>
    <col min="11268" max="11268" width="14.6328125" bestFit="1" customWidth="1"/>
    <col min="11269" max="11269" width="19.36328125" customWidth="1"/>
    <col min="11270" max="11270" width="15.90625" customWidth="1"/>
    <col min="11521" max="11521" width="14.6328125" bestFit="1" customWidth="1"/>
    <col min="11522" max="11522" width="18.1796875" customWidth="1"/>
    <col min="11523" max="11523" width="19" customWidth="1"/>
    <col min="11524" max="11524" width="14.6328125" bestFit="1" customWidth="1"/>
    <col min="11525" max="11525" width="19.36328125" customWidth="1"/>
    <col min="11526" max="11526" width="15.90625" customWidth="1"/>
    <col min="11777" max="11777" width="14.6328125" bestFit="1" customWidth="1"/>
    <col min="11778" max="11778" width="18.1796875" customWidth="1"/>
    <col min="11779" max="11779" width="19" customWidth="1"/>
    <col min="11780" max="11780" width="14.6328125" bestFit="1" customWidth="1"/>
    <col min="11781" max="11781" width="19.36328125" customWidth="1"/>
    <col min="11782" max="11782" width="15.90625" customWidth="1"/>
    <col min="12033" max="12033" width="14.6328125" bestFit="1" customWidth="1"/>
    <col min="12034" max="12034" width="18.1796875" customWidth="1"/>
    <col min="12035" max="12035" width="19" customWidth="1"/>
    <col min="12036" max="12036" width="14.6328125" bestFit="1" customWidth="1"/>
    <col min="12037" max="12037" width="19.36328125" customWidth="1"/>
    <col min="12038" max="12038" width="15.90625" customWidth="1"/>
    <col min="12289" max="12289" width="14.6328125" bestFit="1" customWidth="1"/>
    <col min="12290" max="12290" width="18.1796875" customWidth="1"/>
    <col min="12291" max="12291" width="19" customWidth="1"/>
    <col min="12292" max="12292" width="14.6328125" bestFit="1" customWidth="1"/>
    <col min="12293" max="12293" width="19.36328125" customWidth="1"/>
    <col min="12294" max="12294" width="15.90625" customWidth="1"/>
    <col min="12545" max="12545" width="14.6328125" bestFit="1" customWidth="1"/>
    <col min="12546" max="12546" width="18.1796875" customWidth="1"/>
    <col min="12547" max="12547" width="19" customWidth="1"/>
    <col min="12548" max="12548" width="14.6328125" bestFit="1" customWidth="1"/>
    <col min="12549" max="12549" width="19.36328125" customWidth="1"/>
    <col min="12550" max="12550" width="15.90625" customWidth="1"/>
    <col min="12801" max="12801" width="14.6328125" bestFit="1" customWidth="1"/>
    <col min="12802" max="12802" width="18.1796875" customWidth="1"/>
    <col min="12803" max="12803" width="19" customWidth="1"/>
    <col min="12804" max="12804" width="14.6328125" bestFit="1" customWidth="1"/>
    <col min="12805" max="12805" width="19.36328125" customWidth="1"/>
    <col min="12806" max="12806" width="15.90625" customWidth="1"/>
    <col min="13057" max="13057" width="14.6328125" bestFit="1" customWidth="1"/>
    <col min="13058" max="13058" width="18.1796875" customWidth="1"/>
    <col min="13059" max="13059" width="19" customWidth="1"/>
    <col min="13060" max="13060" width="14.6328125" bestFit="1" customWidth="1"/>
    <col min="13061" max="13061" width="19.36328125" customWidth="1"/>
    <col min="13062" max="13062" width="15.90625" customWidth="1"/>
    <col min="13313" max="13313" width="14.6328125" bestFit="1" customWidth="1"/>
    <col min="13314" max="13314" width="18.1796875" customWidth="1"/>
    <col min="13315" max="13315" width="19" customWidth="1"/>
    <col min="13316" max="13316" width="14.6328125" bestFit="1" customWidth="1"/>
    <col min="13317" max="13317" width="19.36328125" customWidth="1"/>
    <col min="13318" max="13318" width="15.90625" customWidth="1"/>
    <col min="13569" max="13569" width="14.6328125" bestFit="1" customWidth="1"/>
    <col min="13570" max="13570" width="18.1796875" customWidth="1"/>
    <col min="13571" max="13571" width="19" customWidth="1"/>
    <col min="13572" max="13572" width="14.6328125" bestFit="1" customWidth="1"/>
    <col min="13573" max="13573" width="19.36328125" customWidth="1"/>
    <col min="13574" max="13574" width="15.90625" customWidth="1"/>
    <col min="13825" max="13825" width="14.6328125" bestFit="1" customWidth="1"/>
    <col min="13826" max="13826" width="18.1796875" customWidth="1"/>
    <col min="13827" max="13827" width="19" customWidth="1"/>
    <col min="13828" max="13828" width="14.6328125" bestFit="1" customWidth="1"/>
    <col min="13829" max="13829" width="19.36328125" customWidth="1"/>
    <col min="13830" max="13830" width="15.90625" customWidth="1"/>
    <col min="14081" max="14081" width="14.6328125" bestFit="1" customWidth="1"/>
    <col min="14082" max="14082" width="18.1796875" customWidth="1"/>
    <col min="14083" max="14083" width="19" customWidth="1"/>
    <col min="14084" max="14084" width="14.6328125" bestFit="1" customWidth="1"/>
    <col min="14085" max="14085" width="19.36328125" customWidth="1"/>
    <col min="14086" max="14086" width="15.90625" customWidth="1"/>
    <col min="14337" max="14337" width="14.6328125" bestFit="1" customWidth="1"/>
    <col min="14338" max="14338" width="18.1796875" customWidth="1"/>
    <col min="14339" max="14339" width="19" customWidth="1"/>
    <col min="14340" max="14340" width="14.6328125" bestFit="1" customWidth="1"/>
    <col min="14341" max="14341" width="19.36328125" customWidth="1"/>
    <col min="14342" max="14342" width="15.90625" customWidth="1"/>
    <col min="14593" max="14593" width="14.6328125" bestFit="1" customWidth="1"/>
    <col min="14594" max="14594" width="18.1796875" customWidth="1"/>
    <col min="14595" max="14595" width="19" customWidth="1"/>
    <col min="14596" max="14596" width="14.6328125" bestFit="1" customWidth="1"/>
    <col min="14597" max="14597" width="19.36328125" customWidth="1"/>
    <col min="14598" max="14598" width="15.90625" customWidth="1"/>
    <col min="14849" max="14849" width="14.6328125" bestFit="1" customWidth="1"/>
    <col min="14850" max="14850" width="18.1796875" customWidth="1"/>
    <col min="14851" max="14851" width="19" customWidth="1"/>
    <col min="14852" max="14852" width="14.6328125" bestFit="1" customWidth="1"/>
    <col min="14853" max="14853" width="19.36328125" customWidth="1"/>
    <col min="14854" max="14854" width="15.90625" customWidth="1"/>
    <col min="15105" max="15105" width="14.6328125" bestFit="1" customWidth="1"/>
    <col min="15106" max="15106" width="18.1796875" customWidth="1"/>
    <col min="15107" max="15107" width="19" customWidth="1"/>
    <col min="15108" max="15108" width="14.6328125" bestFit="1" customWidth="1"/>
    <col min="15109" max="15109" width="19.36328125" customWidth="1"/>
    <col min="15110" max="15110" width="15.90625" customWidth="1"/>
    <col min="15361" max="15361" width="14.6328125" bestFit="1" customWidth="1"/>
    <col min="15362" max="15362" width="18.1796875" customWidth="1"/>
    <col min="15363" max="15363" width="19" customWidth="1"/>
    <col min="15364" max="15364" width="14.6328125" bestFit="1" customWidth="1"/>
    <col min="15365" max="15365" width="19.36328125" customWidth="1"/>
    <col min="15366" max="15366" width="15.90625" customWidth="1"/>
    <col min="15617" max="15617" width="14.6328125" bestFit="1" customWidth="1"/>
    <col min="15618" max="15618" width="18.1796875" customWidth="1"/>
    <col min="15619" max="15619" width="19" customWidth="1"/>
    <col min="15620" max="15620" width="14.6328125" bestFit="1" customWidth="1"/>
    <col min="15621" max="15621" width="19.36328125" customWidth="1"/>
    <col min="15622" max="15622" width="15.90625" customWidth="1"/>
    <col min="15873" max="15873" width="14.6328125" bestFit="1" customWidth="1"/>
    <col min="15874" max="15874" width="18.1796875" customWidth="1"/>
    <col min="15875" max="15875" width="19" customWidth="1"/>
    <col min="15876" max="15876" width="14.6328125" bestFit="1" customWidth="1"/>
    <col min="15877" max="15877" width="19.36328125" customWidth="1"/>
    <col min="15878" max="15878" width="15.90625" customWidth="1"/>
    <col min="16129" max="16129" width="14.6328125" bestFit="1" customWidth="1"/>
    <col min="16130" max="16130" width="18.1796875" customWidth="1"/>
    <col min="16131" max="16131" width="19" customWidth="1"/>
    <col min="16132" max="16132" width="14.6328125" bestFit="1" customWidth="1"/>
    <col min="16133" max="16133" width="19.36328125" customWidth="1"/>
    <col min="16134" max="16134" width="15.90625" customWidth="1"/>
  </cols>
  <sheetData>
    <row r="1" spans="1:13" ht="15" x14ac:dyDescent="0.25">
      <c r="A1" s="176" t="s">
        <v>202</v>
      </c>
      <c r="B1" s="177"/>
      <c r="C1" s="177"/>
      <c r="D1" s="178" t="s">
        <v>203</v>
      </c>
      <c r="E1" s="179"/>
      <c r="F1" s="179"/>
    </row>
    <row r="2" spans="1:13" ht="28" x14ac:dyDescent="0.25">
      <c r="A2" s="89" t="s">
        <v>171</v>
      </c>
      <c r="B2" s="73" t="s">
        <v>172</v>
      </c>
      <c r="C2" s="74" t="s">
        <v>173</v>
      </c>
      <c r="D2" s="75" t="s">
        <v>171</v>
      </c>
      <c r="E2" s="76" t="s">
        <v>172</v>
      </c>
      <c r="F2" s="76" t="s">
        <v>173</v>
      </c>
      <c r="H2" s="180"/>
      <c r="I2" s="181"/>
      <c r="J2" s="181"/>
      <c r="K2" s="181"/>
      <c r="L2" s="181"/>
      <c r="M2" s="181"/>
    </row>
    <row r="3" spans="1:13" ht="224" x14ac:dyDescent="0.25">
      <c r="A3" s="77">
        <v>1</v>
      </c>
      <c r="B3" s="88" t="s">
        <v>206</v>
      </c>
      <c r="C3" s="99" t="s">
        <v>488</v>
      </c>
      <c r="D3" s="77">
        <v>1</v>
      </c>
      <c r="E3" s="86" t="s">
        <v>207</v>
      </c>
      <c r="F3" s="142" t="s">
        <v>307</v>
      </c>
      <c r="G3" s="182" t="s">
        <v>175</v>
      </c>
      <c r="H3" s="181"/>
      <c r="I3" s="181"/>
      <c r="J3" s="181"/>
      <c r="K3" s="181"/>
      <c r="L3" s="181"/>
      <c r="M3" s="181"/>
    </row>
    <row r="4" spans="1:13" ht="28" x14ac:dyDescent="0.25">
      <c r="A4" s="77">
        <v>2</v>
      </c>
      <c r="B4" s="100" t="s">
        <v>490</v>
      </c>
      <c r="C4" s="99" t="s">
        <v>489</v>
      </c>
      <c r="D4" s="77">
        <v>2</v>
      </c>
      <c r="E4" s="95" t="s">
        <v>208</v>
      </c>
      <c r="F4" s="96" t="s">
        <v>209</v>
      </c>
      <c r="G4" s="183"/>
      <c r="H4" s="181"/>
      <c r="I4" s="181"/>
      <c r="J4" s="181"/>
      <c r="K4" s="181"/>
      <c r="L4" s="181"/>
      <c r="M4" s="181"/>
    </row>
    <row r="5" spans="1:13" x14ac:dyDescent="0.25">
      <c r="A5" s="77">
        <v>3</v>
      </c>
      <c r="B5" s="100" t="s">
        <v>496</v>
      </c>
      <c r="C5" s="88"/>
      <c r="D5" s="77">
        <v>3</v>
      </c>
      <c r="E5" s="88" t="s">
        <v>214</v>
      </c>
      <c r="F5" s="79" t="s">
        <v>215</v>
      </c>
      <c r="G5" s="183"/>
      <c r="H5" s="181"/>
      <c r="I5" s="181"/>
      <c r="J5" s="181"/>
      <c r="K5" s="181"/>
      <c r="L5" s="181"/>
      <c r="M5" s="181"/>
    </row>
    <row r="6" spans="1:13" ht="28" x14ac:dyDescent="0.25">
      <c r="A6" s="77">
        <v>4</v>
      </c>
      <c r="B6" s="78" t="s">
        <v>174</v>
      </c>
      <c r="C6" s="77"/>
      <c r="D6" s="77">
        <v>4</v>
      </c>
      <c r="E6" s="78" t="s">
        <v>463</v>
      </c>
      <c r="F6" s="154" t="s">
        <v>462</v>
      </c>
      <c r="G6" s="183"/>
      <c r="H6" s="181"/>
      <c r="I6" s="181"/>
      <c r="J6" s="181"/>
      <c r="K6" s="181"/>
      <c r="L6" s="181"/>
      <c r="M6" s="181"/>
    </row>
    <row r="7" spans="1:13" x14ac:dyDescent="0.25">
      <c r="A7" s="77">
        <v>5</v>
      </c>
      <c r="B7" s="78" t="s">
        <v>174</v>
      </c>
      <c r="C7" s="77"/>
      <c r="D7" s="77">
        <v>5</v>
      </c>
      <c r="E7" s="78"/>
      <c r="F7" s="77"/>
      <c r="G7" s="91"/>
      <c r="H7" s="181"/>
      <c r="I7" s="181"/>
      <c r="J7" s="181"/>
      <c r="K7" s="181"/>
      <c r="L7" s="181"/>
      <c r="M7" s="181"/>
    </row>
    <row r="8" spans="1:13" ht="28" x14ac:dyDescent="0.25">
      <c r="A8" s="80">
        <v>6</v>
      </c>
      <c r="B8" s="73" t="s">
        <v>176</v>
      </c>
      <c r="C8" s="81" t="s">
        <v>177</v>
      </c>
      <c r="D8" s="80">
        <v>6</v>
      </c>
      <c r="E8" s="73" t="s">
        <v>176</v>
      </c>
      <c r="F8" s="81" t="s">
        <v>178</v>
      </c>
      <c r="G8" s="184" t="s">
        <v>179</v>
      </c>
      <c r="H8" s="181"/>
      <c r="I8" s="181"/>
      <c r="J8" s="181"/>
      <c r="K8" s="181"/>
      <c r="L8" s="181"/>
      <c r="M8" s="181"/>
    </row>
    <row r="9" spans="1:13" ht="84" x14ac:dyDescent="0.25">
      <c r="A9" s="80">
        <v>7</v>
      </c>
      <c r="B9" s="73" t="s">
        <v>180</v>
      </c>
      <c r="C9" s="92" t="s">
        <v>181</v>
      </c>
      <c r="D9" s="80">
        <v>7</v>
      </c>
      <c r="E9" s="73" t="s">
        <v>182</v>
      </c>
      <c r="F9" s="81" t="s">
        <v>183</v>
      </c>
      <c r="G9" s="185"/>
      <c r="H9" s="181"/>
      <c r="I9" s="181"/>
      <c r="J9" s="181"/>
      <c r="K9" s="181"/>
      <c r="L9" s="181"/>
      <c r="M9" s="181"/>
    </row>
    <row r="10" spans="1:13" ht="84" x14ac:dyDescent="0.25">
      <c r="A10" s="80">
        <v>8</v>
      </c>
      <c r="B10" s="73" t="s">
        <v>184</v>
      </c>
      <c r="C10" s="92" t="s">
        <v>213</v>
      </c>
      <c r="D10" s="80">
        <v>8</v>
      </c>
      <c r="E10" s="73" t="s">
        <v>185</v>
      </c>
      <c r="F10" s="81" t="s">
        <v>186</v>
      </c>
      <c r="G10" s="185"/>
      <c r="H10" s="181"/>
      <c r="I10" s="181"/>
      <c r="J10" s="181"/>
      <c r="K10" s="181"/>
      <c r="L10" s="181"/>
      <c r="M10" s="181"/>
    </row>
    <row r="11" spans="1:13" ht="28" x14ac:dyDescent="0.25">
      <c r="A11" s="80">
        <v>9</v>
      </c>
      <c r="B11" s="73" t="s">
        <v>185</v>
      </c>
      <c r="C11" s="81" t="s">
        <v>187</v>
      </c>
      <c r="D11" s="80">
        <v>9</v>
      </c>
      <c r="E11" s="90" t="s">
        <v>204</v>
      </c>
      <c r="F11" s="82"/>
      <c r="G11" s="185"/>
      <c r="H11" s="181"/>
      <c r="I11" s="181"/>
      <c r="J11" s="181"/>
      <c r="K11" s="181"/>
      <c r="L11" s="181"/>
      <c r="M11" s="181"/>
    </row>
    <row r="12" spans="1:13" x14ac:dyDescent="0.25">
      <c r="A12" s="80">
        <v>10</v>
      </c>
      <c r="B12" s="187" t="s">
        <v>188</v>
      </c>
      <c r="C12" s="73" t="s">
        <v>189</v>
      </c>
      <c r="D12" s="80">
        <v>10</v>
      </c>
      <c r="E12" s="73" t="s">
        <v>174</v>
      </c>
      <c r="F12" s="83"/>
      <c r="G12" s="185"/>
      <c r="H12" s="181"/>
      <c r="I12" s="181"/>
      <c r="J12" s="181"/>
      <c r="K12" s="181"/>
      <c r="L12" s="181"/>
      <c r="M12" s="181"/>
    </row>
    <row r="13" spans="1:13" x14ac:dyDescent="0.25">
      <c r="A13" s="80">
        <v>11</v>
      </c>
      <c r="B13" s="188"/>
      <c r="C13" s="80"/>
      <c r="D13" s="80">
        <v>11</v>
      </c>
      <c r="E13" s="73"/>
      <c r="F13" s="82"/>
      <c r="G13" s="186"/>
      <c r="H13" s="181"/>
      <c r="I13" s="181"/>
      <c r="J13" s="181"/>
      <c r="K13" s="181"/>
      <c r="L13" s="181"/>
      <c r="M13" s="181"/>
    </row>
    <row r="14" spans="1:13" x14ac:dyDescent="0.25">
      <c r="A14" s="80">
        <v>12</v>
      </c>
      <c r="B14" s="90" t="s">
        <v>204</v>
      </c>
      <c r="C14" s="80"/>
      <c r="D14" s="80"/>
      <c r="E14" s="80"/>
      <c r="F14" s="80"/>
      <c r="G14" s="80"/>
    </row>
  </sheetData>
  <mergeCells count="6">
    <mergeCell ref="A1:C1"/>
    <mergeCell ref="D1:F1"/>
    <mergeCell ref="H2:M13"/>
    <mergeCell ref="G3:G6"/>
    <mergeCell ref="G8:G13"/>
    <mergeCell ref="B12:B13"/>
  </mergeCells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E237-8EB9-4043-ACAC-4ED462F51F0B}">
  <dimension ref="A1:K25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4" x14ac:dyDescent="0.25"/>
  <cols>
    <col min="4" max="4" width="16.7265625" style="160" customWidth="1"/>
    <col min="6" max="6" width="16.36328125" customWidth="1"/>
    <col min="9" max="9" width="13.453125" customWidth="1"/>
    <col min="11" max="11" width="32.81640625" customWidth="1"/>
  </cols>
  <sheetData>
    <row r="1" spans="1:11" ht="15" x14ac:dyDescent="0.25">
      <c r="B1" s="194" t="s">
        <v>247</v>
      </c>
      <c r="C1" s="194"/>
      <c r="D1" s="195"/>
      <c r="E1" s="194"/>
      <c r="F1" s="194"/>
      <c r="G1" s="196" t="s">
        <v>9</v>
      </c>
      <c r="H1" s="196"/>
      <c r="I1" s="196"/>
      <c r="J1" s="196"/>
      <c r="K1" s="196"/>
    </row>
    <row r="2" spans="1:11" ht="15" x14ac:dyDescent="0.25">
      <c r="B2" s="197" t="s">
        <v>10</v>
      </c>
      <c r="C2" s="199" t="s">
        <v>11</v>
      </c>
      <c r="D2" s="200" t="s">
        <v>12</v>
      </c>
      <c r="E2" s="197"/>
      <c r="F2" s="197"/>
      <c r="G2" s="196" t="s">
        <v>10</v>
      </c>
      <c r="H2" s="202" t="s">
        <v>11</v>
      </c>
      <c r="I2" s="196" t="s">
        <v>12</v>
      </c>
      <c r="J2" s="196"/>
      <c r="K2" s="196"/>
    </row>
    <row r="3" spans="1:11" ht="14.5" thickBot="1" x14ac:dyDescent="0.3">
      <c r="B3" s="198"/>
      <c r="C3" s="198"/>
      <c r="D3" s="155" t="s">
        <v>13</v>
      </c>
      <c r="E3" s="4" t="s">
        <v>14</v>
      </c>
      <c r="F3" s="3" t="s">
        <v>15</v>
      </c>
      <c r="G3" s="201"/>
      <c r="H3" s="201"/>
      <c r="I3" s="9" t="s">
        <v>13</v>
      </c>
      <c r="J3" s="9" t="s">
        <v>14</v>
      </c>
      <c r="K3" s="10" t="s">
        <v>15</v>
      </c>
    </row>
    <row r="4" spans="1:11" ht="66" customHeight="1" x14ac:dyDescent="0.25">
      <c r="A4" s="203" t="s">
        <v>246</v>
      </c>
      <c r="B4" s="189">
        <v>2001</v>
      </c>
      <c r="C4" s="189">
        <v>20</v>
      </c>
      <c r="D4" s="156" t="s">
        <v>16</v>
      </c>
      <c r="E4" s="5">
        <f>B4</f>
        <v>2001</v>
      </c>
      <c r="F4" s="6" t="s">
        <v>46</v>
      </c>
      <c r="G4" s="189">
        <v>3001</v>
      </c>
      <c r="H4" s="189">
        <v>10</v>
      </c>
      <c r="I4" s="5" t="s">
        <v>17</v>
      </c>
      <c r="J4" s="5">
        <f>G4</f>
        <v>3001</v>
      </c>
      <c r="K4" s="11" t="s">
        <v>34</v>
      </c>
    </row>
    <row r="5" spans="1:11" ht="56" x14ac:dyDescent="0.25">
      <c r="A5" s="204"/>
      <c r="B5" s="190"/>
      <c r="C5" s="190"/>
      <c r="D5" s="157" t="s">
        <v>464</v>
      </c>
      <c r="E5" s="103">
        <f>E4+1</f>
        <v>2002</v>
      </c>
      <c r="F5" s="125" t="s">
        <v>47</v>
      </c>
      <c r="G5" s="190"/>
      <c r="H5" s="190"/>
      <c r="I5" s="12" t="s">
        <v>19</v>
      </c>
      <c r="J5" s="103">
        <f t="shared" ref="J5:J9" si="0">J4+1</f>
        <v>3002</v>
      </c>
      <c r="K5" s="41" t="s">
        <v>33</v>
      </c>
    </row>
    <row r="6" spans="1:11" ht="70" x14ac:dyDescent="0.25">
      <c r="A6" s="204"/>
      <c r="B6" s="190"/>
      <c r="C6" s="190"/>
      <c r="D6" s="157" t="s">
        <v>20</v>
      </c>
      <c r="E6" s="103">
        <f t="shared" ref="E6:E17" si="1">E5+1</f>
        <v>2003</v>
      </c>
      <c r="F6" s="125" t="s">
        <v>465</v>
      </c>
      <c r="G6" s="190"/>
      <c r="H6" s="190"/>
      <c r="I6" s="103" t="s">
        <v>21</v>
      </c>
      <c r="J6" s="103">
        <f t="shared" si="0"/>
        <v>3003</v>
      </c>
      <c r="K6" s="93" t="s">
        <v>38</v>
      </c>
    </row>
    <row r="7" spans="1:11" ht="28" x14ac:dyDescent="0.25">
      <c r="A7" s="204"/>
      <c r="B7" s="190"/>
      <c r="C7" s="190"/>
      <c r="D7" s="192" t="s">
        <v>201</v>
      </c>
      <c r="E7" s="103">
        <f t="shared" si="1"/>
        <v>2004</v>
      </c>
      <c r="F7" s="87" t="s">
        <v>199</v>
      </c>
      <c r="G7" s="190"/>
      <c r="H7" s="190"/>
      <c r="I7" s="45" t="s">
        <v>44</v>
      </c>
      <c r="J7" s="103">
        <f t="shared" si="0"/>
        <v>3004</v>
      </c>
      <c r="K7" s="41" t="s">
        <v>39</v>
      </c>
    </row>
    <row r="8" spans="1:11" ht="28" x14ac:dyDescent="0.25">
      <c r="A8" s="204"/>
      <c r="B8" s="190"/>
      <c r="C8" s="190"/>
      <c r="D8" s="193"/>
      <c r="E8" s="103">
        <f t="shared" si="1"/>
        <v>2005</v>
      </c>
      <c r="F8" s="87" t="s">
        <v>200</v>
      </c>
      <c r="G8" s="190"/>
      <c r="H8" s="190"/>
      <c r="I8" s="45" t="s">
        <v>45</v>
      </c>
      <c r="J8" s="103">
        <f t="shared" si="0"/>
        <v>3005</v>
      </c>
      <c r="K8" s="41" t="s">
        <v>39</v>
      </c>
    </row>
    <row r="9" spans="1:11" x14ac:dyDescent="0.25">
      <c r="A9" s="204"/>
      <c r="B9" s="190"/>
      <c r="C9" s="190"/>
      <c r="D9" s="157" t="s">
        <v>23</v>
      </c>
      <c r="E9" s="103">
        <f t="shared" si="1"/>
        <v>2006</v>
      </c>
      <c r="F9" s="8" t="s">
        <v>22</v>
      </c>
      <c r="G9" s="190"/>
      <c r="H9" s="190"/>
      <c r="I9" s="161" t="s">
        <v>40</v>
      </c>
      <c r="J9" s="103">
        <f t="shared" si="0"/>
        <v>3006</v>
      </c>
      <c r="K9" s="42" t="s">
        <v>42</v>
      </c>
    </row>
    <row r="10" spans="1:11" x14ac:dyDescent="0.25">
      <c r="A10" s="204"/>
      <c r="B10" s="190"/>
      <c r="C10" s="190"/>
      <c r="D10" s="157" t="s">
        <v>24</v>
      </c>
      <c r="E10" s="103">
        <f t="shared" si="1"/>
        <v>2007</v>
      </c>
      <c r="F10" s="8" t="s">
        <v>22</v>
      </c>
      <c r="G10" s="190"/>
      <c r="H10" s="190"/>
      <c r="I10" s="45" t="s">
        <v>41</v>
      </c>
      <c r="J10" s="103">
        <f>J9+1</f>
        <v>3007</v>
      </c>
      <c r="K10" s="42" t="s">
        <v>43</v>
      </c>
    </row>
    <row r="11" spans="1:11" x14ac:dyDescent="0.25">
      <c r="A11" s="204"/>
      <c r="B11" s="190"/>
      <c r="C11" s="190"/>
      <c r="D11" s="158" t="s">
        <v>28</v>
      </c>
      <c r="E11" s="103">
        <f t="shared" si="1"/>
        <v>2008</v>
      </c>
      <c r="F11" s="8" t="s">
        <v>22</v>
      </c>
      <c r="G11" s="190"/>
      <c r="H11" s="190"/>
      <c r="I11" s="84" t="s">
        <v>185</v>
      </c>
      <c r="J11" s="103">
        <f>J10+1</f>
        <v>3008</v>
      </c>
      <c r="K11" s="42" t="s">
        <v>185</v>
      </c>
    </row>
    <row r="12" spans="1:11" ht="42" x14ac:dyDescent="0.25">
      <c r="A12" s="204"/>
      <c r="B12" s="190"/>
      <c r="C12" s="190"/>
      <c r="D12" s="158" t="s">
        <v>29</v>
      </c>
      <c r="E12" s="103">
        <f t="shared" si="1"/>
        <v>2009</v>
      </c>
      <c r="F12" s="37" t="s">
        <v>32</v>
      </c>
      <c r="G12" s="190"/>
      <c r="H12" s="190"/>
      <c r="I12" s="18"/>
      <c r="J12" s="17"/>
      <c r="K12" s="18"/>
    </row>
    <row r="13" spans="1:11" ht="28" x14ac:dyDescent="0.25">
      <c r="A13" s="204"/>
      <c r="B13" s="190"/>
      <c r="C13" s="190"/>
      <c r="D13" s="158" t="s">
        <v>30</v>
      </c>
      <c r="E13" s="103">
        <f t="shared" si="1"/>
        <v>2010</v>
      </c>
      <c r="F13" s="37"/>
      <c r="G13" s="190"/>
      <c r="H13" s="190"/>
      <c r="I13" s="8"/>
      <c r="J13" s="13"/>
      <c r="K13" s="14"/>
    </row>
    <row r="14" spans="1:11" ht="28" x14ac:dyDescent="0.25">
      <c r="A14" s="204"/>
      <c r="B14" s="190"/>
      <c r="C14" s="190"/>
      <c r="D14" s="158" t="s">
        <v>31</v>
      </c>
      <c r="E14" s="103">
        <f t="shared" si="1"/>
        <v>2011</v>
      </c>
      <c r="F14" s="8"/>
      <c r="G14" s="190"/>
      <c r="H14" s="190"/>
      <c r="I14" s="8"/>
      <c r="J14" s="13"/>
      <c r="K14" s="14"/>
    </row>
    <row r="15" spans="1:11" x14ac:dyDescent="0.25">
      <c r="A15" s="204"/>
      <c r="B15" s="190"/>
      <c r="C15" s="190"/>
      <c r="D15" s="157" t="s">
        <v>25</v>
      </c>
      <c r="E15" s="103">
        <f t="shared" si="1"/>
        <v>2012</v>
      </c>
      <c r="F15" s="8"/>
      <c r="G15" s="190"/>
      <c r="H15" s="190"/>
      <c r="I15" s="8"/>
      <c r="J15" s="13"/>
      <c r="K15" s="14"/>
    </row>
    <row r="16" spans="1:11" x14ac:dyDescent="0.25">
      <c r="A16" s="204"/>
      <c r="B16" s="190"/>
      <c r="C16" s="190"/>
      <c r="D16" s="37" t="s">
        <v>185</v>
      </c>
      <c r="E16" s="103">
        <f t="shared" si="1"/>
        <v>2013</v>
      </c>
      <c r="F16" s="84" t="s">
        <v>185</v>
      </c>
      <c r="G16" s="191"/>
      <c r="H16" s="191"/>
      <c r="I16" s="8"/>
      <c r="J16" s="13"/>
      <c r="K16" s="14"/>
    </row>
    <row r="17" spans="1:11" x14ac:dyDescent="0.25">
      <c r="A17" s="204"/>
      <c r="B17" s="190"/>
      <c r="C17" s="190"/>
      <c r="D17" s="159" t="s">
        <v>510</v>
      </c>
      <c r="E17" s="103">
        <f t="shared" si="1"/>
        <v>2014</v>
      </c>
      <c r="F17" s="85" t="s">
        <v>511</v>
      </c>
      <c r="G17" s="102"/>
      <c r="H17" s="102"/>
      <c r="I17" s="8"/>
      <c r="J17" s="13"/>
      <c r="K17" s="8"/>
    </row>
    <row r="18" spans="1:11" ht="28" x14ac:dyDescent="0.25">
      <c r="A18" s="205" t="s">
        <v>220</v>
      </c>
      <c r="B18" s="208">
        <v>2001</v>
      </c>
      <c r="C18" s="208">
        <v>10</v>
      </c>
      <c r="D18" s="157" t="s">
        <v>16</v>
      </c>
      <c r="E18" s="103">
        <f>B18</f>
        <v>2001</v>
      </c>
      <c r="F18" s="37" t="s">
        <v>190</v>
      </c>
      <c r="G18" s="103">
        <v>3001</v>
      </c>
      <c r="H18" s="103">
        <v>10</v>
      </c>
      <c r="I18" s="103" t="s">
        <v>17</v>
      </c>
      <c r="J18" s="103">
        <f>G18</f>
        <v>3001</v>
      </c>
      <c r="K18" s="61"/>
    </row>
    <row r="19" spans="1:11" ht="56" x14ac:dyDescent="0.25">
      <c r="A19" s="206"/>
      <c r="B19" s="190"/>
      <c r="C19" s="190"/>
      <c r="D19" s="157" t="s">
        <v>18</v>
      </c>
      <c r="E19" s="103">
        <f t="shared" ref="E19:E25" si="2">E18+1</f>
        <v>2002</v>
      </c>
      <c r="F19" s="37" t="s">
        <v>191</v>
      </c>
      <c r="G19" s="103"/>
      <c r="H19" s="103"/>
      <c r="I19" s="12" t="s">
        <v>19</v>
      </c>
      <c r="J19" s="103">
        <f>J18+1</f>
        <v>3002</v>
      </c>
      <c r="K19" s="37" t="s">
        <v>192</v>
      </c>
    </row>
    <row r="20" spans="1:11" ht="56" x14ac:dyDescent="0.25">
      <c r="A20" s="206"/>
      <c r="B20" s="190"/>
      <c r="C20" s="190"/>
      <c r="D20" s="157" t="s">
        <v>20</v>
      </c>
      <c r="E20" s="103">
        <f t="shared" si="2"/>
        <v>2003</v>
      </c>
      <c r="F20" s="37" t="s">
        <v>193</v>
      </c>
      <c r="G20" s="103"/>
      <c r="H20" s="103"/>
      <c r="I20" s="103" t="s">
        <v>21</v>
      </c>
      <c r="J20" s="103">
        <f>J19+1</f>
        <v>3003</v>
      </c>
      <c r="K20" s="37" t="s">
        <v>194</v>
      </c>
    </row>
    <row r="21" spans="1:11" ht="28" x14ac:dyDescent="0.25">
      <c r="A21" s="206"/>
      <c r="B21" s="190"/>
      <c r="C21" s="190"/>
      <c r="D21" s="158" t="s">
        <v>512</v>
      </c>
      <c r="E21" s="103">
        <f t="shared" si="2"/>
        <v>2004</v>
      </c>
      <c r="F21" s="7"/>
      <c r="G21" s="103"/>
      <c r="H21" s="103"/>
      <c r="I21" s="45" t="s">
        <v>195</v>
      </c>
      <c r="J21" s="103">
        <f>J20+1</f>
        <v>3004</v>
      </c>
      <c r="K21" s="37" t="s">
        <v>196</v>
      </c>
    </row>
    <row r="22" spans="1:11" ht="28" x14ac:dyDescent="0.25">
      <c r="A22" s="206"/>
      <c r="B22" s="190"/>
      <c r="C22" s="190"/>
      <c r="D22" s="16" t="s">
        <v>513</v>
      </c>
      <c r="E22" s="103">
        <f t="shared" si="2"/>
        <v>2005</v>
      </c>
      <c r="F22" s="8"/>
      <c r="G22" s="103"/>
      <c r="H22" s="103"/>
      <c r="I22" s="45" t="s">
        <v>197</v>
      </c>
      <c r="J22" s="103">
        <f>J21+1</f>
        <v>3005</v>
      </c>
      <c r="K22" s="37" t="s">
        <v>196</v>
      </c>
    </row>
    <row r="23" spans="1:11" x14ac:dyDescent="0.25">
      <c r="A23" s="206"/>
      <c r="B23" s="190"/>
      <c r="C23" s="190"/>
      <c r="D23" s="16" t="s">
        <v>514</v>
      </c>
      <c r="E23" s="103">
        <f t="shared" si="2"/>
        <v>2006</v>
      </c>
      <c r="F23" s="8"/>
      <c r="G23" s="103"/>
      <c r="H23" s="103"/>
      <c r="I23" s="45" t="s">
        <v>198</v>
      </c>
      <c r="J23" s="103">
        <f>J22+1</f>
        <v>3006</v>
      </c>
      <c r="K23" s="84" t="s">
        <v>198</v>
      </c>
    </row>
    <row r="24" spans="1:11" x14ac:dyDescent="0.25">
      <c r="A24" s="206"/>
      <c r="B24" s="190"/>
      <c r="C24" s="190"/>
      <c r="D24" s="158" t="s">
        <v>515</v>
      </c>
      <c r="E24" s="103">
        <f t="shared" si="2"/>
        <v>2007</v>
      </c>
      <c r="F24" s="8"/>
      <c r="G24" s="103"/>
      <c r="H24" s="103"/>
      <c r="I24" s="45"/>
      <c r="J24" s="103"/>
      <c r="K24" s="84"/>
    </row>
    <row r="25" spans="1:11" x14ac:dyDescent="0.25">
      <c r="A25" s="207"/>
      <c r="B25" s="191"/>
      <c r="C25" s="191"/>
      <c r="D25" s="37" t="s">
        <v>198</v>
      </c>
      <c r="E25" s="103">
        <f t="shared" si="2"/>
        <v>2008</v>
      </c>
      <c r="F25" s="8"/>
      <c r="G25" s="103"/>
      <c r="H25" s="103"/>
      <c r="I25" s="45"/>
      <c r="J25" s="103"/>
      <c r="K25" s="84"/>
    </row>
  </sheetData>
  <mergeCells count="17">
    <mergeCell ref="A4:A17"/>
    <mergeCell ref="B4:B17"/>
    <mergeCell ref="C4:C17"/>
    <mergeCell ref="A18:A25"/>
    <mergeCell ref="B18:B25"/>
    <mergeCell ref="C18:C25"/>
    <mergeCell ref="G4:G16"/>
    <mergeCell ref="H4:H16"/>
    <mergeCell ref="D7:D8"/>
    <mergeCell ref="B1:F1"/>
    <mergeCell ref="G1:K1"/>
    <mergeCell ref="B2:B3"/>
    <mergeCell ref="C2:C3"/>
    <mergeCell ref="D2:F2"/>
    <mergeCell ref="G2:G3"/>
    <mergeCell ref="H2:H3"/>
    <mergeCell ref="I2:K2"/>
  </mergeCells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439F-0469-43B2-9947-D9CAA9D2007F}">
  <dimension ref="A1:F14"/>
  <sheetViews>
    <sheetView workbookViewId="0">
      <selection activeCell="A3" sqref="A3:F4"/>
    </sheetView>
  </sheetViews>
  <sheetFormatPr defaultRowHeight="14" x14ac:dyDescent="0.25"/>
  <cols>
    <col min="1" max="1" width="19.1796875" customWidth="1"/>
    <col min="2" max="2" width="21.1796875" customWidth="1"/>
    <col min="3" max="3" width="22.81640625" customWidth="1"/>
    <col min="4" max="4" width="14.7265625" customWidth="1"/>
    <col min="5" max="5" width="21.1796875" customWidth="1"/>
    <col min="6" max="6" width="23.81640625" customWidth="1"/>
  </cols>
  <sheetData>
    <row r="1" spans="1:6" ht="15" x14ac:dyDescent="0.25">
      <c r="A1" s="177" t="s">
        <v>233</v>
      </c>
      <c r="B1" s="177"/>
      <c r="C1" s="177"/>
      <c r="D1" s="209" t="s">
        <v>238</v>
      </c>
      <c r="E1" s="179"/>
      <c r="F1" s="179"/>
    </row>
    <row r="2" spans="1:6" ht="28" x14ac:dyDescent="0.25">
      <c r="A2" s="89" t="s">
        <v>171</v>
      </c>
      <c r="B2" s="73" t="s">
        <v>172</v>
      </c>
      <c r="C2" s="74" t="s">
        <v>173</v>
      </c>
      <c r="D2" s="75" t="s">
        <v>171</v>
      </c>
      <c r="E2" s="76" t="s">
        <v>172</v>
      </c>
      <c r="F2" s="76" t="s">
        <v>173</v>
      </c>
    </row>
    <row r="3" spans="1:6" ht="84" x14ac:dyDescent="0.25">
      <c r="A3" s="77">
        <v>1</v>
      </c>
      <c r="B3" s="88" t="s">
        <v>206</v>
      </c>
      <c r="C3" s="99" t="s">
        <v>222</v>
      </c>
      <c r="D3" s="77">
        <v>1</v>
      </c>
      <c r="E3" s="100" t="s">
        <v>223</v>
      </c>
      <c r="F3" s="94" t="s">
        <v>205</v>
      </c>
    </row>
    <row r="4" spans="1:6" ht="42" x14ac:dyDescent="0.25">
      <c r="A4" s="77">
        <v>2</v>
      </c>
      <c r="B4" s="100" t="s">
        <v>224</v>
      </c>
      <c r="C4" s="99" t="s">
        <v>500</v>
      </c>
      <c r="D4" s="77">
        <v>2</v>
      </c>
      <c r="E4" s="95" t="s">
        <v>234</v>
      </c>
      <c r="F4" s="142" t="s">
        <v>499</v>
      </c>
    </row>
    <row r="5" spans="1:6" ht="28" x14ac:dyDescent="0.25">
      <c r="A5" s="104">
        <v>3</v>
      </c>
      <c r="B5" s="110" t="s">
        <v>231</v>
      </c>
      <c r="C5" s="108" t="s">
        <v>232</v>
      </c>
      <c r="D5" s="104">
        <v>3</v>
      </c>
      <c r="E5" s="107" t="s">
        <v>230</v>
      </c>
      <c r="F5" s="108" t="s">
        <v>225</v>
      </c>
    </row>
    <row r="6" spans="1:6" ht="42" x14ac:dyDescent="0.25">
      <c r="A6" s="104">
        <v>4</v>
      </c>
      <c r="B6" s="110" t="s">
        <v>227</v>
      </c>
      <c r="C6" s="108" t="s">
        <v>229</v>
      </c>
      <c r="D6" s="104">
        <v>4</v>
      </c>
      <c r="E6" s="107" t="s">
        <v>226</v>
      </c>
      <c r="F6" s="108" t="s">
        <v>228</v>
      </c>
    </row>
    <row r="7" spans="1:6" x14ac:dyDescent="0.25">
      <c r="A7" s="104"/>
      <c r="B7" s="105"/>
      <c r="C7" s="106"/>
      <c r="D7" s="104">
        <v>5</v>
      </c>
      <c r="E7" s="107" t="s">
        <v>299</v>
      </c>
      <c r="F7" s="141" t="s">
        <v>298</v>
      </c>
    </row>
    <row r="8" spans="1:6" x14ac:dyDescent="0.25">
      <c r="A8" s="104"/>
      <c r="B8" s="105"/>
      <c r="C8" s="106"/>
      <c r="D8" s="104">
        <v>6</v>
      </c>
      <c r="E8" s="107" t="s">
        <v>300</v>
      </c>
      <c r="F8" s="141" t="s">
        <v>298</v>
      </c>
    </row>
    <row r="9" spans="1:6" ht="42" x14ac:dyDescent="0.25">
      <c r="A9" s="104"/>
      <c r="B9" s="105"/>
      <c r="C9" s="106"/>
      <c r="D9" s="104">
        <v>7</v>
      </c>
      <c r="E9" s="107" t="s">
        <v>501</v>
      </c>
      <c r="F9" s="108" t="s">
        <v>502</v>
      </c>
    </row>
    <row r="10" spans="1:6" x14ac:dyDescent="0.25">
      <c r="A10" s="104"/>
      <c r="B10" s="105"/>
      <c r="C10" s="106"/>
      <c r="D10" s="104"/>
      <c r="E10" s="107"/>
      <c r="F10" s="109"/>
    </row>
    <row r="11" spans="1:6" x14ac:dyDescent="0.25">
      <c r="A11" s="104"/>
      <c r="B11" s="105"/>
      <c r="C11" s="106"/>
      <c r="D11" s="104"/>
      <c r="E11" s="107"/>
      <c r="F11" s="109"/>
    </row>
    <row r="12" spans="1:6" x14ac:dyDescent="0.25">
      <c r="A12" s="104"/>
      <c r="B12" s="105"/>
      <c r="C12" s="106"/>
      <c r="D12" s="104"/>
      <c r="E12" s="107"/>
      <c r="F12" s="109"/>
    </row>
    <row r="13" spans="1:6" x14ac:dyDescent="0.25">
      <c r="A13" s="104"/>
      <c r="B13" s="105"/>
      <c r="C13" s="106"/>
      <c r="D13" s="104"/>
      <c r="E13" s="106"/>
      <c r="F13" s="109"/>
    </row>
    <row r="14" spans="1:6" x14ac:dyDescent="0.25">
      <c r="A14" s="104"/>
      <c r="B14" s="105"/>
      <c r="C14" s="106"/>
      <c r="D14" s="104"/>
      <c r="E14" s="106"/>
      <c r="F14" s="109"/>
    </row>
  </sheetData>
  <mergeCells count="2">
    <mergeCell ref="A1:C1"/>
    <mergeCell ref="D1:F1"/>
  </mergeCells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6F34-22F3-4FEB-9A29-DCA6A34D51D9}">
  <dimension ref="A1:F5"/>
  <sheetViews>
    <sheetView workbookViewId="0">
      <selection activeCell="J3" sqref="J3"/>
    </sheetView>
  </sheetViews>
  <sheetFormatPr defaultRowHeight="14" x14ac:dyDescent="0.25"/>
  <cols>
    <col min="2" max="3" width="16.36328125" customWidth="1"/>
    <col min="4" max="4" width="10" customWidth="1"/>
    <col min="5" max="5" width="16.1796875" customWidth="1"/>
    <col min="6" max="6" width="20.08984375" customWidth="1"/>
  </cols>
  <sheetData>
    <row r="1" spans="1:6" ht="15" x14ac:dyDescent="0.25">
      <c r="A1" s="177" t="s">
        <v>417</v>
      </c>
      <c r="B1" s="177"/>
      <c r="C1" s="177"/>
      <c r="D1" s="209" t="s">
        <v>266</v>
      </c>
      <c r="E1" s="179"/>
      <c r="F1" s="179"/>
    </row>
    <row r="2" spans="1:6" ht="56" x14ac:dyDescent="0.25">
      <c r="A2" s="89" t="s">
        <v>171</v>
      </c>
      <c r="B2" s="73" t="s">
        <v>172</v>
      </c>
      <c r="C2" s="74" t="s">
        <v>173</v>
      </c>
      <c r="D2" s="75" t="s">
        <v>171</v>
      </c>
      <c r="E2" s="76" t="s">
        <v>172</v>
      </c>
      <c r="F2" s="76" t="s">
        <v>173</v>
      </c>
    </row>
    <row r="3" spans="1:6" s="70" customFormat="1" ht="112" x14ac:dyDescent="0.25">
      <c r="A3" s="113">
        <v>1</v>
      </c>
      <c r="B3" s="111" t="s">
        <v>301</v>
      </c>
      <c r="C3" s="55" t="s">
        <v>304</v>
      </c>
      <c r="D3" s="113"/>
      <c r="E3" s="61" t="s">
        <v>302</v>
      </c>
      <c r="F3" s="112" t="s">
        <v>303</v>
      </c>
    </row>
    <row r="4" spans="1:6" ht="56" x14ac:dyDescent="0.25">
      <c r="A4" s="18">
        <v>2</v>
      </c>
      <c r="B4" s="111" t="s">
        <v>18</v>
      </c>
      <c r="C4" s="55" t="s">
        <v>306</v>
      </c>
      <c r="D4" s="18"/>
      <c r="E4" s="37" t="s">
        <v>235</v>
      </c>
      <c r="F4" s="55" t="s">
        <v>305</v>
      </c>
    </row>
    <row r="5" spans="1:6" ht="42" x14ac:dyDescent="0.25">
      <c r="A5" s="18">
        <v>3</v>
      </c>
      <c r="B5" s="115" t="s">
        <v>236</v>
      </c>
      <c r="C5" s="114" t="s">
        <v>408</v>
      </c>
      <c r="D5" s="18"/>
      <c r="E5" s="18"/>
      <c r="F5" s="18"/>
    </row>
  </sheetData>
  <mergeCells count="2">
    <mergeCell ref="A1:C1"/>
    <mergeCell ref="D1:F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F853-3AD6-4F60-B1EB-224D4018E951}">
  <dimension ref="A1:D17"/>
  <sheetViews>
    <sheetView workbookViewId="0">
      <selection activeCell="A12" sqref="A12"/>
    </sheetView>
  </sheetViews>
  <sheetFormatPr defaultRowHeight="14" x14ac:dyDescent="0.25"/>
  <cols>
    <col min="1" max="1" width="11.453125" customWidth="1"/>
    <col min="2" max="2" width="10.08984375" customWidth="1"/>
    <col min="3" max="3" width="12.36328125" bestFit="1" customWidth="1"/>
    <col min="4" max="4" width="35.08984375" customWidth="1"/>
  </cols>
  <sheetData>
    <row r="1" spans="1:4" x14ac:dyDescent="0.25">
      <c r="A1" s="148" t="s">
        <v>310</v>
      </c>
      <c r="B1" s="148" t="s">
        <v>418</v>
      </c>
      <c r="C1" s="148" t="s">
        <v>246</v>
      </c>
      <c r="D1" s="152" t="s">
        <v>435</v>
      </c>
    </row>
    <row r="2" spans="1:4" ht="15" x14ac:dyDescent="0.25">
      <c r="A2" s="148" t="s">
        <v>311</v>
      </c>
      <c r="B2" s="27" t="s">
        <v>419</v>
      </c>
      <c r="C2" s="27" t="s">
        <v>436</v>
      </c>
      <c r="D2" t="s">
        <v>437</v>
      </c>
    </row>
    <row r="3" spans="1:4" ht="15" x14ac:dyDescent="0.25">
      <c r="A3" s="148" t="s">
        <v>312</v>
      </c>
      <c r="B3" s="27" t="s">
        <v>420</v>
      </c>
      <c r="C3" s="27" t="s">
        <v>438</v>
      </c>
      <c r="D3" s="147" t="s">
        <v>439</v>
      </c>
    </row>
    <row r="4" spans="1:4" ht="15" x14ac:dyDescent="0.25">
      <c r="A4" s="148" t="s">
        <v>313</v>
      </c>
      <c r="B4" s="29" t="s">
        <v>421</v>
      </c>
      <c r="C4" s="29" t="s">
        <v>440</v>
      </c>
      <c r="D4" s="153" t="s">
        <v>441</v>
      </c>
    </row>
    <row r="5" spans="1:4" ht="15" x14ac:dyDescent="0.25">
      <c r="A5" s="148" t="s">
        <v>314</v>
      </c>
      <c r="B5" s="29" t="s">
        <v>422</v>
      </c>
      <c r="C5" s="29" t="s">
        <v>442</v>
      </c>
      <c r="D5" s="153" t="s">
        <v>443</v>
      </c>
    </row>
    <row r="6" spans="1:4" ht="15" x14ac:dyDescent="0.25">
      <c r="A6" s="148" t="s">
        <v>315</v>
      </c>
      <c r="B6" s="29" t="s">
        <v>423</v>
      </c>
      <c r="C6" s="29" t="s">
        <v>444</v>
      </c>
      <c r="D6" s="153" t="s">
        <v>445</v>
      </c>
    </row>
    <row r="7" spans="1:4" ht="15" x14ac:dyDescent="0.25">
      <c r="A7" s="148" t="s">
        <v>316</v>
      </c>
      <c r="B7" s="29" t="s">
        <v>424</v>
      </c>
      <c r="C7" s="29" t="s">
        <v>446</v>
      </c>
      <c r="D7" s="153" t="s">
        <v>447</v>
      </c>
    </row>
    <row r="8" spans="1:4" ht="15" x14ac:dyDescent="0.25">
      <c r="A8" s="148" t="s">
        <v>317</v>
      </c>
      <c r="B8" s="29" t="s">
        <v>425</v>
      </c>
      <c r="C8" s="29" t="s">
        <v>448</v>
      </c>
      <c r="D8" s="153" t="s">
        <v>449</v>
      </c>
    </row>
    <row r="9" spans="1:4" ht="15" x14ac:dyDescent="0.25">
      <c r="A9" s="148" t="s">
        <v>318</v>
      </c>
      <c r="B9" s="29" t="s">
        <v>426</v>
      </c>
      <c r="C9" s="29" t="s">
        <v>450</v>
      </c>
      <c r="D9" s="153" t="s">
        <v>451</v>
      </c>
    </row>
    <row r="10" spans="1:4" ht="15" x14ac:dyDescent="0.25">
      <c r="A10" s="148" t="s">
        <v>319</v>
      </c>
      <c r="B10" s="29" t="s">
        <v>427</v>
      </c>
      <c r="C10" s="29" t="s">
        <v>452</v>
      </c>
      <c r="D10" s="153" t="s">
        <v>453</v>
      </c>
    </row>
    <row r="11" spans="1:4" ht="15" x14ac:dyDescent="0.25">
      <c r="A11" s="148" t="s">
        <v>320</v>
      </c>
      <c r="B11" s="29" t="s">
        <v>428</v>
      </c>
      <c r="C11" s="29" t="s">
        <v>454</v>
      </c>
      <c r="D11" s="153" t="s">
        <v>455</v>
      </c>
    </row>
    <row r="12" spans="1:4" ht="15" x14ac:dyDescent="0.25">
      <c r="A12" s="148" t="s">
        <v>321</v>
      </c>
      <c r="B12" s="29" t="s">
        <v>429</v>
      </c>
      <c r="C12" s="29" t="s">
        <v>456</v>
      </c>
      <c r="D12" s="153" t="s">
        <v>461</v>
      </c>
    </row>
    <row r="13" spans="1:4" ht="15" x14ac:dyDescent="0.25">
      <c r="A13" s="148" t="s">
        <v>323</v>
      </c>
      <c r="B13" s="29" t="s">
        <v>430</v>
      </c>
      <c r="C13" s="29"/>
    </row>
    <row r="14" spans="1:4" ht="15" x14ac:dyDescent="0.25">
      <c r="A14" s="148" t="s">
        <v>322</v>
      </c>
      <c r="B14" s="29" t="s">
        <v>431</v>
      </c>
      <c r="C14" s="29" t="s">
        <v>457</v>
      </c>
      <c r="D14" s="147" t="s">
        <v>458</v>
      </c>
    </row>
    <row r="15" spans="1:4" ht="15" x14ac:dyDescent="0.25">
      <c r="A15" s="148" t="s">
        <v>324</v>
      </c>
      <c r="B15" s="29" t="s">
        <v>432</v>
      </c>
      <c r="C15" s="29"/>
    </row>
    <row r="16" spans="1:4" ht="15" x14ac:dyDescent="0.25">
      <c r="A16" s="148" t="s">
        <v>325</v>
      </c>
      <c r="B16" s="29" t="s">
        <v>433</v>
      </c>
      <c r="C16" s="29" t="s">
        <v>459</v>
      </c>
      <c r="D16" s="147" t="s">
        <v>460</v>
      </c>
    </row>
    <row r="17" spans="1:3" ht="15" x14ac:dyDescent="0.25">
      <c r="A17" s="148" t="s">
        <v>326</v>
      </c>
      <c r="B17" s="29" t="s">
        <v>434</v>
      </c>
      <c r="C17" s="29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5"/>
  <sheetViews>
    <sheetView zoomScaleSheetLayoutView="100" workbookViewId="0">
      <pane xSplit="1" ySplit="2" topLeftCell="B47" activePane="bottomRight" state="frozen"/>
      <selection pane="topRight" activeCell="B1" sqref="B1"/>
      <selection pane="bottomLeft" activeCell="A3" sqref="A3"/>
      <selection pane="bottomRight" activeCell="D56" sqref="D56"/>
    </sheetView>
  </sheetViews>
  <sheetFormatPr defaultRowHeight="14" x14ac:dyDescent="0.25"/>
  <cols>
    <col min="1" max="1" width="21.36328125" customWidth="1"/>
    <col min="2" max="2" width="13.1796875" style="1" customWidth="1"/>
    <col min="3" max="3" width="11.1796875" style="2" customWidth="1"/>
    <col min="4" max="4" width="9.453125" style="2" customWidth="1"/>
    <col min="5" max="5" width="18.90625" style="2" customWidth="1"/>
    <col min="6" max="6" width="10.1796875" style="2" customWidth="1"/>
    <col min="7" max="7" width="10.1796875" style="116" customWidth="1"/>
    <col min="8" max="8" width="16.90625" bestFit="1" customWidth="1"/>
  </cols>
  <sheetData>
    <row r="1" spans="1:8" ht="15" x14ac:dyDescent="0.25">
      <c r="A1" s="214" t="s">
        <v>218</v>
      </c>
      <c r="B1" s="194" t="s">
        <v>8</v>
      </c>
      <c r="C1" s="194"/>
      <c r="D1" s="194"/>
      <c r="E1" s="117" t="s">
        <v>9</v>
      </c>
      <c r="F1" s="118"/>
      <c r="G1" s="216" t="s">
        <v>250</v>
      </c>
    </row>
    <row r="2" spans="1:8" ht="15" customHeight="1" x14ac:dyDescent="0.25">
      <c r="A2" s="215"/>
      <c r="B2" s="120" t="s">
        <v>217</v>
      </c>
      <c r="C2" s="120" t="s">
        <v>10</v>
      </c>
      <c r="D2" s="121" t="s">
        <v>248</v>
      </c>
      <c r="E2" s="120" t="s">
        <v>10</v>
      </c>
      <c r="F2" s="121" t="s">
        <v>248</v>
      </c>
      <c r="G2" s="216"/>
      <c r="H2" s="147" t="s">
        <v>308</v>
      </c>
    </row>
    <row r="3" spans="1:8" x14ac:dyDescent="0.25">
      <c r="A3" s="101" t="s">
        <v>219</v>
      </c>
      <c r="B3" s="122" t="s">
        <v>249</v>
      </c>
      <c r="C3" s="103">
        <v>2001</v>
      </c>
      <c r="D3" s="103">
        <v>20</v>
      </c>
      <c r="E3" s="103">
        <v>3001</v>
      </c>
      <c r="F3" s="103">
        <v>10</v>
      </c>
      <c r="G3" s="123" t="s">
        <v>251</v>
      </c>
    </row>
    <row r="4" spans="1:8" x14ac:dyDescent="0.25">
      <c r="A4" s="101" t="s">
        <v>220</v>
      </c>
      <c r="B4" s="122">
        <v>2001</v>
      </c>
      <c r="C4" s="103">
        <v>2001</v>
      </c>
      <c r="D4" s="103">
        <v>10</v>
      </c>
      <c r="E4" s="103">
        <v>3001</v>
      </c>
      <c r="F4" s="103">
        <v>10</v>
      </c>
      <c r="G4" s="103"/>
    </row>
    <row r="5" spans="1:8" x14ac:dyDescent="0.25">
      <c r="A5" s="18" t="s">
        <v>237</v>
      </c>
      <c r="B5" s="17">
        <v>10102</v>
      </c>
      <c r="C5" s="124">
        <v>2000</v>
      </c>
      <c r="D5" s="124">
        <v>10</v>
      </c>
      <c r="E5" s="124">
        <v>3000</v>
      </c>
      <c r="F5" s="124">
        <v>200</v>
      </c>
      <c r="G5" s="217">
        <v>14</v>
      </c>
    </row>
    <row r="6" spans="1:8" x14ac:dyDescent="0.25">
      <c r="A6" s="167" t="s">
        <v>239</v>
      </c>
      <c r="B6" s="145">
        <v>10103</v>
      </c>
      <c r="C6" s="146">
        <f>C5+D5</f>
        <v>2010</v>
      </c>
      <c r="D6" s="146">
        <v>10</v>
      </c>
      <c r="E6" s="146">
        <f>E5+F5</f>
        <v>3200</v>
      </c>
      <c r="F6" s="146">
        <v>200</v>
      </c>
      <c r="G6" s="218"/>
      <c r="H6" t="s">
        <v>503</v>
      </c>
    </row>
    <row r="7" spans="1:8" x14ac:dyDescent="0.25">
      <c r="A7" s="167" t="s">
        <v>240</v>
      </c>
      <c r="B7" s="145">
        <v>10104</v>
      </c>
      <c r="C7" s="146">
        <f t="shared" ref="C7:C14" si="0">C6+D6</f>
        <v>2020</v>
      </c>
      <c r="D7" s="146">
        <v>10</v>
      </c>
      <c r="E7" s="146">
        <f t="shared" ref="E7:E14" si="1">E6+F6</f>
        <v>3400</v>
      </c>
      <c r="F7" s="146">
        <v>200</v>
      </c>
      <c r="G7" s="218"/>
      <c r="H7" t="s">
        <v>503</v>
      </c>
    </row>
    <row r="8" spans="1:8" x14ac:dyDescent="0.25">
      <c r="A8" s="167" t="s">
        <v>241</v>
      </c>
      <c r="B8" s="145">
        <v>10105</v>
      </c>
      <c r="C8" s="146">
        <f t="shared" si="0"/>
        <v>2030</v>
      </c>
      <c r="D8" s="146">
        <v>10</v>
      </c>
      <c r="E8" s="146">
        <f t="shared" si="1"/>
        <v>3600</v>
      </c>
      <c r="F8" s="146">
        <v>200</v>
      </c>
      <c r="G8" s="218"/>
      <c r="H8" t="s">
        <v>503</v>
      </c>
    </row>
    <row r="9" spans="1:8" x14ac:dyDescent="0.25">
      <c r="A9" s="167" t="s">
        <v>242</v>
      </c>
      <c r="B9" s="145">
        <v>10106</v>
      </c>
      <c r="C9" s="146">
        <f t="shared" si="0"/>
        <v>2040</v>
      </c>
      <c r="D9" s="146">
        <v>10</v>
      </c>
      <c r="E9" s="146">
        <f t="shared" si="1"/>
        <v>3800</v>
      </c>
      <c r="F9" s="146">
        <v>200</v>
      </c>
      <c r="G9" s="218"/>
      <c r="H9" t="s">
        <v>503</v>
      </c>
    </row>
    <row r="10" spans="1:8" x14ac:dyDescent="0.25">
      <c r="A10" s="167" t="s">
        <v>243</v>
      </c>
      <c r="B10" s="145">
        <v>10107</v>
      </c>
      <c r="C10" s="146">
        <f t="shared" si="0"/>
        <v>2050</v>
      </c>
      <c r="D10" s="146">
        <v>10</v>
      </c>
      <c r="E10" s="146">
        <f t="shared" si="1"/>
        <v>4000</v>
      </c>
      <c r="F10" s="146">
        <v>200</v>
      </c>
      <c r="G10" s="218"/>
      <c r="H10" t="s">
        <v>503</v>
      </c>
    </row>
    <row r="11" spans="1:8" x14ac:dyDescent="0.25">
      <c r="A11" s="167" t="s">
        <v>244</v>
      </c>
      <c r="B11" s="145">
        <v>10108</v>
      </c>
      <c r="C11" s="146">
        <f t="shared" si="0"/>
        <v>2060</v>
      </c>
      <c r="D11" s="146">
        <v>10</v>
      </c>
      <c r="E11" s="146">
        <f t="shared" si="1"/>
        <v>4200</v>
      </c>
      <c r="F11" s="146">
        <v>200</v>
      </c>
      <c r="G11" s="218"/>
      <c r="H11" t="s">
        <v>503</v>
      </c>
    </row>
    <row r="12" spans="1:8" x14ac:dyDescent="0.25">
      <c r="A12" s="167" t="s">
        <v>245</v>
      </c>
      <c r="B12" s="145">
        <v>10109</v>
      </c>
      <c r="C12" s="146">
        <f t="shared" si="0"/>
        <v>2070</v>
      </c>
      <c r="D12" s="146">
        <v>10</v>
      </c>
      <c r="E12" s="146">
        <f t="shared" si="1"/>
        <v>4400</v>
      </c>
      <c r="F12" s="146">
        <v>200</v>
      </c>
      <c r="G12" s="219"/>
      <c r="H12" t="s">
        <v>503</v>
      </c>
    </row>
    <row r="13" spans="1:8" x14ac:dyDescent="0.25">
      <c r="A13" s="114" t="s">
        <v>414</v>
      </c>
      <c r="B13" s="17">
        <v>11104</v>
      </c>
      <c r="C13" s="124">
        <v>2000</v>
      </c>
      <c r="D13" s="124">
        <v>15</v>
      </c>
      <c r="E13" s="124">
        <v>3000</v>
      </c>
      <c r="F13" s="124">
        <v>15</v>
      </c>
      <c r="G13" s="213">
        <v>15</v>
      </c>
    </row>
    <row r="14" spans="1:8" x14ac:dyDescent="0.25">
      <c r="A14" s="119" t="s">
        <v>415</v>
      </c>
      <c r="B14" s="17">
        <v>11108</v>
      </c>
      <c r="C14" s="124">
        <f t="shared" si="0"/>
        <v>2015</v>
      </c>
      <c r="D14" s="124">
        <v>15</v>
      </c>
      <c r="E14" s="124">
        <f t="shared" si="1"/>
        <v>3015</v>
      </c>
      <c r="F14" s="124">
        <v>15</v>
      </c>
      <c r="G14" s="213"/>
    </row>
    <row r="15" spans="1:8" x14ac:dyDescent="0.25">
      <c r="A15" s="84" t="s">
        <v>416</v>
      </c>
      <c r="B15" s="17">
        <v>11107</v>
      </c>
      <c r="C15" s="143">
        <f t="shared" ref="C15:C20" si="2">C14+D14</f>
        <v>2030</v>
      </c>
      <c r="D15" s="143">
        <v>15</v>
      </c>
      <c r="E15" s="143">
        <f t="shared" ref="E15:E20" si="3">E14+F14</f>
        <v>3030</v>
      </c>
      <c r="F15" s="143">
        <v>15</v>
      </c>
      <c r="G15" s="213"/>
    </row>
    <row r="16" spans="1:8" x14ac:dyDescent="0.25">
      <c r="A16" s="119" t="s">
        <v>296</v>
      </c>
      <c r="B16" s="139">
        <v>11142</v>
      </c>
      <c r="C16" s="143">
        <f t="shared" si="2"/>
        <v>2045</v>
      </c>
      <c r="D16" s="143">
        <v>15</v>
      </c>
      <c r="E16" s="143">
        <f t="shared" si="3"/>
        <v>3045</v>
      </c>
      <c r="F16" s="143">
        <v>15</v>
      </c>
      <c r="G16" s="213"/>
    </row>
    <row r="17" spans="1:8" x14ac:dyDescent="0.25">
      <c r="A17" s="119" t="s">
        <v>297</v>
      </c>
      <c r="B17" s="139">
        <v>11141</v>
      </c>
      <c r="C17" s="143">
        <f t="shared" si="2"/>
        <v>2060</v>
      </c>
      <c r="D17" s="143">
        <v>15</v>
      </c>
      <c r="E17" s="143">
        <f t="shared" si="3"/>
        <v>3060</v>
      </c>
      <c r="F17" s="143">
        <v>15</v>
      </c>
      <c r="G17" s="213"/>
    </row>
    <row r="18" spans="1:8" x14ac:dyDescent="0.25">
      <c r="A18" s="119" t="s">
        <v>252</v>
      </c>
      <c r="B18" s="17">
        <v>11110</v>
      </c>
      <c r="C18" s="143">
        <f t="shared" si="2"/>
        <v>2075</v>
      </c>
      <c r="D18" s="143">
        <v>15</v>
      </c>
      <c r="E18" s="143">
        <f t="shared" si="3"/>
        <v>3075</v>
      </c>
      <c r="F18" s="143">
        <v>15</v>
      </c>
      <c r="G18" s="213"/>
    </row>
    <row r="19" spans="1:8" x14ac:dyDescent="0.25">
      <c r="A19" s="119" t="s">
        <v>253</v>
      </c>
      <c r="B19" s="17">
        <v>11111</v>
      </c>
      <c r="C19" s="143">
        <f t="shared" si="2"/>
        <v>2090</v>
      </c>
      <c r="D19" s="143">
        <v>15</v>
      </c>
      <c r="E19" s="143">
        <f t="shared" si="3"/>
        <v>3090</v>
      </c>
      <c r="F19" s="143">
        <v>15</v>
      </c>
      <c r="G19" s="213"/>
    </row>
    <row r="20" spans="1:8" x14ac:dyDescent="0.25">
      <c r="A20" s="119" t="s">
        <v>254</v>
      </c>
      <c r="B20" s="17">
        <v>11143</v>
      </c>
      <c r="C20" s="143">
        <f t="shared" si="2"/>
        <v>2105</v>
      </c>
      <c r="D20" s="143">
        <v>15</v>
      </c>
      <c r="E20" s="143">
        <f t="shared" si="3"/>
        <v>3105</v>
      </c>
      <c r="F20" s="143">
        <v>15</v>
      </c>
      <c r="G20" s="213"/>
    </row>
    <row r="21" spans="1:8" x14ac:dyDescent="0.25">
      <c r="A21" s="119" t="s">
        <v>255</v>
      </c>
      <c r="B21" s="17">
        <v>20102</v>
      </c>
      <c r="C21" s="124">
        <v>2000</v>
      </c>
      <c r="D21" s="124">
        <v>10</v>
      </c>
      <c r="E21" s="124">
        <v>3000</v>
      </c>
      <c r="F21" s="124">
        <v>200</v>
      </c>
      <c r="G21" s="213">
        <v>16</v>
      </c>
    </row>
    <row r="22" spans="1:8" x14ac:dyDescent="0.25">
      <c r="A22" s="167" t="s">
        <v>256</v>
      </c>
      <c r="B22" s="145">
        <v>20103</v>
      </c>
      <c r="C22" s="146">
        <f>C21+D21</f>
        <v>2010</v>
      </c>
      <c r="D22" s="146">
        <v>10</v>
      </c>
      <c r="E22" s="146">
        <f>E21+F21</f>
        <v>3200</v>
      </c>
      <c r="F22" s="146">
        <v>200</v>
      </c>
      <c r="G22" s="213"/>
      <c r="H22" t="s">
        <v>174</v>
      </c>
    </row>
    <row r="23" spans="1:8" x14ac:dyDescent="0.25">
      <c r="A23" s="167" t="s">
        <v>257</v>
      </c>
      <c r="B23" s="145">
        <v>20104</v>
      </c>
      <c r="C23" s="146">
        <f t="shared" ref="C23:C28" si="4">C22+D22</f>
        <v>2020</v>
      </c>
      <c r="D23" s="146">
        <v>10</v>
      </c>
      <c r="E23" s="146">
        <f t="shared" ref="E23:E28" si="5">E22+F22</f>
        <v>3400</v>
      </c>
      <c r="F23" s="146">
        <v>200</v>
      </c>
      <c r="G23" s="213"/>
      <c r="H23" t="s">
        <v>174</v>
      </c>
    </row>
    <row r="24" spans="1:8" x14ac:dyDescent="0.25">
      <c r="A24" s="167" t="s">
        <v>258</v>
      </c>
      <c r="B24" s="145">
        <v>20105</v>
      </c>
      <c r="C24" s="146">
        <f t="shared" si="4"/>
        <v>2030</v>
      </c>
      <c r="D24" s="146">
        <v>10</v>
      </c>
      <c r="E24" s="146">
        <f t="shared" si="5"/>
        <v>3600</v>
      </c>
      <c r="F24" s="146">
        <v>200</v>
      </c>
      <c r="G24" s="213"/>
      <c r="H24" t="s">
        <v>174</v>
      </c>
    </row>
    <row r="25" spans="1:8" x14ac:dyDescent="0.25">
      <c r="A25" s="167" t="s">
        <v>259</v>
      </c>
      <c r="B25" s="145">
        <v>20106</v>
      </c>
      <c r="C25" s="146">
        <f t="shared" si="4"/>
        <v>2040</v>
      </c>
      <c r="D25" s="146">
        <v>10</v>
      </c>
      <c r="E25" s="146">
        <f t="shared" si="5"/>
        <v>3800</v>
      </c>
      <c r="F25" s="146">
        <v>200</v>
      </c>
      <c r="G25" s="213"/>
      <c r="H25" t="s">
        <v>174</v>
      </c>
    </row>
    <row r="26" spans="1:8" x14ac:dyDescent="0.25">
      <c r="A26" s="167" t="s">
        <v>260</v>
      </c>
      <c r="B26" s="145">
        <v>20107</v>
      </c>
      <c r="C26" s="146">
        <f t="shared" si="4"/>
        <v>2050</v>
      </c>
      <c r="D26" s="146">
        <v>10</v>
      </c>
      <c r="E26" s="146">
        <f t="shared" si="5"/>
        <v>4000</v>
      </c>
      <c r="F26" s="146">
        <v>200</v>
      </c>
      <c r="G26" s="213"/>
      <c r="H26" t="s">
        <v>174</v>
      </c>
    </row>
    <row r="27" spans="1:8" x14ac:dyDescent="0.25">
      <c r="A27" s="167" t="s">
        <v>261</v>
      </c>
      <c r="B27" s="145">
        <v>20108</v>
      </c>
      <c r="C27" s="146">
        <f t="shared" si="4"/>
        <v>2060</v>
      </c>
      <c r="D27" s="146">
        <v>10</v>
      </c>
      <c r="E27" s="146">
        <f t="shared" si="5"/>
        <v>4200</v>
      </c>
      <c r="F27" s="146">
        <v>200</v>
      </c>
      <c r="G27" s="213"/>
      <c r="H27" t="s">
        <v>174</v>
      </c>
    </row>
    <row r="28" spans="1:8" x14ac:dyDescent="0.25">
      <c r="A28" s="167" t="s">
        <v>262</v>
      </c>
      <c r="B28" s="145">
        <v>20109</v>
      </c>
      <c r="C28" s="146">
        <f t="shared" si="4"/>
        <v>2070</v>
      </c>
      <c r="D28" s="146">
        <v>10</v>
      </c>
      <c r="E28" s="146">
        <f t="shared" si="5"/>
        <v>4400</v>
      </c>
      <c r="F28" s="146">
        <v>200</v>
      </c>
      <c r="G28" s="213"/>
      <c r="H28" t="s">
        <v>174</v>
      </c>
    </row>
    <row r="29" spans="1:8" ht="28" x14ac:dyDescent="0.25">
      <c r="A29" s="125" t="s">
        <v>344</v>
      </c>
      <c r="B29" s="17">
        <v>30103</v>
      </c>
      <c r="C29" s="124">
        <v>2000</v>
      </c>
      <c r="D29" s="124">
        <v>15</v>
      </c>
      <c r="E29" s="124">
        <v>3000</v>
      </c>
      <c r="F29" s="124">
        <v>15</v>
      </c>
      <c r="G29" s="217">
        <v>17</v>
      </c>
    </row>
    <row r="30" spans="1:8" ht="28" x14ac:dyDescent="0.25">
      <c r="A30" s="125" t="s">
        <v>345</v>
      </c>
      <c r="B30" s="17">
        <v>30136</v>
      </c>
      <c r="C30" s="124">
        <f t="shared" ref="C30" si="6">C29+D29</f>
        <v>2015</v>
      </c>
      <c r="D30" s="124">
        <v>15</v>
      </c>
      <c r="E30" s="124">
        <f>E29+F29</f>
        <v>3015</v>
      </c>
      <c r="F30" s="124">
        <v>15</v>
      </c>
      <c r="G30" s="218"/>
    </row>
    <row r="31" spans="1:8" ht="28" x14ac:dyDescent="0.25">
      <c r="A31" s="125" t="s">
        <v>346</v>
      </c>
      <c r="B31" s="140">
        <v>30104</v>
      </c>
      <c r="C31" s="143">
        <f t="shared" ref="C31:C38" si="7">C30+D30</f>
        <v>2030</v>
      </c>
      <c r="D31" s="143">
        <v>15</v>
      </c>
      <c r="E31" s="143">
        <f t="shared" ref="E31:E38" si="8">E30+F30</f>
        <v>3030</v>
      </c>
      <c r="F31" s="143">
        <v>15</v>
      </c>
      <c r="G31" s="218"/>
    </row>
    <row r="32" spans="1:8" ht="28" x14ac:dyDescent="0.25">
      <c r="A32" s="114" t="s">
        <v>347</v>
      </c>
      <c r="B32" s="17">
        <v>30137</v>
      </c>
      <c r="C32" s="143">
        <f t="shared" si="7"/>
        <v>2045</v>
      </c>
      <c r="D32" s="143">
        <v>15</v>
      </c>
      <c r="E32" s="143">
        <f t="shared" si="8"/>
        <v>3045</v>
      </c>
      <c r="F32" s="143">
        <v>15</v>
      </c>
      <c r="G32" s="218"/>
    </row>
    <row r="33" spans="1:8" ht="28" x14ac:dyDescent="0.25">
      <c r="A33" s="125" t="s">
        <v>348</v>
      </c>
      <c r="B33" s="17">
        <v>30111</v>
      </c>
      <c r="C33" s="143">
        <f t="shared" si="7"/>
        <v>2060</v>
      </c>
      <c r="D33" s="143">
        <v>15</v>
      </c>
      <c r="E33" s="143">
        <f t="shared" si="8"/>
        <v>3060</v>
      </c>
      <c r="F33" s="143">
        <v>15</v>
      </c>
      <c r="G33" s="218"/>
    </row>
    <row r="34" spans="1:8" ht="28" x14ac:dyDescent="0.25">
      <c r="A34" s="125" t="s">
        <v>349</v>
      </c>
      <c r="B34" s="17">
        <v>30116</v>
      </c>
      <c r="C34" s="143">
        <f t="shared" si="7"/>
        <v>2075</v>
      </c>
      <c r="D34" s="143">
        <v>15</v>
      </c>
      <c r="E34" s="143">
        <f t="shared" si="8"/>
        <v>3075</v>
      </c>
      <c r="F34" s="143">
        <v>15</v>
      </c>
      <c r="G34" s="218"/>
    </row>
    <row r="35" spans="1:8" x14ac:dyDescent="0.25">
      <c r="A35" s="125" t="s">
        <v>340</v>
      </c>
      <c r="B35" s="17">
        <v>30112</v>
      </c>
      <c r="C35" s="143">
        <f t="shared" si="7"/>
        <v>2090</v>
      </c>
      <c r="D35" s="143">
        <v>15</v>
      </c>
      <c r="E35" s="143">
        <f t="shared" si="8"/>
        <v>3090</v>
      </c>
      <c r="F35" s="143">
        <v>15</v>
      </c>
      <c r="G35" s="218"/>
    </row>
    <row r="36" spans="1:8" x14ac:dyDescent="0.25">
      <c r="A36" s="125" t="s">
        <v>341</v>
      </c>
      <c r="B36" s="17">
        <v>30117</v>
      </c>
      <c r="C36" s="143">
        <f t="shared" si="7"/>
        <v>2105</v>
      </c>
      <c r="D36" s="143">
        <v>15</v>
      </c>
      <c r="E36" s="143">
        <f t="shared" si="8"/>
        <v>3105</v>
      </c>
      <c r="F36" s="143">
        <v>15</v>
      </c>
      <c r="G36" s="218"/>
    </row>
    <row r="37" spans="1:8" x14ac:dyDescent="0.25">
      <c r="A37" s="125" t="s">
        <v>342</v>
      </c>
      <c r="B37" s="140">
        <v>30114</v>
      </c>
      <c r="C37" s="143">
        <f t="shared" si="7"/>
        <v>2120</v>
      </c>
      <c r="D37" s="143">
        <v>15</v>
      </c>
      <c r="E37" s="143">
        <f t="shared" si="8"/>
        <v>3120</v>
      </c>
      <c r="F37" s="143">
        <v>15</v>
      </c>
      <c r="G37" s="218"/>
    </row>
    <row r="38" spans="1:8" x14ac:dyDescent="0.25">
      <c r="A38" s="125" t="s">
        <v>343</v>
      </c>
      <c r="B38" s="140">
        <v>30119</v>
      </c>
      <c r="C38" s="143">
        <f t="shared" si="7"/>
        <v>2135</v>
      </c>
      <c r="D38" s="143">
        <v>15</v>
      </c>
      <c r="E38" s="143">
        <f t="shared" si="8"/>
        <v>3135</v>
      </c>
      <c r="F38" s="143">
        <v>15</v>
      </c>
      <c r="G38" s="218"/>
    </row>
    <row r="39" spans="1:8" x14ac:dyDescent="0.25">
      <c r="A39" s="164" t="s">
        <v>412</v>
      </c>
      <c r="B39" s="165">
        <v>30121</v>
      </c>
      <c r="C39" s="53">
        <f t="shared" ref="C39" si="9">C38+D38</f>
        <v>2150</v>
      </c>
      <c r="D39" s="53">
        <v>15</v>
      </c>
      <c r="E39" s="53">
        <f t="shared" ref="E39" si="10">E38+F38</f>
        <v>3150</v>
      </c>
      <c r="F39" s="53">
        <v>15</v>
      </c>
      <c r="G39" s="218"/>
    </row>
    <row r="40" spans="1:8" ht="28" x14ac:dyDescent="0.25">
      <c r="A40" s="144" t="s">
        <v>337</v>
      </c>
      <c r="B40" s="145">
        <v>30126</v>
      </c>
      <c r="C40" s="145">
        <f>C39+D39</f>
        <v>2165</v>
      </c>
      <c r="D40" s="146">
        <v>15</v>
      </c>
      <c r="E40" s="145">
        <f>E39+F39</f>
        <v>3165</v>
      </c>
      <c r="F40" s="146">
        <v>15</v>
      </c>
      <c r="G40" s="218"/>
    </row>
    <row r="41" spans="1:8" ht="28" x14ac:dyDescent="0.25">
      <c r="A41" s="144" t="s">
        <v>333</v>
      </c>
      <c r="B41" s="145">
        <v>30127</v>
      </c>
      <c r="C41" s="146">
        <f t="shared" ref="C41:C44" si="11">C40+D40</f>
        <v>2180</v>
      </c>
      <c r="D41" s="146">
        <v>15</v>
      </c>
      <c r="E41" s="146">
        <f t="shared" ref="E41:E44" si="12">E40+F40</f>
        <v>3180</v>
      </c>
      <c r="F41" s="146">
        <v>15</v>
      </c>
      <c r="G41" s="218"/>
      <c r="H41" s="147" t="s">
        <v>309</v>
      </c>
    </row>
    <row r="42" spans="1:8" ht="28" x14ac:dyDescent="0.25">
      <c r="A42" s="144" t="s">
        <v>334</v>
      </c>
      <c r="B42" s="145">
        <v>30135</v>
      </c>
      <c r="C42" s="146">
        <f t="shared" si="11"/>
        <v>2195</v>
      </c>
      <c r="D42" s="146">
        <v>15</v>
      </c>
      <c r="E42" s="146">
        <f t="shared" si="12"/>
        <v>3195</v>
      </c>
      <c r="F42" s="146">
        <v>15</v>
      </c>
      <c r="G42" s="218"/>
      <c r="H42" s="147" t="s">
        <v>309</v>
      </c>
    </row>
    <row r="43" spans="1:8" ht="28" x14ac:dyDescent="0.25">
      <c r="A43" s="144" t="s">
        <v>335</v>
      </c>
      <c r="B43" s="145">
        <v>30129</v>
      </c>
      <c r="C43" s="146">
        <f t="shared" si="11"/>
        <v>2210</v>
      </c>
      <c r="D43" s="146">
        <v>15</v>
      </c>
      <c r="E43" s="146">
        <f t="shared" si="12"/>
        <v>3210</v>
      </c>
      <c r="F43" s="146">
        <v>15</v>
      </c>
      <c r="G43" s="218"/>
      <c r="H43" s="147" t="s">
        <v>309</v>
      </c>
    </row>
    <row r="44" spans="1:8" ht="28" x14ac:dyDescent="0.25">
      <c r="A44" s="144" t="s">
        <v>336</v>
      </c>
      <c r="B44" s="145">
        <v>30130</v>
      </c>
      <c r="C44" s="146">
        <f t="shared" si="11"/>
        <v>2225</v>
      </c>
      <c r="D44" s="146">
        <v>15</v>
      </c>
      <c r="E44" s="146">
        <f t="shared" si="12"/>
        <v>3225</v>
      </c>
      <c r="F44" s="146">
        <v>15</v>
      </c>
      <c r="G44" s="218"/>
      <c r="H44" s="147" t="s">
        <v>309</v>
      </c>
    </row>
    <row r="45" spans="1:8" x14ac:dyDescent="0.25">
      <c r="A45" s="127" t="s">
        <v>263</v>
      </c>
      <c r="B45" s="128">
        <v>30120</v>
      </c>
      <c r="C45" s="128">
        <f>C44+D44</f>
        <v>2240</v>
      </c>
      <c r="D45" s="126">
        <v>135</v>
      </c>
      <c r="E45" s="128">
        <f>E44+F44</f>
        <v>3240</v>
      </c>
      <c r="F45" s="126">
        <v>10</v>
      </c>
      <c r="G45" s="219"/>
      <c r="H45" s="147" t="s">
        <v>309</v>
      </c>
    </row>
    <row r="46" spans="1:8" ht="28" x14ac:dyDescent="0.25">
      <c r="A46" s="125" t="s">
        <v>332</v>
      </c>
      <c r="B46" s="17">
        <v>40140</v>
      </c>
      <c r="C46" s="124">
        <v>2000</v>
      </c>
      <c r="D46" s="124">
        <v>15</v>
      </c>
      <c r="E46" s="124">
        <v>3000</v>
      </c>
      <c r="F46" s="124">
        <v>15</v>
      </c>
      <c r="G46" s="217">
        <v>18</v>
      </c>
    </row>
    <row r="47" spans="1:8" ht="28" x14ac:dyDescent="0.25">
      <c r="A47" s="125" t="s">
        <v>338</v>
      </c>
      <c r="B47" s="17">
        <v>40209</v>
      </c>
      <c r="C47" s="124">
        <f t="shared" ref="C47" si="13">C46+D46</f>
        <v>2015</v>
      </c>
      <c r="D47" s="124">
        <v>15</v>
      </c>
      <c r="E47" s="124">
        <f t="shared" ref="E47" si="14">E46+F46</f>
        <v>3015</v>
      </c>
      <c r="F47" s="124">
        <v>15</v>
      </c>
      <c r="G47" s="218"/>
    </row>
    <row r="48" spans="1:8" ht="28" x14ac:dyDescent="0.25">
      <c r="A48" s="125" t="s">
        <v>339</v>
      </c>
      <c r="B48" s="17">
        <v>40111</v>
      </c>
      <c r="C48" s="143">
        <f t="shared" ref="C48:C51" si="15">C47+D47</f>
        <v>2030</v>
      </c>
      <c r="D48" s="143">
        <v>15</v>
      </c>
      <c r="E48" s="143">
        <f t="shared" ref="E48:E51" si="16">E47+F47</f>
        <v>3030</v>
      </c>
      <c r="F48" s="143">
        <v>15</v>
      </c>
      <c r="G48" s="218"/>
    </row>
    <row r="49" spans="1:8" ht="28" x14ac:dyDescent="0.25">
      <c r="A49" s="125" t="s">
        <v>474</v>
      </c>
      <c r="B49" s="17">
        <v>40104</v>
      </c>
      <c r="C49" s="143">
        <f t="shared" si="15"/>
        <v>2045</v>
      </c>
      <c r="D49" s="143">
        <v>15</v>
      </c>
      <c r="E49" s="143">
        <f t="shared" si="16"/>
        <v>3045</v>
      </c>
      <c r="F49" s="143">
        <v>15</v>
      </c>
      <c r="G49" s="218"/>
    </row>
    <row r="50" spans="1:8" ht="28" x14ac:dyDescent="0.25">
      <c r="A50" s="125" t="s">
        <v>546</v>
      </c>
      <c r="B50" s="17">
        <v>40105</v>
      </c>
      <c r="C50" s="143">
        <f t="shared" si="15"/>
        <v>2060</v>
      </c>
      <c r="D50" s="143">
        <v>15</v>
      </c>
      <c r="E50" s="143">
        <f t="shared" si="16"/>
        <v>3060</v>
      </c>
      <c r="F50" s="143">
        <v>15</v>
      </c>
      <c r="G50" s="218"/>
    </row>
    <row r="51" spans="1:8" ht="28" x14ac:dyDescent="0.25">
      <c r="A51" s="125" t="s">
        <v>545</v>
      </c>
      <c r="B51" s="170">
        <v>40108</v>
      </c>
      <c r="C51" s="169">
        <f t="shared" si="15"/>
        <v>2075</v>
      </c>
      <c r="D51" s="169">
        <v>15</v>
      </c>
      <c r="E51" s="169">
        <f t="shared" si="16"/>
        <v>3075</v>
      </c>
      <c r="F51" s="169">
        <v>15</v>
      </c>
      <c r="G51" s="219"/>
    </row>
    <row r="52" spans="1:8" x14ac:dyDescent="0.25">
      <c r="A52" s="125" t="s">
        <v>264</v>
      </c>
      <c r="B52" s="17">
        <v>50102</v>
      </c>
      <c r="C52" s="124">
        <v>2000</v>
      </c>
      <c r="D52" s="124">
        <v>10</v>
      </c>
      <c r="E52" s="124">
        <v>3000</v>
      </c>
      <c r="F52" s="124">
        <v>200</v>
      </c>
      <c r="G52" s="213">
        <v>19</v>
      </c>
    </row>
    <row r="53" spans="1:8" x14ac:dyDescent="0.25">
      <c r="A53" s="144" t="s">
        <v>533</v>
      </c>
      <c r="B53" s="145">
        <v>50103</v>
      </c>
      <c r="C53" s="146">
        <f t="shared" ref="C53" si="17">C52+D52</f>
        <v>2010</v>
      </c>
      <c r="D53" s="146">
        <v>10</v>
      </c>
      <c r="E53" s="146">
        <f t="shared" ref="E53" si="18">E52+F52</f>
        <v>3200</v>
      </c>
      <c r="F53" s="146">
        <v>200</v>
      </c>
      <c r="G53" s="213"/>
      <c r="H53" t="s">
        <v>174</v>
      </c>
    </row>
    <row r="54" spans="1:8" x14ac:dyDescent="0.25">
      <c r="A54" s="144" t="s">
        <v>534</v>
      </c>
      <c r="B54" s="145">
        <v>50105</v>
      </c>
      <c r="C54" s="146">
        <f t="shared" ref="C54:C59" si="19">C53+D53</f>
        <v>2020</v>
      </c>
      <c r="D54" s="146">
        <v>10</v>
      </c>
      <c r="E54" s="146">
        <f t="shared" ref="E54:E59" si="20">E53+F53</f>
        <v>3400</v>
      </c>
      <c r="F54" s="146">
        <v>200</v>
      </c>
      <c r="G54" s="213"/>
      <c r="H54" t="s">
        <v>174</v>
      </c>
    </row>
    <row r="55" spans="1:8" x14ac:dyDescent="0.25">
      <c r="A55" s="144" t="s">
        <v>535</v>
      </c>
      <c r="B55" s="145">
        <v>50106</v>
      </c>
      <c r="C55" s="146">
        <f t="shared" si="19"/>
        <v>2030</v>
      </c>
      <c r="D55" s="146">
        <v>10</v>
      </c>
      <c r="E55" s="146">
        <f t="shared" si="20"/>
        <v>3600</v>
      </c>
      <c r="F55" s="146">
        <v>200</v>
      </c>
      <c r="G55" s="213"/>
      <c r="H55" t="s">
        <v>174</v>
      </c>
    </row>
    <row r="56" spans="1:8" x14ac:dyDescent="0.25">
      <c r="A56" s="144" t="s">
        <v>536</v>
      </c>
      <c r="B56" s="145">
        <v>50108</v>
      </c>
      <c r="C56" s="146">
        <f t="shared" si="19"/>
        <v>2040</v>
      </c>
      <c r="D56" s="146">
        <v>10</v>
      </c>
      <c r="E56" s="146">
        <f t="shared" si="20"/>
        <v>3800</v>
      </c>
      <c r="F56" s="146">
        <v>200</v>
      </c>
      <c r="G56" s="213"/>
      <c r="H56" t="s">
        <v>174</v>
      </c>
    </row>
    <row r="57" spans="1:8" x14ac:dyDescent="0.25">
      <c r="A57" s="144" t="s">
        <v>537</v>
      </c>
      <c r="B57" s="145">
        <v>50109</v>
      </c>
      <c r="C57" s="146">
        <f t="shared" si="19"/>
        <v>2050</v>
      </c>
      <c r="D57" s="146">
        <v>10</v>
      </c>
      <c r="E57" s="146">
        <f t="shared" si="20"/>
        <v>4000</v>
      </c>
      <c r="F57" s="146">
        <v>200</v>
      </c>
      <c r="G57" s="213"/>
      <c r="H57" t="s">
        <v>174</v>
      </c>
    </row>
    <row r="58" spans="1:8" x14ac:dyDescent="0.25">
      <c r="A58" s="144" t="s">
        <v>538</v>
      </c>
      <c r="B58" s="145">
        <v>50111</v>
      </c>
      <c r="C58" s="146">
        <f t="shared" si="19"/>
        <v>2060</v>
      </c>
      <c r="D58" s="146">
        <v>10</v>
      </c>
      <c r="E58" s="146">
        <f t="shared" si="20"/>
        <v>4200</v>
      </c>
      <c r="F58" s="146">
        <v>200</v>
      </c>
      <c r="G58" s="213"/>
      <c r="H58" t="s">
        <v>174</v>
      </c>
    </row>
    <row r="59" spans="1:8" x14ac:dyDescent="0.25">
      <c r="A59" s="144" t="s">
        <v>539</v>
      </c>
      <c r="B59" s="145">
        <v>50112</v>
      </c>
      <c r="C59" s="146">
        <f t="shared" si="19"/>
        <v>2070</v>
      </c>
      <c r="D59" s="146">
        <v>10</v>
      </c>
      <c r="E59" s="146">
        <f t="shared" si="20"/>
        <v>4400</v>
      </c>
      <c r="F59" s="146">
        <v>200</v>
      </c>
      <c r="G59" s="213"/>
      <c r="H59" t="s">
        <v>174</v>
      </c>
    </row>
    <row r="60" spans="1:8" x14ac:dyDescent="0.25">
      <c r="A60" s="125" t="s">
        <v>350</v>
      </c>
      <c r="B60" s="17">
        <v>60104</v>
      </c>
      <c r="C60" s="124">
        <v>2000</v>
      </c>
      <c r="D60" s="124">
        <v>15</v>
      </c>
      <c r="E60" s="124">
        <v>3000</v>
      </c>
      <c r="F60" s="124">
        <v>15</v>
      </c>
      <c r="G60" s="210">
        <v>20</v>
      </c>
    </row>
    <row r="61" spans="1:8" x14ac:dyDescent="0.25">
      <c r="A61" s="125" t="s">
        <v>351</v>
      </c>
      <c r="B61" s="17">
        <v>60111</v>
      </c>
      <c r="C61" s="124">
        <f t="shared" ref="C61" si="21">C60+D60</f>
        <v>2015</v>
      </c>
      <c r="D61" s="124">
        <v>15</v>
      </c>
      <c r="E61" s="124">
        <f t="shared" ref="E61" si="22">E60+F60</f>
        <v>3015</v>
      </c>
      <c r="F61" s="124">
        <v>15</v>
      </c>
      <c r="G61" s="211"/>
    </row>
    <row r="62" spans="1:8" x14ac:dyDescent="0.25">
      <c r="A62" s="125" t="s">
        <v>352</v>
      </c>
      <c r="B62" s="17">
        <v>60105</v>
      </c>
      <c r="C62" s="143">
        <f t="shared" ref="C62:C73" si="23">C61+D61</f>
        <v>2030</v>
      </c>
      <c r="D62" s="143">
        <v>15</v>
      </c>
      <c r="E62" s="143">
        <f t="shared" ref="E62:E73" si="24">E61+F61</f>
        <v>3030</v>
      </c>
      <c r="F62" s="143">
        <v>15</v>
      </c>
      <c r="G62" s="211"/>
    </row>
    <row r="63" spans="1:8" x14ac:dyDescent="0.25">
      <c r="A63" s="125" t="s">
        <v>353</v>
      </c>
      <c r="B63" s="17">
        <v>60112</v>
      </c>
      <c r="C63" s="143">
        <f t="shared" si="23"/>
        <v>2045</v>
      </c>
      <c r="D63" s="143">
        <v>15</v>
      </c>
      <c r="E63" s="143">
        <f t="shared" si="24"/>
        <v>3045</v>
      </c>
      <c r="F63" s="143">
        <v>15</v>
      </c>
      <c r="G63" s="211"/>
    </row>
    <row r="64" spans="1:8" x14ac:dyDescent="0.25">
      <c r="A64" s="125" t="s">
        <v>354</v>
      </c>
      <c r="B64" s="17">
        <v>60107</v>
      </c>
      <c r="C64" s="143">
        <f t="shared" si="23"/>
        <v>2060</v>
      </c>
      <c r="D64" s="143">
        <v>15</v>
      </c>
      <c r="E64" s="143">
        <f t="shared" si="24"/>
        <v>3060</v>
      </c>
      <c r="F64" s="143">
        <v>15</v>
      </c>
      <c r="G64" s="211"/>
    </row>
    <row r="65" spans="1:7" x14ac:dyDescent="0.25">
      <c r="A65" s="125" t="s">
        <v>355</v>
      </c>
      <c r="B65" s="17">
        <v>60114</v>
      </c>
      <c r="C65" s="143">
        <f t="shared" si="23"/>
        <v>2075</v>
      </c>
      <c r="D65" s="143">
        <v>15</v>
      </c>
      <c r="E65" s="143">
        <f t="shared" si="24"/>
        <v>3075</v>
      </c>
      <c r="F65" s="143">
        <v>15</v>
      </c>
      <c r="G65" s="211"/>
    </row>
    <row r="66" spans="1:7" x14ac:dyDescent="0.25">
      <c r="A66" s="125" t="s">
        <v>409</v>
      </c>
      <c r="B66" s="150">
        <v>60119</v>
      </c>
      <c r="C66" s="149">
        <f t="shared" ref="C66:C72" si="25">C65+D65</f>
        <v>2090</v>
      </c>
      <c r="D66" s="149">
        <v>15</v>
      </c>
      <c r="E66" s="149">
        <f t="shared" ref="E66:E72" si="26">E65+F65</f>
        <v>3090</v>
      </c>
      <c r="F66" s="149">
        <v>15</v>
      </c>
      <c r="G66" s="211"/>
    </row>
    <row r="67" spans="1:7" x14ac:dyDescent="0.25">
      <c r="A67" s="125" t="s">
        <v>356</v>
      </c>
      <c r="B67" s="17">
        <v>60120</v>
      </c>
      <c r="C67" s="149">
        <f t="shared" si="25"/>
        <v>2105</v>
      </c>
      <c r="D67" s="149">
        <v>15</v>
      </c>
      <c r="E67" s="149">
        <f t="shared" si="26"/>
        <v>3105</v>
      </c>
      <c r="F67" s="149">
        <v>15</v>
      </c>
      <c r="G67" s="211"/>
    </row>
    <row r="68" spans="1:7" x14ac:dyDescent="0.25">
      <c r="A68" s="125" t="s">
        <v>357</v>
      </c>
      <c r="B68" s="17">
        <v>60124</v>
      </c>
      <c r="C68" s="149">
        <f t="shared" si="25"/>
        <v>2120</v>
      </c>
      <c r="D68" s="149">
        <v>15</v>
      </c>
      <c r="E68" s="149">
        <f t="shared" si="26"/>
        <v>3120</v>
      </c>
      <c r="F68" s="149">
        <v>15</v>
      </c>
      <c r="G68" s="211"/>
    </row>
    <row r="69" spans="1:7" x14ac:dyDescent="0.25">
      <c r="A69" s="125" t="s">
        <v>358</v>
      </c>
      <c r="B69" s="17">
        <v>60121</v>
      </c>
      <c r="C69" s="149">
        <f t="shared" si="25"/>
        <v>2135</v>
      </c>
      <c r="D69" s="149">
        <v>15</v>
      </c>
      <c r="E69" s="149">
        <f t="shared" si="26"/>
        <v>3135</v>
      </c>
      <c r="F69" s="149">
        <v>15</v>
      </c>
      <c r="G69" s="211"/>
    </row>
    <row r="70" spans="1:7" x14ac:dyDescent="0.25">
      <c r="A70" s="125" t="s">
        <v>359</v>
      </c>
      <c r="B70" s="17">
        <v>60125</v>
      </c>
      <c r="C70" s="149">
        <f t="shared" si="25"/>
        <v>2150</v>
      </c>
      <c r="D70" s="149">
        <v>15</v>
      </c>
      <c r="E70" s="149">
        <f t="shared" si="26"/>
        <v>3150</v>
      </c>
      <c r="F70" s="149">
        <v>15</v>
      </c>
      <c r="G70" s="211"/>
    </row>
    <row r="71" spans="1:7" x14ac:dyDescent="0.25">
      <c r="A71" s="125" t="s">
        <v>360</v>
      </c>
      <c r="B71" s="17">
        <v>60126</v>
      </c>
      <c r="C71" s="149">
        <f t="shared" si="25"/>
        <v>2165</v>
      </c>
      <c r="D71" s="149">
        <v>15</v>
      </c>
      <c r="E71" s="149">
        <f t="shared" si="26"/>
        <v>3165</v>
      </c>
      <c r="F71" s="149">
        <v>15</v>
      </c>
      <c r="G71" s="211"/>
    </row>
    <row r="72" spans="1:7" x14ac:dyDescent="0.25">
      <c r="A72" s="125" t="s">
        <v>361</v>
      </c>
      <c r="B72" s="17">
        <v>60130</v>
      </c>
      <c r="C72" s="149">
        <f t="shared" si="25"/>
        <v>2180</v>
      </c>
      <c r="D72" s="149">
        <v>15</v>
      </c>
      <c r="E72" s="149">
        <f t="shared" si="26"/>
        <v>3180</v>
      </c>
      <c r="F72" s="149">
        <v>15</v>
      </c>
      <c r="G72" s="211"/>
    </row>
    <row r="73" spans="1:7" x14ac:dyDescent="0.25">
      <c r="A73" s="127" t="s">
        <v>265</v>
      </c>
      <c r="B73" s="128">
        <v>60118</v>
      </c>
      <c r="C73" s="128">
        <f t="shared" si="23"/>
        <v>2195</v>
      </c>
      <c r="D73" s="126">
        <v>135</v>
      </c>
      <c r="E73" s="128">
        <f t="shared" si="24"/>
        <v>3195</v>
      </c>
      <c r="F73" s="126">
        <v>10</v>
      </c>
      <c r="G73" s="212"/>
    </row>
    <row r="74" spans="1:7" ht="28" x14ac:dyDescent="0.25">
      <c r="A74" s="125" t="s">
        <v>362</v>
      </c>
      <c r="B74" s="17">
        <v>70104</v>
      </c>
      <c r="C74" s="124">
        <v>2000</v>
      </c>
      <c r="D74" s="124">
        <v>15</v>
      </c>
      <c r="E74" s="124">
        <v>3000</v>
      </c>
      <c r="F74" s="124">
        <v>15</v>
      </c>
      <c r="G74" s="210">
        <v>21</v>
      </c>
    </row>
    <row r="75" spans="1:7" ht="28" x14ac:dyDescent="0.25">
      <c r="A75" s="125" t="s">
        <v>267</v>
      </c>
      <c r="B75" s="17">
        <v>70201</v>
      </c>
      <c r="C75" s="124">
        <f t="shared" ref="C75" si="27">C74+D74</f>
        <v>2015</v>
      </c>
      <c r="D75" s="124">
        <v>15</v>
      </c>
      <c r="E75" s="124">
        <f t="shared" ref="E75" si="28">E74+F74</f>
        <v>3015</v>
      </c>
      <c r="F75" s="124">
        <v>15</v>
      </c>
      <c r="G75" s="211"/>
    </row>
    <row r="76" spans="1:7" ht="28" x14ac:dyDescent="0.25">
      <c r="A76" s="125" t="s">
        <v>268</v>
      </c>
      <c r="B76" s="17">
        <v>70106</v>
      </c>
      <c r="C76" s="143">
        <f t="shared" ref="C76:C112" si="29">C75+D75</f>
        <v>2030</v>
      </c>
      <c r="D76" s="143">
        <v>15</v>
      </c>
      <c r="E76" s="143">
        <f t="shared" ref="E76:E112" si="30">E75+F75</f>
        <v>3030</v>
      </c>
      <c r="F76" s="143">
        <v>15</v>
      </c>
      <c r="G76" s="211"/>
    </row>
    <row r="77" spans="1:7" ht="42" x14ac:dyDescent="0.25">
      <c r="A77" s="114" t="s">
        <v>269</v>
      </c>
      <c r="B77" s="17">
        <v>70144</v>
      </c>
      <c r="C77" s="143">
        <f t="shared" si="29"/>
        <v>2045</v>
      </c>
      <c r="D77" s="143">
        <v>15</v>
      </c>
      <c r="E77" s="143">
        <f t="shared" si="30"/>
        <v>3045</v>
      </c>
      <c r="F77" s="143">
        <v>15</v>
      </c>
      <c r="G77" s="211"/>
    </row>
    <row r="78" spans="1:7" ht="42" x14ac:dyDescent="0.25">
      <c r="A78" s="114" t="s">
        <v>270</v>
      </c>
      <c r="B78" s="17">
        <v>70152</v>
      </c>
      <c r="C78" s="143">
        <f t="shared" si="29"/>
        <v>2060</v>
      </c>
      <c r="D78" s="143">
        <v>15</v>
      </c>
      <c r="E78" s="143">
        <f t="shared" si="30"/>
        <v>3060</v>
      </c>
      <c r="F78" s="143">
        <v>15</v>
      </c>
      <c r="G78" s="211"/>
    </row>
    <row r="79" spans="1:7" ht="28" x14ac:dyDescent="0.25">
      <c r="A79" s="125" t="s">
        <v>363</v>
      </c>
      <c r="B79" s="17">
        <v>70146</v>
      </c>
      <c r="C79" s="143">
        <f t="shared" si="29"/>
        <v>2075</v>
      </c>
      <c r="D79" s="143">
        <v>15</v>
      </c>
      <c r="E79" s="143">
        <f t="shared" si="30"/>
        <v>3075</v>
      </c>
      <c r="F79" s="143">
        <v>15</v>
      </c>
      <c r="G79" s="211"/>
    </row>
    <row r="80" spans="1:7" ht="28" x14ac:dyDescent="0.25">
      <c r="A80" s="125" t="s">
        <v>364</v>
      </c>
      <c r="B80" s="17">
        <v>70195</v>
      </c>
      <c r="C80" s="143">
        <f t="shared" si="29"/>
        <v>2090</v>
      </c>
      <c r="D80" s="143">
        <v>15</v>
      </c>
      <c r="E80" s="143">
        <f t="shared" si="30"/>
        <v>3090</v>
      </c>
      <c r="F80" s="143">
        <v>15</v>
      </c>
      <c r="G80" s="211"/>
    </row>
    <row r="81" spans="1:7" ht="28" x14ac:dyDescent="0.25">
      <c r="A81" s="125" t="s">
        <v>365</v>
      </c>
      <c r="B81" s="17">
        <v>70147</v>
      </c>
      <c r="C81" s="143">
        <f t="shared" si="29"/>
        <v>2105</v>
      </c>
      <c r="D81" s="143">
        <v>15</v>
      </c>
      <c r="E81" s="143">
        <f t="shared" si="30"/>
        <v>3105</v>
      </c>
      <c r="F81" s="143">
        <v>15</v>
      </c>
      <c r="G81" s="211"/>
    </row>
    <row r="82" spans="1:7" ht="28" x14ac:dyDescent="0.25">
      <c r="A82" s="125" t="s">
        <v>366</v>
      </c>
      <c r="B82" s="17">
        <v>70196</v>
      </c>
      <c r="C82" s="143">
        <f t="shared" si="29"/>
        <v>2120</v>
      </c>
      <c r="D82" s="143">
        <v>15</v>
      </c>
      <c r="E82" s="143">
        <f t="shared" si="30"/>
        <v>3120</v>
      </c>
      <c r="F82" s="143">
        <v>15</v>
      </c>
      <c r="G82" s="211"/>
    </row>
    <row r="83" spans="1:7" ht="28" x14ac:dyDescent="0.25">
      <c r="A83" s="125" t="s">
        <v>367</v>
      </c>
      <c r="B83" s="17">
        <v>70154</v>
      </c>
      <c r="C83" s="143">
        <f t="shared" si="29"/>
        <v>2135</v>
      </c>
      <c r="D83" s="143">
        <v>15</v>
      </c>
      <c r="E83" s="143">
        <f t="shared" si="30"/>
        <v>3135</v>
      </c>
      <c r="F83" s="143">
        <v>15</v>
      </c>
      <c r="G83" s="211"/>
    </row>
    <row r="84" spans="1:7" ht="28" x14ac:dyDescent="0.25">
      <c r="A84" s="125" t="s">
        <v>368</v>
      </c>
      <c r="B84" s="17">
        <v>70199</v>
      </c>
      <c r="C84" s="143">
        <f t="shared" si="29"/>
        <v>2150</v>
      </c>
      <c r="D84" s="143">
        <v>15</v>
      </c>
      <c r="E84" s="143">
        <f t="shared" si="30"/>
        <v>3150</v>
      </c>
      <c r="F84" s="143">
        <v>15</v>
      </c>
      <c r="G84" s="211"/>
    </row>
    <row r="85" spans="1:7" ht="28" x14ac:dyDescent="0.25">
      <c r="A85" s="125" t="s">
        <v>371</v>
      </c>
      <c r="B85" s="17">
        <v>70155</v>
      </c>
      <c r="C85" s="143">
        <f t="shared" si="29"/>
        <v>2165</v>
      </c>
      <c r="D85" s="143">
        <v>15</v>
      </c>
      <c r="E85" s="143">
        <f t="shared" si="30"/>
        <v>3165</v>
      </c>
      <c r="F85" s="143">
        <v>15</v>
      </c>
      <c r="G85" s="211"/>
    </row>
    <row r="86" spans="1:7" ht="28" x14ac:dyDescent="0.25">
      <c r="A86" s="125" t="s">
        <v>369</v>
      </c>
      <c r="B86" s="17">
        <v>701110</v>
      </c>
      <c r="C86" s="143">
        <f t="shared" si="29"/>
        <v>2180</v>
      </c>
      <c r="D86" s="143">
        <v>15</v>
      </c>
      <c r="E86" s="143">
        <f t="shared" si="30"/>
        <v>3180</v>
      </c>
      <c r="F86" s="143">
        <v>15</v>
      </c>
      <c r="G86" s="211"/>
    </row>
    <row r="87" spans="1:7" ht="28" x14ac:dyDescent="0.25">
      <c r="A87" s="125" t="s">
        <v>372</v>
      </c>
      <c r="B87" s="17">
        <v>701115</v>
      </c>
      <c r="C87" s="143">
        <f t="shared" si="29"/>
        <v>2195</v>
      </c>
      <c r="D87" s="143">
        <v>15</v>
      </c>
      <c r="E87" s="143">
        <f t="shared" si="30"/>
        <v>3195</v>
      </c>
      <c r="F87" s="143">
        <v>15</v>
      </c>
      <c r="G87" s="211"/>
    </row>
    <row r="88" spans="1:7" ht="28" x14ac:dyDescent="0.25">
      <c r="A88" s="125" t="s">
        <v>373</v>
      </c>
      <c r="B88" s="17">
        <v>701114</v>
      </c>
      <c r="C88" s="143">
        <f t="shared" si="29"/>
        <v>2210</v>
      </c>
      <c r="D88" s="143">
        <v>15</v>
      </c>
      <c r="E88" s="143">
        <f t="shared" si="30"/>
        <v>3210</v>
      </c>
      <c r="F88" s="143">
        <v>15</v>
      </c>
      <c r="G88" s="211"/>
    </row>
    <row r="89" spans="1:7" ht="28" x14ac:dyDescent="0.25">
      <c r="A89" s="125" t="s">
        <v>374</v>
      </c>
      <c r="B89" s="17">
        <v>70197</v>
      </c>
      <c r="C89" s="143">
        <f t="shared" si="29"/>
        <v>2225</v>
      </c>
      <c r="D89" s="143">
        <v>15</v>
      </c>
      <c r="E89" s="143">
        <f t="shared" si="30"/>
        <v>3225</v>
      </c>
      <c r="F89" s="143">
        <v>15</v>
      </c>
      <c r="G89" s="211"/>
    </row>
    <row r="90" spans="1:7" ht="28" x14ac:dyDescent="0.25">
      <c r="A90" s="125" t="s">
        <v>376</v>
      </c>
      <c r="B90" s="17">
        <v>70150</v>
      </c>
      <c r="C90" s="143">
        <f t="shared" si="29"/>
        <v>2240</v>
      </c>
      <c r="D90" s="143">
        <v>15</v>
      </c>
      <c r="E90" s="143">
        <f t="shared" si="30"/>
        <v>3240</v>
      </c>
      <c r="F90" s="143">
        <v>15</v>
      </c>
      <c r="G90" s="211"/>
    </row>
    <row r="91" spans="1:7" ht="28" x14ac:dyDescent="0.25">
      <c r="A91" s="125" t="s">
        <v>377</v>
      </c>
      <c r="B91" s="17">
        <v>70151</v>
      </c>
      <c r="C91" s="143">
        <f t="shared" si="29"/>
        <v>2255</v>
      </c>
      <c r="D91" s="143">
        <v>15</v>
      </c>
      <c r="E91" s="143">
        <f t="shared" si="30"/>
        <v>3255</v>
      </c>
      <c r="F91" s="143">
        <v>15</v>
      </c>
      <c r="G91" s="211"/>
    </row>
    <row r="92" spans="1:7" ht="28" x14ac:dyDescent="0.25">
      <c r="A92" s="125" t="s">
        <v>375</v>
      </c>
      <c r="B92" s="17">
        <v>70198</v>
      </c>
      <c r="C92" s="143">
        <f t="shared" si="29"/>
        <v>2270</v>
      </c>
      <c r="D92" s="143">
        <v>15</v>
      </c>
      <c r="E92" s="143">
        <f t="shared" si="30"/>
        <v>3270</v>
      </c>
      <c r="F92" s="143">
        <v>15</v>
      </c>
      <c r="G92" s="211"/>
    </row>
    <row r="93" spans="1:7" ht="28" x14ac:dyDescent="0.25">
      <c r="A93" s="125" t="s">
        <v>370</v>
      </c>
      <c r="B93" s="17">
        <v>701101</v>
      </c>
      <c r="C93" s="143">
        <f t="shared" si="29"/>
        <v>2285</v>
      </c>
      <c r="D93" s="143">
        <v>15</v>
      </c>
      <c r="E93" s="143">
        <f t="shared" si="30"/>
        <v>3285</v>
      </c>
      <c r="F93" s="143">
        <v>15</v>
      </c>
      <c r="G93" s="211"/>
    </row>
    <row r="94" spans="1:7" ht="28" x14ac:dyDescent="0.25">
      <c r="A94" s="125" t="s">
        <v>378</v>
      </c>
      <c r="B94" s="17">
        <v>70158</v>
      </c>
      <c r="C94" s="143">
        <f t="shared" si="29"/>
        <v>2300</v>
      </c>
      <c r="D94" s="143">
        <v>15</v>
      </c>
      <c r="E94" s="143">
        <f t="shared" si="30"/>
        <v>3300</v>
      </c>
      <c r="F94" s="143">
        <v>15</v>
      </c>
      <c r="G94" s="211"/>
    </row>
    <row r="95" spans="1:7" ht="28" x14ac:dyDescent="0.25">
      <c r="A95" s="114" t="s">
        <v>504</v>
      </c>
      <c r="B95" s="17">
        <v>701111</v>
      </c>
      <c r="C95" s="143">
        <f t="shared" si="29"/>
        <v>2315</v>
      </c>
      <c r="D95" s="143">
        <v>15</v>
      </c>
      <c r="E95" s="143">
        <f t="shared" si="30"/>
        <v>3315</v>
      </c>
      <c r="F95" s="143">
        <v>15</v>
      </c>
      <c r="G95" s="211"/>
    </row>
    <row r="96" spans="1:7" ht="28" x14ac:dyDescent="0.25">
      <c r="A96" s="114" t="s">
        <v>505</v>
      </c>
      <c r="B96" s="17">
        <v>70148</v>
      </c>
      <c r="C96" s="143">
        <f t="shared" si="29"/>
        <v>2330</v>
      </c>
      <c r="D96" s="143">
        <v>15</v>
      </c>
      <c r="E96" s="143">
        <f t="shared" si="30"/>
        <v>3330</v>
      </c>
      <c r="F96" s="143">
        <v>15</v>
      </c>
      <c r="G96" s="211"/>
    </row>
    <row r="97" spans="1:7" ht="28" x14ac:dyDescent="0.25">
      <c r="A97" s="114" t="s">
        <v>506</v>
      </c>
      <c r="B97" s="17">
        <v>70156</v>
      </c>
      <c r="C97" s="143">
        <f t="shared" si="29"/>
        <v>2345</v>
      </c>
      <c r="D97" s="143">
        <v>15</v>
      </c>
      <c r="E97" s="143">
        <f t="shared" si="30"/>
        <v>3345</v>
      </c>
      <c r="F97" s="143">
        <v>15</v>
      </c>
      <c r="G97" s="211"/>
    </row>
    <row r="98" spans="1:7" ht="28" x14ac:dyDescent="0.25">
      <c r="A98" s="114" t="s">
        <v>507</v>
      </c>
      <c r="B98" s="17">
        <v>701116</v>
      </c>
      <c r="C98" s="143">
        <f t="shared" si="29"/>
        <v>2360</v>
      </c>
      <c r="D98" s="143">
        <v>15</v>
      </c>
      <c r="E98" s="143">
        <f t="shared" si="30"/>
        <v>3360</v>
      </c>
      <c r="F98" s="143">
        <v>15</v>
      </c>
      <c r="G98" s="211"/>
    </row>
    <row r="99" spans="1:7" ht="28" x14ac:dyDescent="0.25">
      <c r="A99" s="125" t="s">
        <v>509</v>
      </c>
      <c r="B99" s="17">
        <v>70164</v>
      </c>
      <c r="C99" s="143">
        <f t="shared" si="29"/>
        <v>2375</v>
      </c>
      <c r="D99" s="143">
        <v>15</v>
      </c>
      <c r="E99" s="143">
        <f t="shared" si="30"/>
        <v>3375</v>
      </c>
      <c r="F99" s="143">
        <v>15</v>
      </c>
      <c r="G99" s="211"/>
    </row>
    <row r="100" spans="1:7" ht="28" x14ac:dyDescent="0.25">
      <c r="A100" s="125" t="s">
        <v>508</v>
      </c>
      <c r="B100" s="17">
        <v>70174</v>
      </c>
      <c r="C100" s="143">
        <f t="shared" si="29"/>
        <v>2390</v>
      </c>
      <c r="D100" s="143">
        <v>15</v>
      </c>
      <c r="E100" s="143">
        <f t="shared" si="30"/>
        <v>3390</v>
      </c>
      <c r="F100" s="143">
        <v>15</v>
      </c>
      <c r="G100" s="211"/>
    </row>
    <row r="101" spans="1:7" x14ac:dyDescent="0.25">
      <c r="A101" s="125" t="s">
        <v>272</v>
      </c>
      <c r="B101" s="17">
        <v>70169</v>
      </c>
      <c r="C101" s="143">
        <f t="shared" si="29"/>
        <v>2405</v>
      </c>
      <c r="D101" s="143">
        <v>15</v>
      </c>
      <c r="E101" s="143">
        <f t="shared" si="30"/>
        <v>3405</v>
      </c>
      <c r="F101" s="143">
        <v>15</v>
      </c>
      <c r="G101" s="211"/>
    </row>
    <row r="102" spans="1:7" x14ac:dyDescent="0.25">
      <c r="A102" s="125" t="s">
        <v>273</v>
      </c>
      <c r="B102" s="17">
        <v>70205</v>
      </c>
      <c r="C102" s="143">
        <f t="shared" si="29"/>
        <v>2420</v>
      </c>
      <c r="D102" s="143">
        <v>15</v>
      </c>
      <c r="E102" s="143">
        <f t="shared" si="30"/>
        <v>3420</v>
      </c>
      <c r="F102" s="143">
        <v>15</v>
      </c>
      <c r="G102" s="211"/>
    </row>
    <row r="103" spans="1:7" ht="28" x14ac:dyDescent="0.25">
      <c r="A103" s="125" t="s">
        <v>274</v>
      </c>
      <c r="B103" s="17">
        <v>70170</v>
      </c>
      <c r="C103" s="143">
        <f t="shared" si="29"/>
        <v>2435</v>
      </c>
      <c r="D103" s="143">
        <v>15</v>
      </c>
      <c r="E103" s="143">
        <f t="shared" si="30"/>
        <v>3435</v>
      </c>
      <c r="F103" s="143">
        <v>15</v>
      </c>
      <c r="G103" s="211"/>
    </row>
    <row r="104" spans="1:7" ht="28" x14ac:dyDescent="0.25">
      <c r="A104" s="125" t="s">
        <v>275</v>
      </c>
      <c r="B104" s="17">
        <v>70160</v>
      </c>
      <c r="C104" s="143">
        <f t="shared" si="29"/>
        <v>2450</v>
      </c>
      <c r="D104" s="143">
        <v>15</v>
      </c>
      <c r="E104" s="143">
        <f t="shared" si="30"/>
        <v>3450</v>
      </c>
      <c r="F104" s="143">
        <v>15</v>
      </c>
      <c r="G104" s="211"/>
    </row>
    <row r="105" spans="1:7" ht="28" x14ac:dyDescent="0.25">
      <c r="A105" s="125" t="s">
        <v>379</v>
      </c>
      <c r="B105" s="17">
        <v>70162</v>
      </c>
      <c r="C105" s="143">
        <f t="shared" si="29"/>
        <v>2465</v>
      </c>
      <c r="D105" s="143">
        <v>15</v>
      </c>
      <c r="E105" s="143">
        <f t="shared" si="30"/>
        <v>3465</v>
      </c>
      <c r="F105" s="143">
        <v>15</v>
      </c>
      <c r="G105" s="211"/>
    </row>
    <row r="106" spans="1:7" ht="28" x14ac:dyDescent="0.25">
      <c r="A106" s="125" t="s">
        <v>380</v>
      </c>
      <c r="B106" s="17">
        <v>701103</v>
      </c>
      <c r="C106" s="143">
        <f t="shared" si="29"/>
        <v>2480</v>
      </c>
      <c r="D106" s="143">
        <v>15</v>
      </c>
      <c r="E106" s="143">
        <f t="shared" si="30"/>
        <v>3480</v>
      </c>
      <c r="F106" s="143">
        <v>15</v>
      </c>
      <c r="G106" s="211"/>
    </row>
    <row r="107" spans="1:7" ht="28" x14ac:dyDescent="0.25">
      <c r="A107" s="125" t="s">
        <v>381</v>
      </c>
      <c r="B107" s="17">
        <v>70163</v>
      </c>
      <c r="C107" s="143">
        <f t="shared" si="29"/>
        <v>2495</v>
      </c>
      <c r="D107" s="143">
        <v>15</v>
      </c>
      <c r="E107" s="143">
        <f t="shared" si="30"/>
        <v>3495</v>
      </c>
      <c r="F107" s="143">
        <v>15</v>
      </c>
      <c r="G107" s="211"/>
    </row>
    <row r="108" spans="1:7" ht="28" x14ac:dyDescent="0.25">
      <c r="A108" s="125" t="s">
        <v>382</v>
      </c>
      <c r="B108" s="17">
        <v>701104</v>
      </c>
      <c r="C108" s="143">
        <f t="shared" si="29"/>
        <v>2510</v>
      </c>
      <c r="D108" s="143">
        <v>15</v>
      </c>
      <c r="E108" s="143">
        <f t="shared" si="30"/>
        <v>3510</v>
      </c>
      <c r="F108" s="143">
        <v>15</v>
      </c>
      <c r="G108" s="211"/>
    </row>
    <row r="109" spans="1:7" ht="28" x14ac:dyDescent="0.25">
      <c r="A109" s="114" t="s">
        <v>384</v>
      </c>
      <c r="B109" s="17">
        <v>701102</v>
      </c>
      <c r="C109" s="143">
        <f t="shared" si="29"/>
        <v>2525</v>
      </c>
      <c r="D109" s="143">
        <v>15</v>
      </c>
      <c r="E109" s="143">
        <f t="shared" si="30"/>
        <v>3525</v>
      </c>
      <c r="F109" s="143">
        <v>15</v>
      </c>
      <c r="G109" s="211"/>
    </row>
    <row r="110" spans="1:7" ht="28" x14ac:dyDescent="0.25">
      <c r="A110" s="114" t="s">
        <v>385</v>
      </c>
      <c r="B110" s="17">
        <v>70159</v>
      </c>
      <c r="C110" s="143">
        <f t="shared" si="29"/>
        <v>2540</v>
      </c>
      <c r="D110" s="143">
        <v>15</v>
      </c>
      <c r="E110" s="143">
        <f t="shared" si="30"/>
        <v>3540</v>
      </c>
      <c r="F110" s="143">
        <v>15</v>
      </c>
      <c r="G110" s="211"/>
    </row>
    <row r="111" spans="1:7" ht="28" x14ac:dyDescent="0.25">
      <c r="A111" s="114" t="s">
        <v>383</v>
      </c>
      <c r="B111" s="17">
        <v>701120</v>
      </c>
      <c r="C111" s="143">
        <f t="shared" si="29"/>
        <v>2555</v>
      </c>
      <c r="D111" s="143">
        <v>15</v>
      </c>
      <c r="E111" s="143">
        <f t="shared" si="30"/>
        <v>3555</v>
      </c>
      <c r="F111" s="143">
        <v>15</v>
      </c>
      <c r="G111" s="211"/>
    </row>
    <row r="112" spans="1:7" ht="28" x14ac:dyDescent="0.25">
      <c r="A112" s="114" t="s">
        <v>386</v>
      </c>
      <c r="B112" s="17">
        <v>701119</v>
      </c>
      <c r="C112" s="143">
        <f t="shared" si="29"/>
        <v>2570</v>
      </c>
      <c r="D112" s="143">
        <v>15</v>
      </c>
      <c r="E112" s="143">
        <f t="shared" si="30"/>
        <v>3570</v>
      </c>
      <c r="F112" s="143">
        <v>15</v>
      </c>
      <c r="G112" s="211"/>
    </row>
    <row r="113" spans="1:8" ht="28" x14ac:dyDescent="0.25">
      <c r="A113" s="144" t="s">
        <v>388</v>
      </c>
      <c r="B113" s="145">
        <v>70111</v>
      </c>
      <c r="C113" s="146">
        <f>C112+D112</f>
        <v>2585</v>
      </c>
      <c r="D113" s="146">
        <v>15</v>
      </c>
      <c r="E113" s="146">
        <f>E112+F112</f>
        <v>3585</v>
      </c>
      <c r="F113" s="146">
        <v>15</v>
      </c>
      <c r="G113" s="211"/>
      <c r="H113" s="147" t="s">
        <v>309</v>
      </c>
    </row>
    <row r="114" spans="1:8" x14ac:dyDescent="0.25">
      <c r="A114" s="144" t="s">
        <v>389</v>
      </c>
      <c r="B114" s="145">
        <v>70112</v>
      </c>
      <c r="C114" s="146">
        <f t="shared" ref="C114:C133" si="31">C113+D113</f>
        <v>2600</v>
      </c>
      <c r="D114" s="146">
        <v>15</v>
      </c>
      <c r="E114" s="146">
        <f t="shared" ref="E114:E133" si="32">E113+F113</f>
        <v>3600</v>
      </c>
      <c r="F114" s="146">
        <v>15</v>
      </c>
      <c r="G114" s="211"/>
      <c r="H114" s="147" t="s">
        <v>309</v>
      </c>
    </row>
    <row r="115" spans="1:8" x14ac:dyDescent="0.25">
      <c r="A115" s="144" t="s">
        <v>402</v>
      </c>
      <c r="B115" s="145">
        <v>701105</v>
      </c>
      <c r="C115" s="146">
        <f t="shared" si="31"/>
        <v>2615</v>
      </c>
      <c r="D115" s="146">
        <v>15</v>
      </c>
      <c r="E115" s="146">
        <f t="shared" si="32"/>
        <v>3615</v>
      </c>
      <c r="F115" s="146">
        <v>15</v>
      </c>
      <c r="G115" s="211"/>
      <c r="H115" s="147" t="s">
        <v>309</v>
      </c>
    </row>
    <row r="116" spans="1:8" x14ac:dyDescent="0.25">
      <c r="A116" s="144" t="s">
        <v>403</v>
      </c>
      <c r="B116" s="145">
        <v>70113</v>
      </c>
      <c r="C116" s="146">
        <f t="shared" si="31"/>
        <v>2630</v>
      </c>
      <c r="D116" s="146">
        <v>15</v>
      </c>
      <c r="E116" s="146">
        <f t="shared" si="32"/>
        <v>3630</v>
      </c>
      <c r="F116" s="146">
        <v>15</v>
      </c>
      <c r="G116" s="211"/>
      <c r="H116" s="147" t="s">
        <v>309</v>
      </c>
    </row>
    <row r="117" spans="1:8" x14ac:dyDescent="0.25">
      <c r="A117" s="144" t="s">
        <v>404</v>
      </c>
      <c r="B117" s="145">
        <v>701106</v>
      </c>
      <c r="C117" s="146">
        <f t="shared" si="31"/>
        <v>2645</v>
      </c>
      <c r="D117" s="146">
        <v>15</v>
      </c>
      <c r="E117" s="146">
        <f t="shared" si="32"/>
        <v>3645</v>
      </c>
      <c r="F117" s="146">
        <v>15</v>
      </c>
      <c r="G117" s="211"/>
      <c r="H117" s="147" t="s">
        <v>309</v>
      </c>
    </row>
    <row r="118" spans="1:8" ht="28" x14ac:dyDescent="0.25">
      <c r="A118" s="144" t="s">
        <v>387</v>
      </c>
      <c r="B118" s="145">
        <v>70114</v>
      </c>
      <c r="C118" s="146">
        <f t="shared" si="31"/>
        <v>2660</v>
      </c>
      <c r="D118" s="146">
        <v>15</v>
      </c>
      <c r="E118" s="146">
        <f t="shared" si="32"/>
        <v>3660</v>
      </c>
      <c r="F118" s="146">
        <v>15</v>
      </c>
      <c r="G118" s="211"/>
      <c r="H118" s="147" t="s">
        <v>309</v>
      </c>
    </row>
    <row r="119" spans="1:8" x14ac:dyDescent="0.25">
      <c r="A119" s="144" t="s">
        <v>390</v>
      </c>
      <c r="B119" s="145">
        <v>70202</v>
      </c>
      <c r="C119" s="146">
        <f t="shared" si="31"/>
        <v>2675</v>
      </c>
      <c r="D119" s="146">
        <v>15</v>
      </c>
      <c r="E119" s="146">
        <f t="shared" si="32"/>
        <v>3675</v>
      </c>
      <c r="F119" s="146">
        <v>15</v>
      </c>
      <c r="G119" s="211"/>
      <c r="H119" s="147" t="s">
        <v>309</v>
      </c>
    </row>
    <row r="120" spans="1:8" ht="28" x14ac:dyDescent="0.25">
      <c r="A120" s="144" t="s">
        <v>391</v>
      </c>
      <c r="B120" s="145">
        <v>70116</v>
      </c>
      <c r="C120" s="146">
        <f t="shared" si="31"/>
        <v>2690</v>
      </c>
      <c r="D120" s="146">
        <v>15</v>
      </c>
      <c r="E120" s="146">
        <f t="shared" si="32"/>
        <v>3690</v>
      </c>
      <c r="F120" s="146">
        <v>15</v>
      </c>
      <c r="G120" s="211"/>
      <c r="H120" s="147" t="s">
        <v>309</v>
      </c>
    </row>
    <row r="121" spans="1:8" ht="28" x14ac:dyDescent="0.25">
      <c r="A121" s="144" t="s">
        <v>392</v>
      </c>
      <c r="B121" s="145">
        <v>70119</v>
      </c>
      <c r="C121" s="146">
        <f t="shared" si="31"/>
        <v>2705</v>
      </c>
      <c r="D121" s="146">
        <v>15</v>
      </c>
      <c r="E121" s="146">
        <f t="shared" si="32"/>
        <v>3705</v>
      </c>
      <c r="F121" s="146">
        <v>15</v>
      </c>
      <c r="G121" s="211"/>
      <c r="H121" s="147" t="s">
        <v>309</v>
      </c>
    </row>
    <row r="122" spans="1:8" x14ac:dyDescent="0.25">
      <c r="A122" s="144" t="s">
        <v>398</v>
      </c>
      <c r="B122" s="145">
        <v>70120</v>
      </c>
      <c r="C122" s="146">
        <f t="shared" si="31"/>
        <v>2720</v>
      </c>
      <c r="D122" s="146">
        <v>15</v>
      </c>
      <c r="E122" s="146">
        <f t="shared" si="32"/>
        <v>3720</v>
      </c>
      <c r="F122" s="146">
        <v>15</v>
      </c>
      <c r="G122" s="211"/>
      <c r="H122" s="147" t="s">
        <v>309</v>
      </c>
    </row>
    <row r="123" spans="1:8" x14ac:dyDescent="0.25">
      <c r="A123" s="144" t="s">
        <v>399</v>
      </c>
      <c r="B123" s="145">
        <v>701107</v>
      </c>
      <c r="C123" s="146">
        <f t="shared" si="31"/>
        <v>2735</v>
      </c>
      <c r="D123" s="146">
        <v>15</v>
      </c>
      <c r="E123" s="146">
        <f t="shared" si="32"/>
        <v>3735</v>
      </c>
      <c r="F123" s="146">
        <v>15</v>
      </c>
      <c r="G123" s="211"/>
      <c r="H123" s="147" t="s">
        <v>309</v>
      </c>
    </row>
    <row r="124" spans="1:8" x14ac:dyDescent="0.25">
      <c r="A124" s="144" t="s">
        <v>400</v>
      </c>
      <c r="B124" s="145">
        <v>70121</v>
      </c>
      <c r="C124" s="146">
        <f t="shared" si="31"/>
        <v>2750</v>
      </c>
      <c r="D124" s="146">
        <v>15</v>
      </c>
      <c r="E124" s="146">
        <f t="shared" si="32"/>
        <v>3750</v>
      </c>
      <c r="F124" s="146">
        <v>15</v>
      </c>
      <c r="G124" s="211"/>
      <c r="H124" s="147" t="s">
        <v>309</v>
      </c>
    </row>
    <row r="125" spans="1:8" x14ac:dyDescent="0.25">
      <c r="A125" s="144" t="s">
        <v>401</v>
      </c>
      <c r="B125" s="145">
        <v>701108</v>
      </c>
      <c r="C125" s="146">
        <f t="shared" si="31"/>
        <v>2765</v>
      </c>
      <c r="D125" s="146">
        <v>15</v>
      </c>
      <c r="E125" s="146">
        <f t="shared" si="32"/>
        <v>3765</v>
      </c>
      <c r="F125" s="146">
        <v>15</v>
      </c>
      <c r="G125" s="211"/>
      <c r="H125" s="147" t="s">
        <v>309</v>
      </c>
    </row>
    <row r="126" spans="1:8" ht="28" x14ac:dyDescent="0.25">
      <c r="A126" s="144" t="s">
        <v>393</v>
      </c>
      <c r="B126" s="145">
        <v>70122</v>
      </c>
      <c r="C126" s="146">
        <f t="shared" si="31"/>
        <v>2780</v>
      </c>
      <c r="D126" s="146">
        <v>15</v>
      </c>
      <c r="E126" s="146">
        <f t="shared" si="32"/>
        <v>3780</v>
      </c>
      <c r="F126" s="146">
        <v>15</v>
      </c>
      <c r="G126" s="211"/>
      <c r="H126" s="147" t="s">
        <v>309</v>
      </c>
    </row>
    <row r="127" spans="1:8" ht="28" x14ac:dyDescent="0.25">
      <c r="A127" s="144" t="s">
        <v>394</v>
      </c>
      <c r="B127" s="145">
        <v>70124</v>
      </c>
      <c r="C127" s="146">
        <f t="shared" si="31"/>
        <v>2795</v>
      </c>
      <c r="D127" s="146">
        <v>15</v>
      </c>
      <c r="E127" s="146">
        <f t="shared" si="32"/>
        <v>3795</v>
      </c>
      <c r="F127" s="146">
        <v>15</v>
      </c>
      <c r="G127" s="211"/>
      <c r="H127" s="147" t="s">
        <v>309</v>
      </c>
    </row>
    <row r="128" spans="1:8" ht="28" x14ac:dyDescent="0.25">
      <c r="A128" s="144" t="s">
        <v>395</v>
      </c>
      <c r="B128" s="145">
        <v>70127</v>
      </c>
      <c r="C128" s="146">
        <f t="shared" si="31"/>
        <v>2810</v>
      </c>
      <c r="D128" s="146">
        <v>15</v>
      </c>
      <c r="E128" s="146">
        <f t="shared" si="32"/>
        <v>3810</v>
      </c>
      <c r="F128" s="146">
        <v>15</v>
      </c>
      <c r="G128" s="211"/>
      <c r="H128" s="147" t="s">
        <v>309</v>
      </c>
    </row>
    <row r="129" spans="1:8" x14ac:dyDescent="0.25">
      <c r="A129" s="144" t="s">
        <v>396</v>
      </c>
      <c r="B129" s="145">
        <v>70128</v>
      </c>
      <c r="C129" s="146">
        <f t="shared" si="31"/>
        <v>2825</v>
      </c>
      <c r="D129" s="146">
        <v>15</v>
      </c>
      <c r="E129" s="146">
        <f t="shared" si="32"/>
        <v>3825</v>
      </c>
      <c r="F129" s="146">
        <v>15</v>
      </c>
      <c r="G129" s="211"/>
      <c r="H129" s="147" t="s">
        <v>309</v>
      </c>
    </row>
    <row r="130" spans="1:8" x14ac:dyDescent="0.25">
      <c r="A130" s="144" t="s">
        <v>397</v>
      </c>
      <c r="B130" s="145">
        <v>701109</v>
      </c>
      <c r="C130" s="146">
        <f t="shared" si="31"/>
        <v>2840</v>
      </c>
      <c r="D130" s="146">
        <v>15</v>
      </c>
      <c r="E130" s="146">
        <f t="shared" si="32"/>
        <v>3840</v>
      </c>
      <c r="F130" s="146">
        <v>15</v>
      </c>
      <c r="G130" s="211"/>
      <c r="H130" s="147" t="s">
        <v>309</v>
      </c>
    </row>
    <row r="131" spans="1:8" x14ac:dyDescent="0.25">
      <c r="A131" s="144" t="s">
        <v>405</v>
      </c>
      <c r="B131" s="145">
        <v>70129</v>
      </c>
      <c r="C131" s="146">
        <f t="shared" si="31"/>
        <v>2855</v>
      </c>
      <c r="D131" s="146">
        <v>15</v>
      </c>
      <c r="E131" s="146">
        <f t="shared" si="32"/>
        <v>3855</v>
      </c>
      <c r="F131" s="146">
        <v>15</v>
      </c>
      <c r="G131" s="211"/>
      <c r="H131" s="147" t="s">
        <v>309</v>
      </c>
    </row>
    <row r="132" spans="1:8" x14ac:dyDescent="0.25">
      <c r="A132" s="144" t="s">
        <v>406</v>
      </c>
      <c r="B132" s="145">
        <v>701110</v>
      </c>
      <c r="C132" s="146">
        <f t="shared" si="31"/>
        <v>2870</v>
      </c>
      <c r="D132" s="146">
        <v>15</v>
      </c>
      <c r="E132" s="146">
        <f t="shared" si="32"/>
        <v>3870</v>
      </c>
      <c r="F132" s="146">
        <v>15</v>
      </c>
      <c r="G132" s="211"/>
      <c r="H132" s="147" t="s">
        <v>309</v>
      </c>
    </row>
    <row r="133" spans="1:8" x14ac:dyDescent="0.25">
      <c r="A133" s="144" t="s">
        <v>407</v>
      </c>
      <c r="B133" s="145">
        <v>70203</v>
      </c>
      <c r="C133" s="146">
        <f t="shared" si="31"/>
        <v>2885</v>
      </c>
      <c r="D133" s="146">
        <v>15</v>
      </c>
      <c r="E133" s="146">
        <f t="shared" si="32"/>
        <v>3885</v>
      </c>
      <c r="F133" s="146">
        <v>15</v>
      </c>
      <c r="G133" s="211"/>
      <c r="H133" s="147" t="s">
        <v>309</v>
      </c>
    </row>
    <row r="134" spans="1:8" x14ac:dyDescent="0.25">
      <c r="A134" s="127" t="s">
        <v>271</v>
      </c>
      <c r="B134" s="128">
        <v>70210</v>
      </c>
      <c r="C134" s="126">
        <f>C133+D133</f>
        <v>2900</v>
      </c>
      <c r="D134" s="126">
        <v>135</v>
      </c>
      <c r="E134" s="126">
        <f>E133+F133</f>
        <v>3900</v>
      </c>
      <c r="F134" s="126">
        <v>10</v>
      </c>
    </row>
    <row r="135" spans="1:8" x14ac:dyDescent="0.25">
      <c r="A135" s="127" t="s">
        <v>276</v>
      </c>
      <c r="B135" s="128">
        <v>70184</v>
      </c>
      <c r="C135" s="126">
        <f>C134+D134</f>
        <v>3035</v>
      </c>
      <c r="D135" s="126">
        <v>135</v>
      </c>
      <c r="E135" s="126">
        <f>E134+F134</f>
        <v>3910</v>
      </c>
      <c r="F135" s="126">
        <v>10</v>
      </c>
    </row>
  </sheetData>
  <mergeCells count="11">
    <mergeCell ref="G74:G133"/>
    <mergeCell ref="G60:G73"/>
    <mergeCell ref="G21:G28"/>
    <mergeCell ref="A1:A2"/>
    <mergeCell ref="B1:D1"/>
    <mergeCell ref="G1:G2"/>
    <mergeCell ref="G5:G12"/>
    <mergeCell ref="G13:G20"/>
    <mergeCell ref="G52:G59"/>
    <mergeCell ref="G29:G45"/>
    <mergeCell ref="G46:G51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0"/>
  <sheetViews>
    <sheetView topLeftCell="A7" zoomScaleSheetLayoutView="100" workbookViewId="0">
      <selection activeCell="A25" sqref="A25:XFD25"/>
    </sheetView>
  </sheetViews>
  <sheetFormatPr defaultColWidth="10" defaultRowHeight="15" x14ac:dyDescent="0.25"/>
  <cols>
    <col min="1" max="1" width="10" style="26"/>
    <col min="2" max="2" width="35.453125" style="26" customWidth="1"/>
    <col min="3" max="3" width="34.81640625" style="32" customWidth="1"/>
    <col min="4" max="4" width="19.453125" style="32" customWidth="1"/>
    <col min="5" max="5" width="28.453125" style="26" customWidth="1"/>
    <col min="6" max="6" width="9.08984375" style="26" customWidth="1"/>
    <col min="7" max="7" width="26.1796875" style="26" customWidth="1"/>
    <col min="8" max="8" width="20.90625" style="26" customWidth="1"/>
    <col min="9" max="9" width="22.90625" style="26" customWidth="1"/>
    <col min="10" max="16384" width="10" style="26"/>
  </cols>
  <sheetData>
    <row r="1" spans="1:6" x14ac:dyDescent="0.25">
      <c r="A1" s="223" t="s">
        <v>94</v>
      </c>
      <c r="B1" s="64" t="s">
        <v>92</v>
      </c>
      <c r="C1" s="69" t="s">
        <v>93</v>
      </c>
    </row>
    <row r="2" spans="1:6" x14ac:dyDescent="0.25">
      <c r="A2" s="224"/>
      <c r="B2" s="64" t="s">
        <v>88</v>
      </c>
      <c r="C2" s="69" t="s">
        <v>89</v>
      </c>
    </row>
    <row r="3" spans="1:6" x14ac:dyDescent="0.25">
      <c r="A3" s="224"/>
      <c r="B3" s="64" t="s">
        <v>90</v>
      </c>
      <c r="C3" s="69" t="s">
        <v>91</v>
      </c>
    </row>
    <row r="4" spans="1:6" x14ac:dyDescent="0.25">
      <c r="B4" s="64"/>
      <c r="C4" s="69"/>
    </row>
    <row r="5" spans="1:6" ht="27" customHeight="1" x14ac:dyDescent="0.25">
      <c r="A5" s="26" t="s">
        <v>37</v>
      </c>
      <c r="B5" s="24" t="s">
        <v>26</v>
      </c>
      <c r="C5" s="24" t="s">
        <v>27</v>
      </c>
      <c r="D5" s="24" t="s">
        <v>35</v>
      </c>
      <c r="E5" s="24"/>
      <c r="F5" s="25"/>
    </row>
    <row r="6" spans="1:6" x14ac:dyDescent="0.25">
      <c r="A6" s="26">
        <v>1</v>
      </c>
      <c r="B6" s="27" t="s">
        <v>53</v>
      </c>
      <c r="C6" s="63" t="s">
        <v>61</v>
      </c>
      <c r="D6" s="28" t="s">
        <v>36</v>
      </c>
      <c r="E6" s="66" t="s">
        <v>211</v>
      </c>
    </row>
    <row r="7" spans="1:6" x14ac:dyDescent="0.25">
      <c r="A7" s="26">
        <v>2</v>
      </c>
      <c r="B7" s="62" t="s">
        <v>54</v>
      </c>
      <c r="C7" s="63" t="s">
        <v>62</v>
      </c>
      <c r="D7" s="38" t="s">
        <v>36</v>
      </c>
      <c r="E7" s="66" t="s">
        <v>211</v>
      </c>
    </row>
    <row r="8" spans="1:6" x14ac:dyDescent="0.25">
      <c r="A8" s="26">
        <v>3</v>
      </c>
      <c r="B8" s="26" t="s">
        <v>331</v>
      </c>
      <c r="C8" s="63" t="s">
        <v>63</v>
      </c>
      <c r="D8" s="39" t="s">
        <v>36</v>
      </c>
      <c r="E8" s="66" t="s">
        <v>210</v>
      </c>
    </row>
    <row r="9" spans="1:6" x14ac:dyDescent="0.25">
      <c r="A9" s="26">
        <v>4</v>
      </c>
      <c r="B9" s="26" t="s">
        <v>55</v>
      </c>
      <c r="C9" s="63" t="s">
        <v>64</v>
      </c>
      <c r="D9" s="39" t="s">
        <v>36</v>
      </c>
      <c r="E9" s="66" t="s">
        <v>210</v>
      </c>
    </row>
    <row r="10" spans="1:6" x14ac:dyDescent="0.25">
      <c r="A10" s="26">
        <v>5</v>
      </c>
      <c r="B10" s="64" t="s">
        <v>56</v>
      </c>
      <c r="C10" s="63" t="s">
        <v>65</v>
      </c>
      <c r="D10" s="40" t="s">
        <v>36</v>
      </c>
      <c r="E10" s="66" t="s">
        <v>210</v>
      </c>
    </row>
    <row r="11" spans="1:6" x14ac:dyDescent="0.25">
      <c r="A11" s="26">
        <v>6</v>
      </c>
      <c r="B11" s="26" t="s">
        <v>57</v>
      </c>
      <c r="C11" s="63" t="s">
        <v>66</v>
      </c>
      <c r="D11" s="40" t="s">
        <v>36</v>
      </c>
      <c r="E11" s="66" t="s">
        <v>210</v>
      </c>
    </row>
    <row r="12" spans="1:6" x14ac:dyDescent="0.25">
      <c r="A12" s="26">
        <v>7</v>
      </c>
      <c r="B12" s="64" t="s">
        <v>58</v>
      </c>
      <c r="C12" s="63" t="s">
        <v>67</v>
      </c>
      <c r="D12" s="40" t="s">
        <v>60</v>
      </c>
      <c r="E12" s="66" t="s">
        <v>210</v>
      </c>
    </row>
    <row r="13" spans="1:6" x14ac:dyDescent="0.25">
      <c r="A13" s="26">
        <v>8</v>
      </c>
      <c r="B13" s="64" t="s">
        <v>59</v>
      </c>
      <c r="C13" s="63" t="s">
        <v>68</v>
      </c>
      <c r="D13" s="40" t="s">
        <v>60</v>
      </c>
      <c r="E13" s="66" t="s">
        <v>210</v>
      </c>
    </row>
    <row r="14" spans="1:6" x14ac:dyDescent="0.25">
      <c r="A14" s="26">
        <v>9</v>
      </c>
      <c r="B14" s="26" t="s">
        <v>327</v>
      </c>
      <c r="C14" s="63" t="s">
        <v>69</v>
      </c>
      <c r="D14" s="40" t="s">
        <v>60</v>
      </c>
      <c r="E14" s="66" t="s">
        <v>210</v>
      </c>
    </row>
    <row r="15" spans="1:6" x14ac:dyDescent="0.25">
      <c r="A15" s="26">
        <v>10</v>
      </c>
      <c r="B15" s="26" t="s">
        <v>328</v>
      </c>
      <c r="C15" s="63" t="s">
        <v>70</v>
      </c>
      <c r="D15" s="40" t="s">
        <v>60</v>
      </c>
      <c r="E15" s="66" t="s">
        <v>210</v>
      </c>
    </row>
    <row r="16" spans="1:6" x14ac:dyDescent="0.25">
      <c r="A16" s="26">
        <v>11</v>
      </c>
      <c r="B16" s="26" t="s">
        <v>493</v>
      </c>
      <c r="C16" s="63" t="s">
        <v>71</v>
      </c>
      <c r="D16" s="40" t="s">
        <v>60</v>
      </c>
      <c r="E16" s="66" t="s">
        <v>210</v>
      </c>
    </row>
    <row r="17" spans="1:10" x14ac:dyDescent="0.25">
      <c r="A17" s="26">
        <v>12</v>
      </c>
      <c r="B17" s="26" t="s">
        <v>329</v>
      </c>
      <c r="C17" s="63" t="s">
        <v>72</v>
      </c>
      <c r="D17" s="40" t="s">
        <v>60</v>
      </c>
      <c r="E17" s="66" t="s">
        <v>210</v>
      </c>
    </row>
    <row r="18" spans="1:10" x14ac:dyDescent="0.25">
      <c r="A18" s="26">
        <v>13</v>
      </c>
      <c r="B18" s="26" t="s">
        <v>330</v>
      </c>
      <c r="C18" s="63" t="s">
        <v>73</v>
      </c>
      <c r="D18" s="40" t="s">
        <v>60</v>
      </c>
      <c r="E18" s="66" t="s">
        <v>210</v>
      </c>
    </row>
    <row r="19" spans="1:10" x14ac:dyDescent="0.25">
      <c r="A19" s="29">
        <v>14</v>
      </c>
      <c r="B19" s="65" t="s">
        <v>74</v>
      </c>
      <c r="C19" s="63" t="s">
        <v>75</v>
      </c>
      <c r="D19" s="97" t="s">
        <v>36</v>
      </c>
      <c r="E19" s="66" t="s">
        <v>210</v>
      </c>
      <c r="F19" s="26">
        <v>10</v>
      </c>
    </row>
    <row r="20" spans="1:10" x14ac:dyDescent="0.25">
      <c r="A20" s="29">
        <v>15</v>
      </c>
      <c r="B20" s="29" t="s">
        <v>76</v>
      </c>
      <c r="C20" s="63" t="s">
        <v>77</v>
      </c>
      <c r="D20" s="98" t="s">
        <v>212</v>
      </c>
      <c r="E20" s="66" t="s">
        <v>210</v>
      </c>
      <c r="F20" s="32">
        <v>11</v>
      </c>
      <c r="H20" s="30"/>
      <c r="I20" s="31"/>
      <c r="J20" s="31"/>
    </row>
    <row r="21" spans="1:10" x14ac:dyDescent="0.25">
      <c r="A21" s="29">
        <v>16</v>
      </c>
      <c r="B21" s="67" t="s">
        <v>78</v>
      </c>
      <c r="C21" s="63" t="s">
        <v>79</v>
      </c>
      <c r="D21" s="98" t="s">
        <v>212</v>
      </c>
      <c r="E21" s="66" t="s">
        <v>210</v>
      </c>
      <c r="F21" s="32">
        <v>20</v>
      </c>
      <c r="H21" s="33"/>
      <c r="I21" s="31"/>
      <c r="J21" s="31"/>
    </row>
    <row r="22" spans="1:10" x14ac:dyDescent="0.25">
      <c r="A22" s="29">
        <v>17</v>
      </c>
      <c r="B22" s="162" t="s">
        <v>80</v>
      </c>
      <c r="C22" s="63" t="s">
        <v>81</v>
      </c>
      <c r="D22" s="98" t="s">
        <v>212</v>
      </c>
      <c r="E22" s="66" t="s">
        <v>210</v>
      </c>
      <c r="F22" s="32">
        <v>30</v>
      </c>
      <c r="H22" s="33"/>
      <c r="I22" s="31"/>
      <c r="J22" s="31"/>
    </row>
    <row r="23" spans="1:10" x14ac:dyDescent="0.25">
      <c r="A23" s="29">
        <v>18</v>
      </c>
      <c r="B23" s="162" t="s">
        <v>494</v>
      </c>
      <c r="C23" s="63" t="s">
        <v>82</v>
      </c>
      <c r="D23" s="98" t="s">
        <v>212</v>
      </c>
      <c r="E23" s="66" t="s">
        <v>210</v>
      </c>
      <c r="F23" s="32">
        <v>40</v>
      </c>
      <c r="H23" s="33"/>
      <c r="I23" s="31"/>
      <c r="J23" s="31"/>
    </row>
    <row r="24" spans="1:10" x14ac:dyDescent="0.25">
      <c r="A24" s="29">
        <v>19</v>
      </c>
      <c r="B24" s="162" t="s">
        <v>495</v>
      </c>
      <c r="C24" s="63" t="s">
        <v>83</v>
      </c>
      <c r="D24" s="98" t="s">
        <v>212</v>
      </c>
      <c r="E24" s="66" t="s">
        <v>210</v>
      </c>
      <c r="F24" s="32">
        <v>50</v>
      </c>
      <c r="H24" s="33"/>
      <c r="I24" s="31"/>
      <c r="J24" s="31"/>
    </row>
    <row r="25" spans="1:10" x14ac:dyDescent="0.25">
      <c r="A25" s="29">
        <v>20</v>
      </c>
      <c r="B25" s="162" t="s">
        <v>84</v>
      </c>
      <c r="C25" s="63" t="s">
        <v>85</v>
      </c>
      <c r="D25" s="98" t="s">
        <v>212</v>
      </c>
      <c r="E25" s="66" t="s">
        <v>210</v>
      </c>
      <c r="F25" s="32">
        <v>60</v>
      </c>
      <c r="H25" s="33"/>
      <c r="I25" s="31"/>
      <c r="J25" s="31"/>
    </row>
    <row r="26" spans="1:10" x14ac:dyDescent="0.25">
      <c r="A26" s="26">
        <v>21</v>
      </c>
      <c r="B26" s="163" t="s">
        <v>86</v>
      </c>
      <c r="C26" s="63" t="s">
        <v>87</v>
      </c>
      <c r="D26" s="98" t="s">
        <v>212</v>
      </c>
      <c r="E26" s="66" t="s">
        <v>210</v>
      </c>
      <c r="F26" s="32">
        <v>70</v>
      </c>
      <c r="H26" s="33"/>
      <c r="I26" s="31"/>
      <c r="J26" s="31"/>
    </row>
    <row r="27" spans="1:10" x14ac:dyDescent="0.25">
      <c r="A27" s="26">
        <v>22</v>
      </c>
      <c r="B27" s="163" t="s">
        <v>497</v>
      </c>
      <c r="C27" s="68"/>
      <c r="E27" s="60"/>
      <c r="F27" s="32"/>
      <c r="H27" s="33"/>
      <c r="I27" s="31"/>
      <c r="J27" s="31"/>
    </row>
    <row r="28" spans="1:10" ht="23" x14ac:dyDescent="0.25">
      <c r="B28" s="220" t="s">
        <v>166</v>
      </c>
      <c r="C28" s="221"/>
      <c r="D28" s="221"/>
      <c r="E28" s="222"/>
      <c r="F28" s="32"/>
      <c r="H28" s="33"/>
      <c r="I28" s="31"/>
      <c r="J28" s="31"/>
    </row>
    <row r="29" spans="1:10" ht="23" x14ac:dyDescent="0.25">
      <c r="A29" s="66" t="s">
        <v>162</v>
      </c>
      <c r="B29" s="129" t="s">
        <v>165</v>
      </c>
      <c r="C29" s="129" t="s">
        <v>163</v>
      </c>
      <c r="D29" s="129" t="s">
        <v>164</v>
      </c>
      <c r="E29" s="130" t="s">
        <v>466</v>
      </c>
      <c r="F29" s="32" t="s">
        <v>487</v>
      </c>
      <c r="H29" s="33"/>
      <c r="I29" s="31"/>
      <c r="J29" s="31"/>
    </row>
    <row r="30" spans="1:10" x14ac:dyDescent="0.25">
      <c r="A30" s="113">
        <v>1</v>
      </c>
      <c r="B30" s="124" t="s">
        <v>95</v>
      </c>
      <c r="C30" s="101" t="s">
        <v>516</v>
      </c>
      <c r="D30" s="131" t="s">
        <v>96</v>
      </c>
      <c r="E30" s="29" t="s">
        <v>467</v>
      </c>
      <c r="F30" s="26">
        <v>1</v>
      </c>
      <c r="I30" s="31"/>
      <c r="J30" s="31"/>
    </row>
    <row r="31" spans="1:10" s="56" customFormat="1" x14ac:dyDescent="0.25">
      <c r="A31" s="113">
        <v>9</v>
      </c>
      <c r="B31" s="124" t="s">
        <v>97</v>
      </c>
      <c r="C31" s="53" t="s">
        <v>98</v>
      </c>
      <c r="D31" s="131" t="s">
        <v>99</v>
      </c>
      <c r="E31" s="132"/>
      <c r="H31" s="57"/>
      <c r="I31" s="58"/>
      <c r="J31" s="58"/>
    </row>
    <row r="32" spans="1:10" s="56" customFormat="1" x14ac:dyDescent="0.25">
      <c r="A32" s="113">
        <v>10</v>
      </c>
      <c r="B32" s="124" t="s">
        <v>100</v>
      </c>
      <c r="C32" s="53" t="s">
        <v>101</v>
      </c>
      <c r="D32" s="131" t="s">
        <v>102</v>
      </c>
      <c r="E32" s="132"/>
      <c r="H32" s="57"/>
      <c r="I32" s="58"/>
      <c r="J32" s="58"/>
    </row>
    <row r="33" spans="1:10" s="56" customFormat="1" x14ac:dyDescent="0.25">
      <c r="A33" s="113">
        <v>11</v>
      </c>
      <c r="B33" s="124" t="s">
        <v>103</v>
      </c>
      <c r="C33" s="53" t="s">
        <v>104</v>
      </c>
      <c r="D33" s="131" t="s">
        <v>105</v>
      </c>
      <c r="E33" s="132"/>
      <c r="H33" s="57"/>
      <c r="I33" s="58"/>
      <c r="J33" s="58"/>
    </row>
    <row r="34" spans="1:10" x14ac:dyDescent="0.25">
      <c r="A34" s="113">
        <v>12</v>
      </c>
      <c r="B34" s="124" t="s">
        <v>106</v>
      </c>
      <c r="C34" s="53" t="s">
        <v>107</v>
      </c>
      <c r="D34" s="131" t="s">
        <v>108</v>
      </c>
      <c r="E34" s="29"/>
      <c r="H34" s="30"/>
      <c r="I34" s="31"/>
      <c r="J34" s="31"/>
    </row>
    <row r="35" spans="1:10" x14ac:dyDescent="0.25">
      <c r="A35" s="113">
        <v>13</v>
      </c>
      <c r="B35" s="124" t="s">
        <v>109</v>
      </c>
      <c r="C35" s="124" t="s">
        <v>110</v>
      </c>
      <c r="D35" s="131" t="s">
        <v>111</v>
      </c>
      <c r="E35" s="29" t="s">
        <v>519</v>
      </c>
      <c r="F35" s="26">
        <v>2</v>
      </c>
      <c r="H35" s="30"/>
      <c r="I35" s="31"/>
      <c r="J35" s="31"/>
    </row>
    <row r="36" spans="1:10" x14ac:dyDescent="0.25">
      <c r="A36" s="113">
        <v>16</v>
      </c>
      <c r="B36" s="124" t="s">
        <v>112</v>
      </c>
      <c r="C36" s="101" t="s">
        <v>517</v>
      </c>
      <c r="D36" s="168" t="s">
        <v>524</v>
      </c>
      <c r="E36" s="29" t="s">
        <v>523</v>
      </c>
      <c r="F36" s="26">
        <v>3</v>
      </c>
      <c r="H36" s="30"/>
      <c r="I36" s="31"/>
      <c r="J36" s="31"/>
    </row>
    <row r="37" spans="1:10" x14ac:dyDescent="0.25">
      <c r="A37" s="113">
        <v>24</v>
      </c>
      <c r="B37" s="124" t="s">
        <v>115</v>
      </c>
      <c r="C37" s="53" t="s">
        <v>113</v>
      </c>
      <c r="D37" s="131" t="s">
        <v>114</v>
      </c>
      <c r="E37" s="29"/>
      <c r="H37" s="30"/>
      <c r="I37" s="31"/>
      <c r="J37" s="31"/>
    </row>
    <row r="38" spans="1:10" x14ac:dyDescent="0.25">
      <c r="A38" s="113">
        <v>25</v>
      </c>
      <c r="B38" s="124" t="s">
        <v>118</v>
      </c>
      <c r="C38" s="53" t="s">
        <v>116</v>
      </c>
      <c r="D38" s="131" t="s">
        <v>117</v>
      </c>
      <c r="E38" s="29"/>
      <c r="H38" s="30"/>
      <c r="I38" s="31"/>
      <c r="J38" s="31"/>
    </row>
    <row r="39" spans="1:10" x14ac:dyDescent="0.25">
      <c r="A39" s="113">
        <v>26</v>
      </c>
      <c r="B39" s="124" t="s">
        <v>121</v>
      </c>
      <c r="C39" s="53" t="s">
        <v>119</v>
      </c>
      <c r="D39" s="131" t="s">
        <v>120</v>
      </c>
      <c r="E39" s="29"/>
      <c r="H39" s="30"/>
      <c r="I39" s="31"/>
      <c r="J39" s="31"/>
    </row>
    <row r="40" spans="1:10" x14ac:dyDescent="0.25">
      <c r="A40" s="113">
        <v>27</v>
      </c>
      <c r="B40" s="124" t="s">
        <v>124</v>
      </c>
      <c r="C40" s="53" t="s">
        <v>122</v>
      </c>
      <c r="D40" s="131" t="s">
        <v>123</v>
      </c>
      <c r="E40" s="29"/>
    </row>
    <row r="41" spans="1:10" x14ac:dyDescent="0.25">
      <c r="A41" s="113">
        <v>28</v>
      </c>
      <c r="B41" s="124" t="s">
        <v>127</v>
      </c>
      <c r="C41" s="124" t="s">
        <v>125</v>
      </c>
      <c r="D41" s="131" t="s">
        <v>126</v>
      </c>
      <c r="E41" s="29" t="s">
        <v>525</v>
      </c>
      <c r="F41" s="26">
        <v>4</v>
      </c>
    </row>
    <row r="42" spans="1:10" x14ac:dyDescent="0.25">
      <c r="A42" s="113">
        <v>29</v>
      </c>
      <c r="B42" s="124" t="s">
        <v>130</v>
      </c>
      <c r="C42" s="124" t="s">
        <v>128</v>
      </c>
      <c r="D42" s="131" t="s">
        <v>129</v>
      </c>
      <c r="E42" s="29" t="s">
        <v>520</v>
      </c>
      <c r="F42" s="26">
        <v>5</v>
      </c>
    </row>
    <row r="43" spans="1:10" x14ac:dyDescent="0.25">
      <c r="A43" s="113">
        <v>30</v>
      </c>
      <c r="B43" s="124" t="s">
        <v>133</v>
      </c>
      <c r="C43" s="124" t="s">
        <v>131</v>
      </c>
      <c r="D43" s="131" t="s">
        <v>132</v>
      </c>
      <c r="E43" s="29" t="s">
        <v>527</v>
      </c>
      <c r="F43" s="26">
        <v>6</v>
      </c>
    </row>
    <row r="44" spans="1:10" x14ac:dyDescent="0.25">
      <c r="A44" s="113">
        <v>31</v>
      </c>
      <c r="B44" s="124" t="s">
        <v>134</v>
      </c>
      <c r="C44" s="101" t="s">
        <v>521</v>
      </c>
      <c r="D44" s="131" t="s">
        <v>532</v>
      </c>
      <c r="E44" s="29" t="s">
        <v>468</v>
      </c>
      <c r="F44" s="26">
        <v>7</v>
      </c>
    </row>
    <row r="45" spans="1:10" x14ac:dyDescent="0.25">
      <c r="A45" s="113">
        <v>33</v>
      </c>
      <c r="B45" s="124" t="s">
        <v>136</v>
      </c>
      <c r="C45" s="101" t="s">
        <v>518</v>
      </c>
      <c r="D45" s="131" t="s">
        <v>135</v>
      </c>
      <c r="E45" s="29" t="s">
        <v>526</v>
      </c>
      <c r="F45" s="26">
        <v>8</v>
      </c>
    </row>
    <row r="46" spans="1:10" x14ac:dyDescent="0.25">
      <c r="A46" s="113">
        <v>41</v>
      </c>
      <c r="B46" s="124" t="s">
        <v>138</v>
      </c>
      <c r="C46" s="53" t="s">
        <v>137</v>
      </c>
      <c r="D46" s="131" t="s">
        <v>161</v>
      </c>
      <c r="E46" s="29"/>
    </row>
    <row r="47" spans="1:10" x14ac:dyDescent="0.25">
      <c r="A47" s="113">
        <v>42</v>
      </c>
      <c r="B47" s="124" t="s">
        <v>140</v>
      </c>
      <c r="C47" s="53" t="s">
        <v>139</v>
      </c>
      <c r="D47" s="131" t="s">
        <v>475</v>
      </c>
      <c r="E47" s="29"/>
    </row>
    <row r="48" spans="1:10" x14ac:dyDescent="0.25">
      <c r="A48" s="113">
        <v>43</v>
      </c>
      <c r="B48" s="124" t="s">
        <v>142</v>
      </c>
      <c r="C48" s="53" t="s">
        <v>141</v>
      </c>
      <c r="D48" s="131" t="s">
        <v>476</v>
      </c>
      <c r="E48" s="29"/>
    </row>
    <row r="49" spans="1:6" x14ac:dyDescent="0.25">
      <c r="A49" s="113">
        <v>44</v>
      </c>
      <c r="B49" s="124" t="s">
        <v>144</v>
      </c>
      <c r="C49" s="53" t="s">
        <v>143</v>
      </c>
      <c r="D49" s="131" t="s">
        <v>477</v>
      </c>
      <c r="E49" s="29"/>
    </row>
    <row r="50" spans="1:6" x14ac:dyDescent="0.25">
      <c r="A50" s="113">
        <v>45</v>
      </c>
      <c r="B50" s="124" t="s">
        <v>146</v>
      </c>
      <c r="C50" s="124" t="s">
        <v>145</v>
      </c>
      <c r="D50" s="131" t="s">
        <v>478</v>
      </c>
      <c r="E50" s="29" t="s">
        <v>528</v>
      </c>
      <c r="F50" s="26">
        <v>9</v>
      </c>
    </row>
    <row r="51" spans="1:6" x14ac:dyDescent="0.25">
      <c r="A51" s="113">
        <v>46</v>
      </c>
      <c r="B51" s="124" t="s">
        <v>148</v>
      </c>
      <c r="C51" s="124" t="s">
        <v>147</v>
      </c>
      <c r="D51" s="131" t="s">
        <v>479</v>
      </c>
      <c r="E51" s="29" t="s">
        <v>529</v>
      </c>
      <c r="F51" s="26">
        <v>10</v>
      </c>
    </row>
    <row r="52" spans="1:6" x14ac:dyDescent="0.25">
      <c r="A52" s="113">
        <v>47</v>
      </c>
      <c r="B52" s="124" t="s">
        <v>149</v>
      </c>
      <c r="C52" s="124" t="s">
        <v>150</v>
      </c>
      <c r="D52" s="131" t="s">
        <v>480</v>
      </c>
      <c r="E52" s="29" t="s">
        <v>469</v>
      </c>
      <c r="F52" s="26">
        <v>11</v>
      </c>
    </row>
    <row r="53" spans="1:6" x14ac:dyDescent="0.25">
      <c r="A53" s="113">
        <v>48</v>
      </c>
      <c r="B53" s="124" t="s">
        <v>151</v>
      </c>
      <c r="C53" s="124" t="s">
        <v>152</v>
      </c>
      <c r="D53" s="131" t="s">
        <v>481</v>
      </c>
      <c r="E53" s="29" t="s">
        <v>530</v>
      </c>
      <c r="F53" s="26">
        <v>12</v>
      </c>
    </row>
    <row r="54" spans="1:6" x14ac:dyDescent="0.25">
      <c r="A54" s="113">
        <v>49</v>
      </c>
      <c r="B54" s="124" t="s">
        <v>153</v>
      </c>
      <c r="C54" s="124" t="s">
        <v>154</v>
      </c>
      <c r="D54" s="131" t="s">
        <v>482</v>
      </c>
      <c r="E54" s="29" t="s">
        <v>531</v>
      </c>
      <c r="F54" s="26">
        <v>13</v>
      </c>
    </row>
    <row r="55" spans="1:6" x14ac:dyDescent="0.25">
      <c r="A55" s="113">
        <v>50</v>
      </c>
      <c r="B55" s="124" t="s">
        <v>155</v>
      </c>
      <c r="C55" s="101" t="s">
        <v>522</v>
      </c>
      <c r="D55" s="131" t="s">
        <v>483</v>
      </c>
      <c r="E55" s="29" t="s">
        <v>470</v>
      </c>
      <c r="F55" s="26">
        <v>14</v>
      </c>
    </row>
    <row r="56" spans="1:6" x14ac:dyDescent="0.25">
      <c r="A56" s="113">
        <v>51</v>
      </c>
      <c r="B56" s="124" t="s">
        <v>156</v>
      </c>
      <c r="C56" s="124" t="s">
        <v>157</v>
      </c>
      <c r="D56" s="131" t="s">
        <v>484</v>
      </c>
      <c r="E56" s="29" t="s">
        <v>471</v>
      </c>
      <c r="F56" s="26">
        <v>15</v>
      </c>
    </row>
    <row r="57" spans="1:6" x14ac:dyDescent="0.25">
      <c r="A57" s="113">
        <v>52</v>
      </c>
      <c r="B57" s="124" t="s">
        <v>158</v>
      </c>
      <c r="C57" s="101" t="s">
        <v>167</v>
      </c>
      <c r="D57" s="131" t="s">
        <v>485</v>
      </c>
      <c r="E57" s="29" t="s">
        <v>472</v>
      </c>
      <c r="F57" s="26">
        <v>16</v>
      </c>
    </row>
    <row r="58" spans="1:6" x14ac:dyDescent="0.25">
      <c r="A58" s="113">
        <v>53</v>
      </c>
      <c r="B58" s="124" t="s">
        <v>159</v>
      </c>
      <c r="C58" s="124" t="s">
        <v>160</v>
      </c>
      <c r="D58" s="131" t="s">
        <v>486</v>
      </c>
      <c r="E58" s="29" t="s">
        <v>473</v>
      </c>
      <c r="F58" s="26">
        <v>17</v>
      </c>
    </row>
    <row r="59" spans="1:6" x14ac:dyDescent="0.25">
      <c r="A59" s="70"/>
      <c r="B59" s="2"/>
      <c r="C59" s="70"/>
      <c r="D59" s="71"/>
    </row>
    <row r="60" spans="1:6" x14ac:dyDescent="0.25">
      <c r="B60" s="34"/>
      <c r="C60" s="28"/>
      <c r="D60" s="28"/>
      <c r="E60" s="29"/>
    </row>
  </sheetData>
  <mergeCells count="2">
    <mergeCell ref="B28:E28"/>
    <mergeCell ref="A1:A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版本</vt:lpstr>
      <vt:lpstr>通信时序</vt:lpstr>
      <vt:lpstr>输送机协议</vt:lpstr>
      <vt:lpstr>堆垛机、RGV协议</vt:lpstr>
      <vt:lpstr>装载工位协议</vt:lpstr>
      <vt:lpstr>分拣工位协议</vt:lpstr>
      <vt:lpstr>库房编号</vt:lpstr>
      <vt:lpstr>通信块地址</vt:lpstr>
      <vt:lpstr>通信设备分配</vt:lpstr>
      <vt:lpstr>工步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Administrator</cp:lastModifiedBy>
  <cp:revision>1</cp:revision>
  <dcterms:created xsi:type="dcterms:W3CDTF">2006-09-16T00:00:00Z</dcterms:created>
  <dcterms:modified xsi:type="dcterms:W3CDTF">2018-10-21T10:27:57Z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