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8" documentId="8_{4310CD63-E7BA-4A5F-8BD3-D7F4EA715A2B}" xr6:coauthVersionLast="47" xr6:coauthVersionMax="47" xr10:uidLastSave="{96323C6C-17DB-4CB6-A965-76993B7AEC6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2411" r:id="rId13"/>
    <pivotCache cacheId="2412" r:id="rId14"/>
    <pivotCache cacheId="2413" r:id="rId15"/>
    <pivotCache cacheId="24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<sst xmlns="http://schemas.openxmlformats.org/spreadsheetml/2006/main" count="9860" uniqueCount="1176">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</sst>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B5" activePane="bottomRight" state="frozen"/>
      <selection pane="bottomRight" activeCell="D15" sqref="D1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45930</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38">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51"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51"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189</v>
      </c>
    </row>
    <row r="44" spans="1:31" ht="24.75" customHeight="1">
      <c r="A44" s="792" t="s">
        <v>190</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191</v>
      </c>
    </row>
    <row r="45" spans="1:31" ht="24.75" customHeight="1">
      <c r="A45" s="792" t="s">
        <v>192</v>
      </c>
      <c r="B45" s="592" t="s">
        <v>135</v>
      </c>
      <c r="C45" s="55">
        <v>45899</v>
      </c>
      <c r="D45" s="593"/>
      <c r="E45" s="593">
        <v>45866</v>
      </c>
      <c r="F45" s="593"/>
      <c r="G45" s="595"/>
      <c r="H45" s="596">
        <v>0</v>
      </c>
      <c r="I45" s="597" t="s">
        <v>54</v>
      </c>
      <c r="J45" s="596" t="s">
        <v>127</v>
      </c>
      <c r="K45" s="596" t="s">
        <v>128</v>
      </c>
      <c r="L45" s="593">
        <v>45866</v>
      </c>
      <c r="M45" s="596" t="s">
        <v>56</v>
      </c>
      <c r="N45" s="636">
        <v>18401.05</v>
      </c>
      <c r="O45" s="596" t="s">
        <v>56</v>
      </c>
      <c r="P45" s="535" t="s">
        <v>57</v>
      </c>
      <c r="Q45" s="824">
        <v>45866</v>
      </c>
      <c r="R45" s="513"/>
      <c r="S45" s="513"/>
      <c r="T45" s="513"/>
      <c r="U45" s="513"/>
      <c r="V45" s="833">
        <v>1403</v>
      </c>
      <c r="W45" s="834"/>
      <c r="X45" s="129">
        <v>0</v>
      </c>
      <c r="Y45" s="23">
        <v>0</v>
      </c>
      <c r="Z45" s="47"/>
      <c r="AA45" s="37">
        <v>0</v>
      </c>
      <c r="AB45" s="37">
        <v>0</v>
      </c>
      <c r="AC45" s="195">
        <v>0</v>
      </c>
      <c r="AD45" s="153" t="s">
        <v>193</v>
      </c>
    </row>
    <row r="46" spans="1:31" ht="24.75" customHeight="1">
      <c r="A46" s="792" t="s">
        <v>194</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195</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196</v>
      </c>
    </row>
    <row r="48" spans="1:31" ht="24.75" customHeight="1">
      <c r="A48" s="792" t="s">
        <v>197</v>
      </c>
      <c r="B48" s="639" t="s">
        <v>198</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199</v>
      </c>
      <c r="B49" s="639" t="s">
        <v>198</v>
      </c>
      <c r="C49" s="593">
        <v>45991</v>
      </c>
      <c r="D49" s="54" t="s">
        <v>200</v>
      </c>
      <c r="E49" s="55">
        <v>45716</v>
      </c>
      <c r="F49" s="54" t="s">
        <v>201</v>
      </c>
      <c r="G49" s="599" t="s">
        <v>202</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203</v>
      </c>
      <c r="B50" s="639" t="s">
        <v>198</v>
      </c>
      <c r="C50" s="593">
        <v>45991</v>
      </c>
      <c r="D50" s="55" t="s">
        <v>204</v>
      </c>
      <c r="E50" s="601">
        <v>45707</v>
      </c>
      <c r="F50" s="54" t="s">
        <v>201</v>
      </c>
      <c r="G50" s="640" t="s">
        <v>205</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207</v>
      </c>
      <c r="B51" s="639" t="s">
        <v>198</v>
      </c>
      <c r="C51" s="593">
        <v>45991</v>
      </c>
      <c r="D51" s="54" t="s">
        <v>67</v>
      </c>
      <c r="E51" s="55">
        <v>45716</v>
      </c>
      <c r="F51" s="54" t="s">
        <v>201</v>
      </c>
      <c r="G51" s="599" t="s">
        <v>208</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209</v>
      </c>
      <c r="B52" s="639" t="s">
        <v>198</v>
      </c>
      <c r="C52" s="593">
        <v>45991</v>
      </c>
      <c r="D52" s="54" t="s">
        <v>204</v>
      </c>
      <c r="E52" s="55">
        <v>45716</v>
      </c>
      <c r="F52" s="54" t="s">
        <v>201</v>
      </c>
      <c r="G52" s="599" t="s">
        <v>210</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211</v>
      </c>
      <c r="B53" s="639" t="s">
        <v>198</v>
      </c>
      <c r="C53" s="593">
        <v>45991</v>
      </c>
      <c r="D53" s="54"/>
      <c r="E53" s="55"/>
      <c r="F53" s="54" t="s">
        <v>201</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212</v>
      </c>
      <c r="B54" s="639" t="s">
        <v>198</v>
      </c>
      <c r="C54" s="593">
        <v>45991</v>
      </c>
      <c r="D54" s="54"/>
      <c r="E54" s="55"/>
      <c r="F54" s="54" t="s">
        <v>201</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213</v>
      </c>
      <c r="B55" s="639" t="s">
        <v>198</v>
      </c>
      <c r="C55" s="593">
        <v>45960</v>
      </c>
      <c r="D55" s="54"/>
      <c r="E55" s="55"/>
      <c r="F55" s="54" t="s">
        <v>201</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214</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215</v>
      </c>
      <c r="B60" s="653" t="s">
        <v>135</v>
      </c>
      <c r="C60" s="654">
        <v>45772</v>
      </c>
      <c r="D60" s="655" t="s">
        <v>216</v>
      </c>
      <c r="E60" s="654">
        <v>45735</v>
      </c>
      <c r="F60" s="655" t="s">
        <v>137</v>
      </c>
      <c r="G60" s="656" t="s">
        <v>217</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218</v>
      </c>
      <c r="AE60" s="632"/>
    </row>
    <row r="61" spans="1:56" ht="24.75" customHeight="1">
      <c r="A61" s="591" t="s">
        <v>219</v>
      </c>
      <c r="B61" s="592" t="s">
        <v>135</v>
      </c>
      <c r="C61" s="593">
        <v>45868</v>
      </c>
      <c r="D61" s="594" t="s">
        <v>136</v>
      </c>
      <c r="E61" s="593">
        <v>45813</v>
      </c>
      <c r="F61" s="594" t="s">
        <v>147</v>
      </c>
      <c r="G61" s="635" t="s">
        <v>220</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221</v>
      </c>
      <c r="AE61" s="633"/>
      <c r="AF61" s="238"/>
    </row>
    <row r="62" spans="1:56" ht="24.75" customHeight="1">
      <c r="A62" s="485" t="s">
        <v>222</v>
      </c>
      <c r="B62" s="119" t="s">
        <v>135</v>
      </c>
      <c r="C62" s="126">
        <v>45807</v>
      </c>
      <c r="D62" s="210" t="s">
        <v>136</v>
      </c>
      <c r="E62" s="126">
        <v>45778</v>
      </c>
      <c r="F62" s="119" t="s">
        <v>137</v>
      </c>
      <c r="G62" s="243" t="s">
        <v>223</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224</v>
      </c>
      <c r="AE62" s="633"/>
      <c r="AF62" s="238"/>
    </row>
    <row r="63" spans="1:56" ht="24.75" customHeight="1">
      <c r="A63" s="484" t="s">
        <v>225</v>
      </c>
      <c r="B63" s="128" t="s">
        <v>198</v>
      </c>
      <c r="C63" s="126">
        <v>45868</v>
      </c>
      <c r="D63" s="84" t="s">
        <v>62</v>
      </c>
      <c r="E63" s="85">
        <v>45716</v>
      </c>
      <c r="F63" s="84" t="s">
        <v>201</v>
      </c>
      <c r="G63" s="719" t="s">
        <v>226</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227</v>
      </c>
      <c r="B64" s="598" t="s">
        <v>50</v>
      </c>
      <c r="C64" s="601">
        <v>45716</v>
      </c>
      <c r="D64" s="601" t="s">
        <v>86</v>
      </c>
      <c r="E64" s="601">
        <v>45701</v>
      </c>
      <c r="F64" s="54" t="s">
        <v>90</v>
      </c>
      <c r="G64" s="640" t="s">
        <v>205</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228</v>
      </c>
      <c r="AE64" s="632"/>
    </row>
    <row r="65" spans="1:31" ht="24.75" customHeight="1">
      <c r="A65" s="700" t="s">
        <v>229</v>
      </c>
      <c r="B65" s="598" t="s">
        <v>50</v>
      </c>
      <c r="C65" s="593">
        <v>45838</v>
      </c>
      <c r="D65" s="593" t="s">
        <v>71</v>
      </c>
      <c r="E65" s="593">
        <v>45818</v>
      </c>
      <c r="F65" s="592" t="s">
        <v>72</v>
      </c>
      <c r="G65" s="592" t="s">
        <v>230</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238</v>
      </c>
      <c r="AE68" s="632"/>
    </row>
    <row r="69" spans="1:31" ht="24.75" customHeight="1">
      <c r="A69" s="485"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241</v>
      </c>
      <c r="B70" s="120" t="s">
        <v>50</v>
      </c>
      <c r="C70" s="416">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249</v>
      </c>
      <c r="AE73" s="632"/>
    </row>
    <row r="74" spans="1:31" ht="24.75" customHeight="1">
      <c r="A74" s="486"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252</v>
      </c>
      <c r="AE74" s="632"/>
    </row>
    <row r="75" spans="1:31" ht="24.75" customHeight="1">
      <c r="A75" s="517"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255</v>
      </c>
      <c r="AE75" s="632"/>
    </row>
    <row r="76" spans="1:31" ht="24.75" customHeight="1">
      <c r="A76" s="486"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258</v>
      </c>
      <c r="AE76" s="632"/>
    </row>
    <row r="77" spans="1:31" ht="24.75" customHeight="1">
      <c r="A77" s="486"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261</v>
      </c>
      <c r="AE77" s="632"/>
    </row>
    <row r="78" spans="1:31" ht="24.75" customHeight="1">
      <c r="A78" s="486"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264</v>
      </c>
      <c r="AE78" s="632"/>
    </row>
    <row r="79" spans="1:31" ht="24.75" customHeight="1">
      <c r="A79" s="486"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268</v>
      </c>
      <c r="AE79" s="632"/>
    </row>
    <row r="80" spans="1:31" ht="24.75" customHeight="1">
      <c r="A80" s="485"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274</v>
      </c>
      <c r="B81" s="120" t="s">
        <v>50</v>
      </c>
      <c r="C81" s="85">
        <v>45705</v>
      </c>
      <c r="D81" s="84" t="s">
        <v>59</v>
      </c>
      <c r="E81" s="84" t="s">
        <v>102</v>
      </c>
      <c r="F81" s="84" t="s">
        <v>103</v>
      </c>
      <c r="G81" s="244" t="s">
        <v>275</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279</v>
      </c>
      <c r="AE82" s="632"/>
    </row>
    <row r="83" spans="1:31" ht="24.75" customHeight="1">
      <c r="A83" s="484"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282</v>
      </c>
      <c r="AE83" s="632"/>
    </row>
    <row r="84" spans="1:31" ht="24.75" customHeight="1">
      <c r="A84" s="485"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7">
        <v>5813</v>
      </c>
      <c r="X84" s="92">
        <v>0</v>
      </c>
      <c r="Y84" s="23">
        <v>1.03</v>
      </c>
      <c r="Z84" s="58">
        <v>45681</v>
      </c>
      <c r="AA84" s="23">
        <v>1</v>
      </c>
      <c r="AB84" s="23">
        <v>1</v>
      </c>
      <c r="AC84" s="23">
        <v>1</v>
      </c>
      <c r="AD84" s="228" t="s">
        <v>252</v>
      </c>
      <c r="AE84" s="632"/>
    </row>
    <row r="85" spans="1:31" ht="24.75" customHeight="1">
      <c r="A85" s="484"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292</v>
      </c>
      <c r="B87" s="120" t="s">
        <v>50</v>
      </c>
      <c r="C87" s="121">
        <v>45711</v>
      </c>
      <c r="D87" s="121" t="s">
        <v>277</v>
      </c>
      <c r="E87" s="519">
        <v>45691</v>
      </c>
      <c r="F87" s="121" t="s">
        <v>78</v>
      </c>
      <c r="G87" s="294" t="s">
        <v>293</v>
      </c>
      <c r="H87" s="83">
        <v>73</v>
      </c>
      <c r="I87" s="138" t="s">
        <v>273</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294</v>
      </c>
      <c r="AE87" s="632"/>
    </row>
    <row r="88" spans="1:31" ht="24.75" customHeight="1">
      <c r="A88" s="485" t="s">
        <v>295</v>
      </c>
      <c r="B88" s="120" t="s">
        <v>50</v>
      </c>
      <c r="C88" s="126">
        <v>45831</v>
      </c>
      <c r="D88" s="119" t="s">
        <v>296</v>
      </c>
      <c r="E88" s="85">
        <v>45807</v>
      </c>
      <c r="F88" s="84" t="s">
        <v>90</v>
      </c>
      <c r="G88" s="438"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7">
        <v>4034</v>
      </c>
      <c r="X88" s="92">
        <v>0</v>
      </c>
      <c r="Y88" s="23">
        <v>1.02</v>
      </c>
      <c r="Z88" s="58">
        <v>45771</v>
      </c>
      <c r="AA88" s="37">
        <v>0</v>
      </c>
      <c r="AB88" s="37">
        <v>0</v>
      </c>
      <c r="AC88" s="37">
        <v>0</v>
      </c>
      <c r="AD88" s="806" t="s">
        <v>299</v>
      </c>
      <c r="AE88" s="632"/>
    </row>
    <row r="89" spans="1:31" ht="24.75" customHeight="1">
      <c r="A89" s="485"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303</v>
      </c>
      <c r="AE89" s="632"/>
    </row>
    <row r="90" spans="1:31" ht="24.75" customHeight="1">
      <c r="A90" s="485"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303</v>
      </c>
      <c r="AE90" s="632"/>
    </row>
    <row r="91" spans="1:31" ht="24.75" customHeight="1">
      <c r="A91" s="485"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206</v>
      </c>
      <c r="AE92" s="632"/>
    </row>
    <row r="93" spans="1:31" ht="24.75" customHeight="1">
      <c r="A93" s="485"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303</v>
      </c>
      <c r="AE93" s="632"/>
    </row>
    <row r="94" spans="1:31" ht="24.75" customHeight="1">
      <c r="A94" s="485"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322</v>
      </c>
      <c r="AE98" s="632"/>
    </row>
    <row r="99" spans="1:31" ht="24.75" customHeight="1">
      <c r="A99" s="484"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330</v>
      </c>
      <c r="AE101" s="632"/>
    </row>
    <row r="102" spans="1:31" ht="24.75" customHeight="1">
      <c r="A102" s="485"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333</v>
      </c>
      <c r="AE102" s="632"/>
    </row>
    <row r="103" spans="1:31" ht="24.75" customHeight="1">
      <c r="A103" s="485"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336</v>
      </c>
      <c r="AE103" s="632"/>
    </row>
    <row r="104" spans="1:31" ht="24.75" customHeight="1">
      <c r="A104" s="485"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352</v>
      </c>
      <c r="AE110" s="632"/>
    </row>
    <row r="111" spans="1:31" ht="24.75" customHeight="1">
      <c r="A111" s="700" t="s">
        <v>353</v>
      </c>
      <c r="B111" s="598" t="s">
        <v>50</v>
      </c>
      <c r="C111" s="593">
        <v>45862</v>
      </c>
      <c r="D111" s="54" t="s">
        <v>71</v>
      </c>
      <c r="E111" s="55">
        <v>45743</v>
      </c>
      <c r="F111" s="54" t="s">
        <v>72</v>
      </c>
      <c r="G111" s="599" t="s">
        <v>354</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355</v>
      </c>
      <c r="B112" s="598" t="s">
        <v>50</v>
      </c>
      <c r="C112" s="593">
        <v>45862</v>
      </c>
      <c r="D112" s="55" t="s">
        <v>328</v>
      </c>
      <c r="E112" s="55">
        <v>45694</v>
      </c>
      <c r="F112" s="54" t="s">
        <v>78</v>
      </c>
      <c r="G112" s="602" t="s">
        <v>356</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357</v>
      </c>
      <c r="AE112" s="632"/>
    </row>
    <row r="113" spans="1:32" ht="24.75" customHeight="1">
      <c r="A113" s="484"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303</v>
      </c>
      <c r="AE113" s="632"/>
    </row>
    <row r="114" spans="1:32" ht="24.75" customHeight="1">
      <c r="A114" s="485"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206</v>
      </c>
      <c r="AE115" s="632"/>
      <c r="AF115" s="47"/>
    </row>
    <row r="116" spans="1:32" ht="24.75" customHeight="1">
      <c r="A116" s="485"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373</v>
      </c>
      <c r="AE120" s="632"/>
    </row>
    <row r="121" spans="1:32" ht="24.75" customHeight="1">
      <c r="A121" s="485" t="s">
        <v>374</v>
      </c>
      <c r="B121" s="119" t="s">
        <v>135</v>
      </c>
      <c r="C121" s="85">
        <v>45868</v>
      </c>
      <c r="D121" s="416" t="s">
        <v>136</v>
      </c>
      <c r="E121" s="416">
        <v>45833</v>
      </c>
      <c r="F121" s="119" t="s">
        <v>147</v>
      </c>
      <c r="G121" s="119" t="s">
        <v>375</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376</v>
      </c>
      <c r="AE121" s="632"/>
    </row>
    <row r="122" spans="1:32" ht="24.75" customHeight="1">
      <c r="A122" s="700" t="s">
        <v>377</v>
      </c>
      <c r="B122" s="592" t="s">
        <v>135</v>
      </c>
      <c r="C122" s="55">
        <v>45868</v>
      </c>
      <c r="D122" s="594" t="s">
        <v>136</v>
      </c>
      <c r="E122" s="594">
        <v>45839</v>
      </c>
      <c r="F122" s="593" t="s">
        <v>137</v>
      </c>
      <c r="G122" s="592" t="s">
        <v>378</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379</v>
      </c>
      <c r="AE122" s="632"/>
    </row>
    <row r="123" spans="1:32" ht="24.75" customHeight="1">
      <c r="A123" s="591" t="s">
        <v>380</v>
      </c>
      <c r="B123" s="592" t="s">
        <v>135</v>
      </c>
      <c r="C123" s="55">
        <v>45868</v>
      </c>
      <c r="D123" s="637" t="s">
        <v>136</v>
      </c>
      <c r="E123" s="55">
        <v>45786</v>
      </c>
      <c r="F123" s="594" t="s">
        <v>137</v>
      </c>
      <c r="G123" s="595" t="s">
        <v>381</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382</v>
      </c>
      <c r="AE123" s="632"/>
    </row>
    <row r="124" spans="1:32" ht="24.75" customHeight="1">
      <c r="A124" s="484"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387</v>
      </c>
      <c r="AE125" s="632"/>
    </row>
    <row r="126" spans="1:32" ht="24.75" customHeight="1">
      <c r="A126" s="485"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32"/>
    </row>
    <row r="128" spans="1:32" ht="24.75" customHeight="1">
      <c r="A128" s="485"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395</v>
      </c>
      <c r="AE128" s="632"/>
    </row>
    <row r="129" spans="1:31" ht="24.75" customHeight="1">
      <c r="A129" s="517" t="s">
        <v>396</v>
      </c>
      <c r="B129" s="120" t="s">
        <v>50</v>
      </c>
      <c r="C129" s="126">
        <v>45833</v>
      </c>
      <c r="D129" s="121" t="s">
        <v>397</v>
      </c>
      <c r="E129" s="121" t="s">
        <v>102</v>
      </c>
      <c r="F129" s="121" t="s">
        <v>398</v>
      </c>
      <c r="G129" s="294" t="s">
        <v>399</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400</v>
      </c>
      <c r="AE129" s="632"/>
    </row>
    <row r="130" spans="1:31" ht="24.75" customHeight="1">
      <c r="A130" s="484"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403</v>
      </c>
      <c r="B131" s="639" t="s">
        <v>198</v>
      </c>
      <c r="C131" s="55">
        <v>45711</v>
      </c>
      <c r="D131" s="54" t="s">
        <v>136</v>
      </c>
      <c r="E131" s="55">
        <v>45707</v>
      </c>
      <c r="F131" s="54" t="s">
        <v>288</v>
      </c>
      <c r="G131" s="599" t="s">
        <v>404</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405</v>
      </c>
      <c r="AE131" s="632"/>
    </row>
    <row r="132" spans="1:31" ht="24.75" customHeight="1">
      <c r="A132" s="700" t="s">
        <v>406</v>
      </c>
      <c r="B132" s="697" t="s">
        <v>198</v>
      </c>
      <c r="C132" s="593">
        <v>45991</v>
      </c>
      <c r="D132" s="54" t="s">
        <v>407</v>
      </c>
      <c r="E132" s="55">
        <v>45735</v>
      </c>
      <c r="F132" s="54" t="s">
        <v>201</v>
      </c>
      <c r="G132" s="698" t="s">
        <v>408</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409</v>
      </c>
      <c r="B133" s="119" t="s">
        <v>135</v>
      </c>
      <c r="C133" s="126">
        <v>45838</v>
      </c>
      <c r="D133" s="416" t="s">
        <v>136</v>
      </c>
      <c r="E133" s="126">
        <v>45817</v>
      </c>
      <c r="F133" s="210" t="s">
        <v>137</v>
      </c>
      <c r="G133" s="246" t="s">
        <v>410</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411</v>
      </c>
      <c r="AE133" s="632"/>
    </row>
    <row r="134" spans="1:31" ht="24.75" customHeight="1">
      <c r="A134" s="484"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414</v>
      </c>
      <c r="AE134" s="632"/>
    </row>
    <row r="135" spans="1:31" ht="24.75" customHeight="1">
      <c r="A135" s="484" t="s">
        <v>415</v>
      </c>
      <c r="B135" s="119" t="s">
        <v>135</v>
      </c>
      <c r="C135" s="210">
        <v>45805</v>
      </c>
      <c r="D135" s="416" t="s">
        <v>136</v>
      </c>
      <c r="E135" s="210">
        <v>45695</v>
      </c>
      <c r="F135" s="210" t="s">
        <v>147</v>
      </c>
      <c r="G135" s="297" t="s">
        <v>416</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417</v>
      </c>
      <c r="AE135" s="632"/>
    </row>
    <row r="136" spans="1:31" ht="24.75" customHeight="1">
      <c r="A136" s="700" t="s">
        <v>418</v>
      </c>
      <c r="B136" s="592" t="s">
        <v>135</v>
      </c>
      <c r="C136" s="594">
        <v>45838</v>
      </c>
      <c r="D136" s="637" t="s">
        <v>136</v>
      </c>
      <c r="E136" s="55">
        <v>45786</v>
      </c>
      <c r="F136" s="637" t="s">
        <v>147</v>
      </c>
      <c r="G136" s="780" t="s">
        <v>419</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420</v>
      </c>
      <c r="AE136" s="632"/>
    </row>
    <row r="137" spans="1:31" ht="24.75" customHeight="1">
      <c r="A137" s="705" t="s">
        <v>421</v>
      </c>
      <c r="B137" s="648" t="s">
        <v>135</v>
      </c>
      <c r="C137" s="61">
        <v>45868</v>
      </c>
      <c r="D137" s="649" t="s">
        <v>86</v>
      </c>
      <c r="E137" s="650">
        <v>45839</v>
      </c>
      <c r="F137" s="649" t="s">
        <v>137</v>
      </c>
      <c r="G137" s="718" t="s">
        <v>422</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423</v>
      </c>
      <c r="AE137" s="632"/>
    </row>
    <row r="138" spans="1:31" ht="24.75" customHeight="1">
      <c r="A138" s="700" t="s">
        <v>424</v>
      </c>
      <c r="B138" s="592" t="s">
        <v>135</v>
      </c>
      <c r="C138" s="55">
        <v>45868</v>
      </c>
      <c r="D138" s="593" t="s">
        <v>86</v>
      </c>
      <c r="E138" s="593">
        <v>45849</v>
      </c>
      <c r="F138" s="594"/>
      <c r="G138" s="595" t="s">
        <v>425</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426</v>
      </c>
      <c r="AE138" s="632"/>
    </row>
    <row r="139" spans="1:31" ht="24.75" customHeight="1">
      <c r="A139" s="485" t="s">
        <v>427</v>
      </c>
      <c r="B139" s="119" t="s">
        <v>135</v>
      </c>
      <c r="C139" s="126">
        <v>45787</v>
      </c>
      <c r="D139" s="210" t="s">
        <v>136</v>
      </c>
      <c r="E139" s="85">
        <v>45763</v>
      </c>
      <c r="F139" s="210" t="s">
        <v>147</v>
      </c>
      <c r="G139" s="788" t="s">
        <v>428</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429</v>
      </c>
    </row>
    <row r="140" spans="1:31" ht="24.75" customHeight="1">
      <c r="A140" s="793" t="s">
        <v>430</v>
      </c>
      <c r="B140" s="598" t="s">
        <v>50</v>
      </c>
      <c r="C140" s="593">
        <v>45862</v>
      </c>
      <c r="D140" s="637" t="s">
        <v>136</v>
      </c>
      <c r="E140" s="593">
        <v>45772</v>
      </c>
      <c r="F140" s="592" t="s">
        <v>90</v>
      </c>
      <c r="G140" s="592" t="s">
        <v>431</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432</v>
      </c>
      <c r="B141" s="592" t="s">
        <v>135</v>
      </c>
      <c r="C141" s="638"/>
      <c r="D141" s="593" t="s">
        <v>86</v>
      </c>
      <c r="E141" s="593">
        <v>45768</v>
      </c>
      <c r="F141" s="637" t="s">
        <v>147</v>
      </c>
      <c r="G141" s="592"/>
      <c r="H141" s="596">
        <v>0</v>
      </c>
      <c r="I141" s="720" t="s">
        <v>163</v>
      </c>
      <c r="J141" s="596" t="s">
        <v>60</v>
      </c>
      <c r="K141" s="678"/>
      <c r="L141" s="84" t="s">
        <v>60</v>
      </c>
      <c r="M141" s="675" t="s">
        <v>129</v>
      </c>
      <c r="N141" s="596" t="s">
        <v>433</v>
      </c>
      <c r="O141" s="596" t="s">
        <v>129</v>
      </c>
      <c r="P141" s="528" t="s">
        <v>163</v>
      </c>
      <c r="Q141" s="88" t="s">
        <v>60</v>
      </c>
      <c r="R141" s="98" t="s">
        <v>434</v>
      </c>
      <c r="S141" s="98" t="s">
        <v>434</v>
      </c>
      <c r="T141" s="98" t="s">
        <v>434</v>
      </c>
      <c r="U141" s="31"/>
      <c r="V141" s="535">
        <v>3</v>
      </c>
      <c r="W141" s="288">
        <v>3</v>
      </c>
      <c r="X141" s="753">
        <v>0</v>
      </c>
      <c r="Y141" s="530">
        <v>1</v>
      </c>
      <c r="Z141" s="58">
        <v>45768</v>
      </c>
      <c r="AA141" s="37">
        <v>0</v>
      </c>
      <c r="AB141" s="68">
        <v>0</v>
      </c>
      <c r="AC141" s="37">
        <v>1</v>
      </c>
      <c r="AD141" s="808" t="s">
        <v>435</v>
      </c>
      <c r="AE141" s="632"/>
    </row>
    <row r="142" spans="1:31" ht="24.75" customHeight="1">
      <c r="A142" s="485" t="s">
        <v>436</v>
      </c>
      <c r="B142" s="119" t="s">
        <v>135</v>
      </c>
      <c r="C142" s="220"/>
      <c r="D142" s="126" t="s">
        <v>86</v>
      </c>
      <c r="E142" s="126">
        <v>45768</v>
      </c>
      <c r="F142" s="416" t="s">
        <v>147</v>
      </c>
      <c r="G142" s="119"/>
      <c r="H142" s="127">
        <v>0</v>
      </c>
      <c r="I142" s="417" t="s">
        <v>163</v>
      </c>
      <c r="J142" s="127" t="s">
        <v>60</v>
      </c>
      <c r="K142" s="681"/>
      <c r="L142" s="84" t="s">
        <v>60</v>
      </c>
      <c r="M142" s="302" t="s">
        <v>129</v>
      </c>
      <c r="N142" s="127" t="s">
        <v>433</v>
      </c>
      <c r="O142" s="127" t="s">
        <v>129</v>
      </c>
      <c r="P142" s="192" t="s">
        <v>163</v>
      </c>
      <c r="Q142" s="31" t="s">
        <v>60</v>
      </c>
      <c r="R142" s="98" t="s">
        <v>434</v>
      </c>
      <c r="S142" s="98" t="s">
        <v>434</v>
      </c>
      <c r="T142" s="98" t="s">
        <v>434</v>
      </c>
      <c r="U142" s="31"/>
      <c r="V142" s="98">
        <v>3</v>
      </c>
      <c r="W142" s="98">
        <v>3</v>
      </c>
      <c r="X142" s="754">
        <v>0</v>
      </c>
      <c r="Y142" s="530">
        <v>1</v>
      </c>
      <c r="Z142" s="58">
        <v>45768</v>
      </c>
      <c r="AA142" s="37">
        <v>0</v>
      </c>
      <c r="AB142" s="68">
        <v>0</v>
      </c>
      <c r="AC142" s="37">
        <v>1</v>
      </c>
      <c r="AD142" s="816" t="s">
        <v>437</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438</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439</v>
      </c>
      <c r="B2" s="120" t="s">
        <v>50</v>
      </c>
      <c r="C2" s="85">
        <v>45772</v>
      </c>
      <c r="D2" s="84" t="s">
        <v>136</v>
      </c>
      <c r="E2" s="85">
        <v>45716</v>
      </c>
      <c r="F2" s="84" t="s">
        <v>90</v>
      </c>
      <c r="G2" s="244" t="s">
        <v>440</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441</v>
      </c>
      <c r="B3" s="120" t="s">
        <v>50</v>
      </c>
      <c r="C3" s="121">
        <v>45711</v>
      </c>
      <c r="D3" s="531" t="s">
        <v>442</v>
      </c>
      <c r="E3" s="121">
        <v>45707</v>
      </c>
      <c r="F3" s="527" t="s">
        <v>78</v>
      </c>
      <c r="G3" s="294" t="s">
        <v>443</v>
      </c>
      <c r="H3" s="83">
        <v>65</v>
      </c>
      <c r="I3" s="534" t="s">
        <v>273</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444</v>
      </c>
      <c r="B4" s="120" t="s">
        <v>50</v>
      </c>
      <c r="C4" s="85">
        <v>45772</v>
      </c>
      <c r="D4" s="84" t="s">
        <v>51</v>
      </c>
      <c r="E4" s="85">
        <v>45743</v>
      </c>
      <c r="F4" s="289" t="s">
        <v>52</v>
      </c>
      <c r="G4" s="533" t="s">
        <v>445</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446</v>
      </c>
      <c r="B5" s="120" t="s">
        <v>50</v>
      </c>
      <c r="C5" s="85">
        <v>45772</v>
      </c>
      <c r="D5" s="429" t="s">
        <v>51</v>
      </c>
      <c r="E5" s="85">
        <v>45743</v>
      </c>
      <c r="F5" s="289" t="s">
        <v>52</v>
      </c>
      <c r="G5" s="244" t="s">
        <v>447</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448</v>
      </c>
      <c r="B6" s="120" t="s">
        <v>50</v>
      </c>
      <c r="C6" s="121">
        <v>45711</v>
      </c>
      <c r="D6" s="121" t="s">
        <v>449</v>
      </c>
      <c r="E6" s="121">
        <v>45692</v>
      </c>
      <c r="F6" s="121" t="s">
        <v>271</v>
      </c>
      <c r="G6" s="294" t="s">
        <v>450</v>
      </c>
      <c r="H6" s="83">
        <v>86</v>
      </c>
      <c r="I6" s="138" t="s">
        <v>273</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451</v>
      </c>
      <c r="B7" s="120" t="s">
        <v>50</v>
      </c>
      <c r="C7" s="121">
        <v>45711</v>
      </c>
      <c r="D7" s="85" t="s">
        <v>442</v>
      </c>
      <c r="E7" s="126">
        <v>45706</v>
      </c>
      <c r="F7" s="85" t="s">
        <v>78</v>
      </c>
      <c r="G7" s="245" t="s">
        <v>452</v>
      </c>
      <c r="H7" s="83">
        <v>85</v>
      </c>
      <c r="I7" s="122" t="s">
        <v>162</v>
      </c>
      <c r="J7" s="83" t="s">
        <v>55</v>
      </c>
      <c r="K7" s="85">
        <v>45707</v>
      </c>
      <c r="L7" s="83" t="s">
        <v>56</v>
      </c>
      <c r="M7" s="555" t="s">
        <v>453</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454</v>
      </c>
      <c r="B8" s="120" t="s">
        <v>50</v>
      </c>
      <c r="C8" s="85">
        <v>45742</v>
      </c>
      <c r="D8" s="85" t="s">
        <v>442</v>
      </c>
      <c r="E8" s="85">
        <v>45694</v>
      </c>
      <c r="F8" s="121" t="s">
        <v>78</v>
      </c>
      <c r="G8" s="245" t="s">
        <v>455</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456</v>
      </c>
      <c r="B9" s="119" t="s">
        <v>135</v>
      </c>
      <c r="C9" s="126">
        <v>45711</v>
      </c>
      <c r="D9" s="126" t="s">
        <v>457</v>
      </c>
      <c r="E9" s="126">
        <v>45693</v>
      </c>
      <c r="F9" s="210" t="s">
        <v>147</v>
      </c>
      <c r="G9" s="246" t="s">
        <v>87</v>
      </c>
      <c r="H9" s="127">
        <v>54</v>
      </c>
      <c r="I9" s="138" t="s">
        <v>273</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458</v>
      </c>
      <c r="B10" s="119" t="s">
        <v>135</v>
      </c>
      <c r="C10" s="126">
        <v>45711</v>
      </c>
      <c r="D10" s="210" t="s">
        <v>136</v>
      </c>
      <c r="E10" s="126">
        <v>45712</v>
      </c>
      <c r="F10" s="210" t="s">
        <v>137</v>
      </c>
      <c r="G10" s="246" t="s">
        <v>459</v>
      </c>
      <c r="H10" s="127">
        <v>49</v>
      </c>
      <c r="I10" s="127" t="s">
        <v>273</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460</v>
      </c>
      <c r="B11" s="119" t="s">
        <v>135</v>
      </c>
      <c r="C11" s="126">
        <v>45688</v>
      </c>
      <c r="D11" s="126" t="s">
        <v>461</v>
      </c>
      <c r="E11" s="126">
        <v>45666</v>
      </c>
      <c r="F11" s="210" t="s">
        <v>137</v>
      </c>
      <c r="G11" s="246" t="s">
        <v>462</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463</v>
      </c>
      <c r="B12" s="119" t="s">
        <v>135</v>
      </c>
      <c r="C12" s="126">
        <v>45688</v>
      </c>
      <c r="D12" s="126" t="s">
        <v>136</v>
      </c>
      <c r="E12" s="126">
        <v>45685</v>
      </c>
      <c r="F12" s="210" t="s">
        <v>137</v>
      </c>
      <c r="G12" s="246" t="s">
        <v>464</v>
      </c>
      <c r="H12" s="127">
        <v>75</v>
      </c>
      <c r="I12" s="138" t="s">
        <v>273</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465</v>
      </c>
      <c r="B13" s="119" t="s">
        <v>135</v>
      </c>
      <c r="C13" s="126">
        <v>45688</v>
      </c>
      <c r="D13" s="126" t="s">
        <v>136</v>
      </c>
      <c r="E13" s="126">
        <v>45685</v>
      </c>
      <c r="F13" s="210" t="s">
        <v>137</v>
      </c>
      <c r="G13" s="246" t="s">
        <v>466</v>
      </c>
      <c r="H13" s="127">
        <v>81</v>
      </c>
      <c r="I13" s="138" t="s">
        <v>273</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467</v>
      </c>
      <c r="B14" s="119" t="s">
        <v>135</v>
      </c>
      <c r="C14" s="126">
        <v>45742</v>
      </c>
      <c r="D14" s="210" t="s">
        <v>136</v>
      </c>
      <c r="E14" s="126">
        <v>45708</v>
      </c>
      <c r="F14" s="210" t="s">
        <v>147</v>
      </c>
      <c r="G14" s="243" t="s">
        <v>468</v>
      </c>
      <c r="H14" s="127">
        <v>50</v>
      </c>
      <c r="I14" s="127" t="s">
        <v>273</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469</v>
      </c>
      <c r="B15" s="119" t="s">
        <v>135</v>
      </c>
      <c r="C15" s="126">
        <v>45742</v>
      </c>
      <c r="D15" s="210" t="s">
        <v>136</v>
      </c>
      <c r="E15" s="126">
        <v>45729</v>
      </c>
      <c r="F15" s="119" t="s">
        <v>147</v>
      </c>
      <c r="G15" s="243" t="s">
        <v>470</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471</v>
      </c>
      <c r="B16" s="119" t="s">
        <v>135</v>
      </c>
      <c r="C16" s="126">
        <v>45772</v>
      </c>
      <c r="D16" s="210" t="s">
        <v>136</v>
      </c>
      <c r="E16" s="126">
        <v>45735</v>
      </c>
      <c r="F16" s="210" t="s">
        <v>137</v>
      </c>
      <c r="G16" s="243" t="s">
        <v>472</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473</v>
      </c>
      <c r="B17" s="119" t="s">
        <v>135</v>
      </c>
      <c r="C17" s="126">
        <v>45716</v>
      </c>
      <c r="D17" s="210" t="s">
        <v>136</v>
      </c>
      <c r="E17" s="126">
        <v>45712</v>
      </c>
      <c r="F17" s="210" t="s">
        <v>147</v>
      </c>
      <c r="G17" s="243" t="s">
        <v>474</v>
      </c>
      <c r="H17" s="127">
        <v>51</v>
      </c>
      <c r="I17" s="138" t="s">
        <v>273</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475</v>
      </c>
      <c r="B18" s="119" t="s">
        <v>135</v>
      </c>
      <c r="C18" s="126">
        <v>45772</v>
      </c>
      <c r="D18" s="210" t="s">
        <v>136</v>
      </c>
      <c r="E18" s="126">
        <v>45735</v>
      </c>
      <c r="F18" s="210" t="s">
        <v>147</v>
      </c>
      <c r="G18" s="243" t="s">
        <v>476</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477</v>
      </c>
      <c r="B19" s="119" t="s">
        <v>135</v>
      </c>
      <c r="C19" s="126">
        <v>45772</v>
      </c>
      <c r="D19" s="210" t="s">
        <v>136</v>
      </c>
      <c r="E19" s="126">
        <v>45735</v>
      </c>
      <c r="F19" s="210" t="s">
        <v>137</v>
      </c>
      <c r="G19" s="243" t="s">
        <v>478</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479</v>
      </c>
      <c r="B20" s="119" t="s">
        <v>135</v>
      </c>
      <c r="C20" s="210">
        <v>45711</v>
      </c>
      <c r="D20" s="210" t="s">
        <v>136</v>
      </c>
      <c r="E20" s="210">
        <v>45695</v>
      </c>
      <c r="F20" s="210" t="s">
        <v>147</v>
      </c>
      <c r="G20" s="297" t="s">
        <v>480</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481</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438</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482</v>
      </c>
      <c r="B25" s="592" t="s">
        <v>135</v>
      </c>
      <c r="C25" s="593">
        <v>45787</v>
      </c>
      <c r="D25" s="594" t="s">
        <v>136</v>
      </c>
      <c r="E25" s="593">
        <v>45715</v>
      </c>
      <c r="F25" s="592" t="s">
        <v>137</v>
      </c>
      <c r="G25" s="595" t="s">
        <v>483</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484</v>
      </c>
      <c r="B26" s="119" t="s">
        <v>135</v>
      </c>
      <c r="C26" s="126">
        <v>45772</v>
      </c>
      <c r="D26" s="126" t="s">
        <v>86</v>
      </c>
      <c r="E26" s="210">
        <v>45691</v>
      </c>
      <c r="F26" s="210" t="s">
        <v>137</v>
      </c>
      <c r="G26" s="243" t="s">
        <v>485</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486</v>
      </c>
      <c r="B27" s="120" t="s">
        <v>50</v>
      </c>
      <c r="C27" s="85">
        <v>45807</v>
      </c>
      <c r="D27" s="84" t="s">
        <v>62</v>
      </c>
      <c r="E27" s="85">
        <v>45727</v>
      </c>
      <c r="F27" s="84" t="s">
        <v>63</v>
      </c>
      <c r="G27" s="296" t="s">
        <v>487</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488</v>
      </c>
      <c r="B28" s="120" t="s">
        <v>50</v>
      </c>
      <c r="C28" s="85">
        <v>45772</v>
      </c>
      <c r="D28" s="85" t="s">
        <v>51</v>
      </c>
      <c r="E28" s="121">
        <v>45695</v>
      </c>
      <c r="F28" s="84" t="s">
        <v>52</v>
      </c>
      <c r="G28" s="294" t="s">
        <v>254</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489</v>
      </c>
      <c r="B29" s="470" t="s">
        <v>50</v>
      </c>
      <c r="C29" s="665">
        <v>45688</v>
      </c>
      <c r="D29" s="665" t="s">
        <v>67</v>
      </c>
      <c r="E29" s="665">
        <v>45692</v>
      </c>
      <c r="F29" s="85" t="s">
        <v>63</v>
      </c>
      <c r="G29" s="666" t="s">
        <v>490</v>
      </c>
      <c r="H29" s="664">
        <v>90</v>
      </c>
      <c r="I29" s="417" t="s">
        <v>273</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491</v>
      </c>
    </row>
    <row r="30" spans="1:27" ht="30" customHeight="1">
      <c r="A30" s="591" t="s">
        <v>492</v>
      </c>
      <c r="B30" s="598" t="s">
        <v>50</v>
      </c>
      <c r="C30" s="55">
        <v>45772</v>
      </c>
      <c r="D30" s="54" t="s">
        <v>442</v>
      </c>
      <c r="E30" s="55">
        <v>45743</v>
      </c>
      <c r="F30" s="54" t="s">
        <v>78</v>
      </c>
      <c r="G30" s="599" t="s">
        <v>493</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494</v>
      </c>
      <c r="B31" s="470" t="s">
        <v>50</v>
      </c>
      <c r="C31" s="85">
        <v>45772</v>
      </c>
      <c r="D31" s="429" t="s">
        <v>136</v>
      </c>
      <c r="E31" s="85">
        <v>45743</v>
      </c>
      <c r="F31" s="289" t="s">
        <v>90</v>
      </c>
      <c r="G31" s="663" t="s">
        <v>495</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496</v>
      </c>
      <c r="B32" s="598" t="s">
        <v>50</v>
      </c>
      <c r="C32" s="593">
        <v>45831</v>
      </c>
      <c r="D32" s="592" t="s">
        <v>442</v>
      </c>
      <c r="E32" s="55">
        <v>45761</v>
      </c>
      <c r="F32" s="592" t="s">
        <v>78</v>
      </c>
      <c r="G32" s="595" t="s">
        <v>497</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498</v>
      </c>
      <c r="B33" s="120" t="s">
        <v>50</v>
      </c>
      <c r="C33" s="126">
        <v>45831</v>
      </c>
      <c r="D33" s="84" t="s">
        <v>71</v>
      </c>
      <c r="E33" s="532">
        <v>45761</v>
      </c>
      <c r="F33" s="119" t="s">
        <v>72</v>
      </c>
      <c r="G33" s="119" t="s">
        <v>499</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500</v>
      </c>
      <c r="B34" s="470" t="s">
        <v>50</v>
      </c>
      <c r="C34" s="665">
        <v>45688</v>
      </c>
      <c r="D34" s="85" t="s">
        <v>51</v>
      </c>
      <c r="E34" s="665">
        <v>45684</v>
      </c>
      <c r="F34" s="84" t="s">
        <v>52</v>
      </c>
      <c r="G34" s="666" t="s">
        <v>501</v>
      </c>
      <c r="H34" s="83">
        <v>90</v>
      </c>
      <c r="I34" s="664" t="s">
        <v>273</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502</v>
      </c>
      <c r="B35" s="598" t="s">
        <v>50</v>
      </c>
      <c r="C35" s="55">
        <v>45772</v>
      </c>
      <c r="D35" s="54" t="s">
        <v>67</v>
      </c>
      <c r="E35" s="55">
        <v>45716</v>
      </c>
      <c r="F35" s="54" t="s">
        <v>63</v>
      </c>
      <c r="G35" s="599" t="s">
        <v>503</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504</v>
      </c>
      <c r="B36" s="120" t="s">
        <v>50</v>
      </c>
      <c r="C36" s="85">
        <v>45772</v>
      </c>
      <c r="D36" s="121" t="s">
        <v>67</v>
      </c>
      <c r="E36" s="121">
        <v>45692</v>
      </c>
      <c r="F36" s="121" t="s">
        <v>63</v>
      </c>
      <c r="G36" s="294" t="s">
        <v>505</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506</v>
      </c>
      <c r="B37" s="470" t="s">
        <v>50</v>
      </c>
      <c r="C37" s="85">
        <v>45772</v>
      </c>
      <c r="D37" s="84" t="s">
        <v>71</v>
      </c>
      <c r="E37" s="85">
        <v>45716</v>
      </c>
      <c r="F37" s="84" t="s">
        <v>72</v>
      </c>
      <c r="G37" s="663" t="s">
        <v>507</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508</v>
      </c>
      <c r="B38" s="598" t="s">
        <v>50</v>
      </c>
      <c r="C38" s="55">
        <v>45777</v>
      </c>
      <c r="D38" s="55" t="s">
        <v>442</v>
      </c>
      <c r="E38" s="55">
        <v>45700</v>
      </c>
      <c r="F38" s="601" t="s">
        <v>78</v>
      </c>
      <c r="G38" s="602" t="s">
        <v>509</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510</v>
      </c>
      <c r="B39" s="120" t="s">
        <v>50</v>
      </c>
      <c r="C39" s="85">
        <v>45747</v>
      </c>
      <c r="D39" s="121" t="s">
        <v>67</v>
      </c>
      <c r="E39" s="85">
        <v>45700</v>
      </c>
      <c r="F39" s="85" t="s">
        <v>63</v>
      </c>
      <c r="G39" s="245" t="s">
        <v>511</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512</v>
      </c>
      <c r="B40" s="592" t="s">
        <v>135</v>
      </c>
      <c r="C40" s="593">
        <v>45716</v>
      </c>
      <c r="D40" s="594" t="s">
        <v>136</v>
      </c>
      <c r="E40" s="593">
        <v>45706</v>
      </c>
      <c r="F40" s="594" t="s">
        <v>147</v>
      </c>
      <c r="G40" s="595" t="s">
        <v>513</v>
      </c>
      <c r="H40" s="596">
        <v>56</v>
      </c>
      <c r="I40" s="597" t="s">
        <v>273</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514</v>
      </c>
      <c r="B41" s="592" t="s">
        <v>135</v>
      </c>
      <c r="C41" s="593">
        <v>45688</v>
      </c>
      <c r="D41" s="593" t="s">
        <v>86</v>
      </c>
      <c r="E41" s="593">
        <v>45679</v>
      </c>
      <c r="F41" s="594" t="s">
        <v>137</v>
      </c>
      <c r="G41" s="604" t="s">
        <v>515</v>
      </c>
      <c r="H41" s="596">
        <v>70</v>
      </c>
      <c r="I41" s="597" t="s">
        <v>273</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516</v>
      </c>
      <c r="B42" s="119" t="s">
        <v>135</v>
      </c>
      <c r="C42" s="126">
        <v>45688</v>
      </c>
      <c r="D42" s="126" t="s">
        <v>517</v>
      </c>
      <c r="E42" s="126">
        <v>45693</v>
      </c>
      <c r="F42" s="210" t="s">
        <v>147</v>
      </c>
      <c r="G42" s="246" t="s">
        <v>518</v>
      </c>
      <c r="H42" s="127">
        <v>65</v>
      </c>
      <c r="I42" s="138" t="s">
        <v>273</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519</v>
      </c>
      <c r="B43" s="592" t="s">
        <v>135</v>
      </c>
      <c r="C43" s="593">
        <v>45925</v>
      </c>
      <c r="D43" s="594" t="s">
        <v>136</v>
      </c>
      <c r="E43" s="593">
        <v>45755</v>
      </c>
      <c r="F43" s="594" t="s">
        <v>147</v>
      </c>
      <c r="G43" s="780" t="s">
        <v>520</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521</v>
      </c>
      <c r="B44" s="592" t="s">
        <v>135</v>
      </c>
      <c r="C44" s="593">
        <v>45925</v>
      </c>
      <c r="D44" s="594" t="s">
        <v>216</v>
      </c>
      <c r="E44" s="593">
        <v>45749</v>
      </c>
      <c r="F44" s="594" t="s">
        <v>147</v>
      </c>
      <c r="G44" s="595" t="s">
        <v>522</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523</v>
      </c>
      <c r="B45" s="592" t="s">
        <v>135</v>
      </c>
      <c r="C45" s="593">
        <v>45925</v>
      </c>
      <c r="D45" s="594" t="s">
        <v>136</v>
      </c>
      <c r="E45" s="593">
        <v>45749</v>
      </c>
      <c r="F45" s="594" t="s">
        <v>137</v>
      </c>
      <c r="G45" s="595" t="s">
        <v>524</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525</v>
      </c>
      <c r="B46" s="119" t="s">
        <v>135</v>
      </c>
      <c r="C46" s="126">
        <v>45862</v>
      </c>
      <c r="D46" s="416" t="s">
        <v>136</v>
      </c>
      <c r="E46" s="85">
        <v>45758</v>
      </c>
      <c r="F46" s="416" t="s">
        <v>137</v>
      </c>
      <c r="G46" s="780" t="s">
        <v>526</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527</v>
      </c>
      <c r="B47" s="592" t="s">
        <v>135</v>
      </c>
      <c r="C47" s="593">
        <v>45862</v>
      </c>
      <c r="D47" s="594" t="s">
        <v>136</v>
      </c>
      <c r="E47" s="55">
        <v>45758</v>
      </c>
      <c r="F47" s="594" t="s">
        <v>137</v>
      </c>
      <c r="G47" s="780" t="s">
        <v>528</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529</v>
      </c>
      <c r="B48" s="592" t="s">
        <v>135</v>
      </c>
      <c r="C48" s="593">
        <v>45862</v>
      </c>
      <c r="D48" s="594" t="s">
        <v>136</v>
      </c>
      <c r="E48" s="55">
        <v>45758</v>
      </c>
      <c r="F48" s="594" t="s">
        <v>137</v>
      </c>
      <c r="G48" s="780" t="s">
        <v>530</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531</v>
      </c>
      <c r="B49" s="669" t="s">
        <v>135</v>
      </c>
      <c r="C49" s="126">
        <v>45688</v>
      </c>
      <c r="D49" s="126" t="s">
        <v>532</v>
      </c>
      <c r="E49" s="126">
        <v>45684</v>
      </c>
      <c r="F49" s="416" t="s">
        <v>147</v>
      </c>
      <c r="G49" s="670" t="s">
        <v>533</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534</v>
      </c>
      <c r="B50" s="592" t="s">
        <v>135</v>
      </c>
      <c r="C50" s="593">
        <v>45792</v>
      </c>
      <c r="D50" s="594" t="s">
        <v>136</v>
      </c>
      <c r="E50" s="594">
        <v>45695</v>
      </c>
      <c r="F50" s="594" t="s">
        <v>137</v>
      </c>
      <c r="G50" s="782" t="s">
        <v>535</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536</v>
      </c>
      <c r="B51" s="592" t="s">
        <v>135</v>
      </c>
      <c r="C51" s="593">
        <v>45688</v>
      </c>
      <c r="D51" s="593" t="s">
        <v>461</v>
      </c>
      <c r="E51" s="593">
        <v>45682</v>
      </c>
      <c r="F51" s="784" t="s">
        <v>137</v>
      </c>
      <c r="G51" s="785" t="s">
        <v>537</v>
      </c>
      <c r="H51" s="675">
        <v>48</v>
      </c>
      <c r="I51" s="597" t="s">
        <v>273</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7"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8" t="s">
        <v>290</v>
      </c>
      <c r="B926" s="398" t="s">
        <v>266</v>
      </c>
      <c r="C926" s="60">
        <v>45764</v>
      </c>
      <c r="D926" s="47">
        <v>338</v>
      </c>
      <c r="E926" s="47"/>
      <c r="F926" s="47" t="s">
        <v>810</v>
      </c>
      <c r="G926" t="str">
        <f t="shared" si="14"/>
        <v>April</v>
      </c>
    </row>
    <row r="927" spans="1:7">
      <c r="A927" s="398" t="s">
        <v>444</v>
      </c>
      <c r="B927" s="209" t="s">
        <v>51</v>
      </c>
      <c r="C927" s="60">
        <v>45764</v>
      </c>
      <c r="D927" s="47">
        <v>569</v>
      </c>
      <c r="E927" s="47"/>
      <c r="F927" s="86" t="s">
        <v>811</v>
      </c>
      <c r="G927" t="str">
        <f t="shared" si="14"/>
        <v>April</v>
      </c>
    </row>
    <row r="928" spans="1:7">
      <c r="A928" s="399" t="s">
        <v>494</v>
      </c>
      <c r="B928" s="399"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9" t="s">
        <v>312</v>
      </c>
      <c r="B930" s="399" t="s">
        <v>71</v>
      </c>
      <c r="C930" s="60">
        <v>45764</v>
      </c>
      <c r="D930" s="47">
        <v>651</v>
      </c>
      <c r="E930" s="47"/>
      <c r="F930" s="47" t="s">
        <v>813</v>
      </c>
      <c r="G930" t="str">
        <f t="shared" si="14"/>
        <v>April</v>
      </c>
    </row>
    <row r="931" spans="1:7">
      <c r="A931" s="186" t="s">
        <v>314</v>
      </c>
      <c r="B931" s="400" t="s">
        <v>266</v>
      </c>
      <c r="C931" s="60">
        <v>45764</v>
      </c>
      <c r="D931" s="47">
        <v>906</v>
      </c>
      <c r="E931" s="47"/>
      <c r="G931" t="str">
        <f t="shared" si="14"/>
        <v>April</v>
      </c>
    </row>
    <row r="932" spans="1:7">
      <c r="A932" s="401" t="s">
        <v>396</v>
      </c>
      <c r="B932" s="186" t="s">
        <v>551</v>
      </c>
      <c r="C932" s="404">
        <v>45764</v>
      </c>
      <c r="D932" s="47">
        <v>40</v>
      </c>
      <c r="E932" s="47"/>
      <c r="G932" t="str">
        <f t="shared" si="14"/>
        <v>April</v>
      </c>
    </row>
    <row r="933" spans="1:7">
      <c r="A933" s="405" t="s">
        <v>560</v>
      </c>
      <c r="B933" s="186" t="s">
        <v>551</v>
      </c>
      <c r="C933" s="404">
        <v>45764</v>
      </c>
      <c r="D933" s="47">
        <v>96</v>
      </c>
      <c r="E933" s="47"/>
      <c r="F933" s="86" t="s">
        <v>814</v>
      </c>
      <c r="G933" t="str">
        <f t="shared" si="14"/>
        <v>April</v>
      </c>
    </row>
    <row r="934" spans="1:7">
      <c r="A934" s="400" t="s">
        <v>323</v>
      </c>
      <c r="B934" s="400" t="s">
        <v>71</v>
      </c>
      <c r="C934" s="404">
        <v>45764</v>
      </c>
      <c r="D934" s="47">
        <v>433</v>
      </c>
      <c r="E934" s="47"/>
      <c r="F934" s="86" t="s">
        <v>616</v>
      </c>
      <c r="G934" t="str">
        <f t="shared" si="14"/>
        <v>April</v>
      </c>
    </row>
    <row r="935" spans="1:7">
      <c r="A935" s="402" t="s">
        <v>523</v>
      </c>
      <c r="B935" s="186" t="s">
        <v>136</v>
      </c>
      <c r="C935" s="404">
        <v>45764</v>
      </c>
      <c r="D935" s="47">
        <v>647</v>
      </c>
      <c r="E935" s="47"/>
      <c r="F935" s="47" t="s">
        <v>599</v>
      </c>
      <c r="G935" t="str">
        <f t="shared" si="14"/>
        <v>April</v>
      </c>
    </row>
    <row r="936" spans="1:7">
      <c r="A936" s="403" t="s">
        <v>521</v>
      </c>
      <c r="B936" s="186" t="s">
        <v>551</v>
      </c>
      <c r="C936" s="404">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8" t="s">
        <v>290</v>
      </c>
      <c r="B938" s="398" t="s">
        <v>266</v>
      </c>
      <c r="C938" s="60">
        <v>45765</v>
      </c>
      <c r="D938" s="47">
        <v>26</v>
      </c>
      <c r="E938" s="47"/>
      <c r="F938" s="47" t="s">
        <v>816</v>
      </c>
      <c r="G938" t="str">
        <f t="shared" si="14"/>
        <v>April</v>
      </c>
    </row>
    <row r="939" spans="1:7">
      <c r="A939" s="398" t="s">
        <v>444</v>
      </c>
      <c r="B939" s="209" t="s">
        <v>51</v>
      </c>
      <c r="C939" s="60">
        <v>45765</v>
      </c>
      <c r="E939" s="47"/>
      <c r="F939" s="186" t="s">
        <v>817</v>
      </c>
      <c r="G939" t="str">
        <f t="shared" si="14"/>
        <v>April</v>
      </c>
    </row>
    <row r="940" spans="1:7">
      <c r="A940" s="399" t="s">
        <v>494</v>
      </c>
      <c r="B940" s="399"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9" t="s">
        <v>446</v>
      </c>
      <c r="B942" s="209" t="s">
        <v>51</v>
      </c>
      <c r="C942" s="60">
        <v>45765</v>
      </c>
      <c r="D942" s="47">
        <v>706</v>
      </c>
      <c r="E942" s="47"/>
      <c r="F942" s="47" t="s">
        <v>634</v>
      </c>
      <c r="G942" t="str">
        <f t="shared" si="14"/>
        <v>April</v>
      </c>
    </row>
    <row r="943" spans="1:7">
      <c r="A943" s="186" t="s">
        <v>314</v>
      </c>
      <c r="B943" s="400" t="s">
        <v>266</v>
      </c>
      <c r="C943" s="60">
        <v>45765</v>
      </c>
      <c r="D943" s="47">
        <v>198</v>
      </c>
      <c r="E943" s="47"/>
      <c r="F943" s="47" t="s">
        <v>819</v>
      </c>
      <c r="G943" t="str">
        <f t="shared" si="14"/>
        <v>April</v>
      </c>
    </row>
    <row r="944" spans="1:7">
      <c r="A944" s="398" t="s">
        <v>396</v>
      </c>
      <c r="B944" s="405" t="s">
        <v>551</v>
      </c>
      <c r="C944" s="60">
        <v>45765</v>
      </c>
      <c r="E944" s="212">
        <v>6350</v>
      </c>
      <c r="F944" s="47" t="s">
        <v>820</v>
      </c>
      <c r="G944" t="str">
        <f t="shared" si="14"/>
        <v>April</v>
      </c>
    </row>
    <row r="945" spans="1:7">
      <c r="A945" s="398" t="s">
        <v>396</v>
      </c>
      <c r="B945" s="412" t="s">
        <v>551</v>
      </c>
      <c r="C945" s="60">
        <v>45765</v>
      </c>
      <c r="D945" s="47">
        <v>408</v>
      </c>
      <c r="E945" s="47"/>
      <c r="F945" s="47" t="s">
        <v>821</v>
      </c>
      <c r="G945" t="str">
        <f t="shared" si="14"/>
        <v>April</v>
      </c>
    </row>
    <row r="946" spans="1:7">
      <c r="A946" s="399" t="s">
        <v>486</v>
      </c>
      <c r="B946" s="399" t="s">
        <v>62</v>
      </c>
      <c r="C946" s="60">
        <v>45765</v>
      </c>
      <c r="E946" s="47"/>
      <c r="F946" s="400" t="s">
        <v>822</v>
      </c>
      <c r="G946" t="str">
        <f t="shared" si="14"/>
        <v>April</v>
      </c>
    </row>
    <row r="947" spans="1:7">
      <c r="A947" s="405" t="s">
        <v>504</v>
      </c>
      <c r="B947" s="405" t="s">
        <v>62</v>
      </c>
      <c r="C947" s="60">
        <v>45765</v>
      </c>
      <c r="E947" s="47"/>
      <c r="F947" s="405" t="s">
        <v>823</v>
      </c>
      <c r="G947" t="str">
        <f t="shared" si="14"/>
        <v>April</v>
      </c>
    </row>
    <row r="948" spans="1:7">
      <c r="A948" s="400" t="s">
        <v>427</v>
      </c>
      <c r="B948" s="400" t="s">
        <v>136</v>
      </c>
      <c r="C948" s="60">
        <v>45765</v>
      </c>
      <c r="E948" s="47"/>
      <c r="F948" s="413"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8" t="s">
        <v>290</v>
      </c>
      <c r="B951" s="398" t="s">
        <v>266</v>
      </c>
      <c r="C951" s="60">
        <v>45768</v>
      </c>
      <c r="E951" s="47"/>
      <c r="F951" s="186" t="s">
        <v>827</v>
      </c>
      <c r="G951" t="str">
        <f t="shared" si="15"/>
        <v>April</v>
      </c>
    </row>
    <row r="952" spans="1:7">
      <c r="A952" s="399" t="s">
        <v>446</v>
      </c>
      <c r="B952" s="399" t="s">
        <v>828</v>
      </c>
      <c r="C952" s="60">
        <v>45768</v>
      </c>
      <c r="E952" s="47"/>
      <c r="F952" s="47" t="s">
        <v>826</v>
      </c>
      <c r="G952" t="str">
        <f t="shared" si="15"/>
        <v>April</v>
      </c>
    </row>
    <row r="953" spans="1:7">
      <c r="A953" s="186" t="s">
        <v>494</v>
      </c>
      <c r="B953" s="414" t="s">
        <v>136</v>
      </c>
      <c r="C953" s="60">
        <v>45768</v>
      </c>
      <c r="D953" s="212">
        <v>1050</v>
      </c>
      <c r="E953" s="47"/>
      <c r="F953" s="152" t="s">
        <v>829</v>
      </c>
      <c r="G953" t="str">
        <f t="shared" si="15"/>
        <v>April</v>
      </c>
    </row>
    <row r="954" spans="1:7">
      <c r="A954" s="186" t="s">
        <v>304</v>
      </c>
      <c r="B954" s="414" t="s">
        <v>301</v>
      </c>
      <c r="C954" s="60">
        <v>45768</v>
      </c>
      <c r="D954" s="47">
        <v>621</v>
      </c>
      <c r="F954" s="152"/>
      <c r="G954" t="str">
        <f t="shared" si="15"/>
        <v>April</v>
      </c>
    </row>
    <row r="955" spans="1:7">
      <c r="A955" s="186" t="s">
        <v>306</v>
      </c>
      <c r="B955" s="415" t="s">
        <v>71</v>
      </c>
      <c r="C955" s="60">
        <v>45768</v>
      </c>
      <c r="D955" s="212">
        <v>1285</v>
      </c>
      <c r="F955" s="47" t="s">
        <v>830</v>
      </c>
      <c r="G955" t="str">
        <f t="shared" si="15"/>
        <v>April</v>
      </c>
    </row>
    <row r="956" spans="1:7">
      <c r="A956" s="398" t="s">
        <v>310</v>
      </c>
      <c r="B956" s="399" t="s">
        <v>136</v>
      </c>
      <c r="C956" s="60">
        <v>45768</v>
      </c>
      <c r="F956" s="209" t="s">
        <v>831</v>
      </c>
      <c r="G956" t="str">
        <f t="shared" si="15"/>
        <v>April</v>
      </c>
    </row>
    <row r="957" spans="1:7">
      <c r="A957" s="398" t="s">
        <v>312</v>
      </c>
      <c r="B957" s="186" t="s">
        <v>71</v>
      </c>
      <c r="C957" s="60">
        <v>45768</v>
      </c>
      <c r="F957" s="186" t="s">
        <v>832</v>
      </c>
      <c r="G957" t="str">
        <f t="shared" si="15"/>
        <v>April</v>
      </c>
    </row>
    <row r="958" spans="1:7">
      <c r="A958" s="398" t="s">
        <v>314</v>
      </c>
      <c r="B958" s="398" t="s">
        <v>266</v>
      </c>
      <c r="C958" s="60">
        <v>45768</v>
      </c>
      <c r="E958" s="47"/>
      <c r="F958" s="237" t="s">
        <v>795</v>
      </c>
      <c r="G958" t="str">
        <f t="shared" si="15"/>
        <v>April</v>
      </c>
    </row>
    <row r="959" spans="1:7">
      <c r="A959" s="405" t="s">
        <v>502</v>
      </c>
      <c r="B959" s="186" t="s">
        <v>62</v>
      </c>
      <c r="C959" s="60">
        <v>45768</v>
      </c>
      <c r="E959" s="47"/>
      <c r="F959" s="405" t="s">
        <v>822</v>
      </c>
      <c r="G959" t="str">
        <f t="shared" si="15"/>
        <v>April</v>
      </c>
    </row>
    <row r="960" spans="1:7">
      <c r="A960" s="412" t="s">
        <v>510</v>
      </c>
      <c r="B960" s="186" t="s">
        <v>62</v>
      </c>
      <c r="C960" s="60">
        <v>45768</v>
      </c>
      <c r="E960" s="47"/>
      <c r="F960" s="412"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8">
        <v>45769</v>
      </c>
      <c r="D962" s="237"/>
      <c r="E962" s="345"/>
      <c r="F962" s="237"/>
      <c r="G962" t="str">
        <f t="shared" si="15"/>
        <v>April</v>
      </c>
    </row>
    <row r="963" spans="1:7">
      <c r="A963" s="398" t="s">
        <v>290</v>
      </c>
      <c r="B963" s="398" t="s">
        <v>266</v>
      </c>
      <c r="C963" s="418">
        <v>45769</v>
      </c>
      <c r="F963" s="186" t="s">
        <v>833</v>
      </c>
      <c r="G963" t="str">
        <f t="shared" si="15"/>
        <v>April</v>
      </c>
    </row>
    <row r="964" spans="1:7">
      <c r="A964" s="398" t="s">
        <v>446</v>
      </c>
      <c r="B964" s="398" t="s">
        <v>828</v>
      </c>
      <c r="C964" s="418">
        <v>45769</v>
      </c>
      <c r="D964" s="212">
        <v>1701</v>
      </c>
      <c r="F964" s="47" t="s">
        <v>834</v>
      </c>
      <c r="G964" t="str">
        <f t="shared" si="15"/>
        <v>April</v>
      </c>
    </row>
    <row r="965" spans="1:7">
      <c r="A965" s="398" t="s">
        <v>304</v>
      </c>
      <c r="B965" s="398" t="s">
        <v>301</v>
      </c>
      <c r="C965" s="418">
        <v>45769</v>
      </c>
      <c r="D965" s="47">
        <v>464</v>
      </c>
      <c r="F965" s="47" t="s">
        <v>835</v>
      </c>
      <c r="G965" t="str">
        <f t="shared" si="15"/>
        <v>April</v>
      </c>
    </row>
    <row r="966" spans="1:7">
      <c r="A966" s="398" t="s">
        <v>306</v>
      </c>
      <c r="B966" s="398" t="s">
        <v>71</v>
      </c>
      <c r="C966" s="418">
        <v>45769</v>
      </c>
      <c r="D966" s="47">
        <v>951</v>
      </c>
      <c r="F966" s="47" t="s">
        <v>836</v>
      </c>
      <c r="G966" t="str">
        <f t="shared" si="15"/>
        <v>April</v>
      </c>
    </row>
    <row r="967" spans="1:7">
      <c r="A967" s="398" t="s">
        <v>308</v>
      </c>
      <c r="B967" s="398" t="s">
        <v>287</v>
      </c>
      <c r="C967" s="418">
        <v>45769</v>
      </c>
      <c r="D967" s="212">
        <v>1864</v>
      </c>
      <c r="F967" s="47" t="s">
        <v>837</v>
      </c>
      <c r="G967" t="str">
        <f t="shared" si="15"/>
        <v>April</v>
      </c>
    </row>
    <row r="968" spans="1:7">
      <c r="A968" s="398" t="s">
        <v>314</v>
      </c>
      <c r="B968" s="398" t="s">
        <v>266</v>
      </c>
      <c r="C968" s="418">
        <v>45769</v>
      </c>
      <c r="F968" s="237" t="s">
        <v>795</v>
      </c>
      <c r="G968" t="str">
        <f t="shared" si="15"/>
        <v>April</v>
      </c>
    </row>
    <row r="969" spans="1:7">
      <c r="A969" s="398" t="s">
        <v>506</v>
      </c>
      <c r="B969" s="398" t="s">
        <v>71</v>
      </c>
      <c r="C969" s="418">
        <v>45769</v>
      </c>
      <c r="F969" s="186" t="s">
        <v>640</v>
      </c>
      <c r="G969" t="str">
        <f t="shared" si="15"/>
        <v>April</v>
      </c>
    </row>
    <row r="970" spans="1:7">
      <c r="A970" s="398" t="s">
        <v>396</v>
      </c>
      <c r="B970" s="398" t="s">
        <v>551</v>
      </c>
      <c r="C970" s="418">
        <v>45769</v>
      </c>
      <c r="D970" s="47">
        <v>205</v>
      </c>
      <c r="F970" s="47" t="s">
        <v>838</v>
      </c>
      <c r="G970" t="str">
        <f t="shared" si="15"/>
        <v>April</v>
      </c>
    </row>
    <row r="971" spans="1:7">
      <c r="A971" s="405" t="s">
        <v>510</v>
      </c>
      <c r="B971" s="405" t="s">
        <v>67</v>
      </c>
      <c r="C971" s="418">
        <v>45769</v>
      </c>
      <c r="F971" s="419" t="s">
        <v>839</v>
      </c>
      <c r="G971" t="str">
        <f t="shared" si="15"/>
        <v>April</v>
      </c>
    </row>
    <row r="972" spans="1:7">
      <c r="A972" s="400" t="s">
        <v>521</v>
      </c>
      <c r="B972" s="414" t="s">
        <v>551</v>
      </c>
      <c r="C972" s="418">
        <v>45769</v>
      </c>
      <c r="D972" s="47">
        <v>510</v>
      </c>
      <c r="F972" s="47" t="s">
        <v>840</v>
      </c>
      <c r="G972" t="str">
        <f t="shared" si="15"/>
        <v>April</v>
      </c>
    </row>
    <row r="973" spans="1:7">
      <c r="A973" s="413" t="s">
        <v>523</v>
      </c>
      <c r="B973" s="414" t="s">
        <v>136</v>
      </c>
      <c r="C973" s="418">
        <v>45769</v>
      </c>
      <c r="D973" s="47">
        <v>932</v>
      </c>
      <c r="F973" s="47" t="s">
        <v>599</v>
      </c>
      <c r="G973" t="str">
        <f t="shared" si="15"/>
        <v>April</v>
      </c>
    </row>
    <row r="974" spans="1:7">
      <c r="A974" s="209" t="s">
        <v>427</v>
      </c>
      <c r="B974" s="186" t="s">
        <v>136</v>
      </c>
      <c r="C974" s="418">
        <v>45769</v>
      </c>
      <c r="D974" s="47">
        <v>23</v>
      </c>
      <c r="F974" s="47" t="s">
        <v>841</v>
      </c>
      <c r="G974" t="str">
        <f t="shared" si="15"/>
        <v>April</v>
      </c>
    </row>
    <row r="975" spans="1:7">
      <c r="A975" s="420" t="s">
        <v>489</v>
      </c>
      <c r="B975" s="420" t="s">
        <v>551</v>
      </c>
      <c r="C975" s="60">
        <v>45770</v>
      </c>
      <c r="D975" s="47">
        <v>113</v>
      </c>
      <c r="F975" s="47" t="s">
        <v>842</v>
      </c>
      <c r="G975" t="str">
        <f t="shared" si="15"/>
        <v>April</v>
      </c>
    </row>
    <row r="976" spans="1:7">
      <c r="A976" s="421" t="s">
        <v>492</v>
      </c>
      <c r="B976" s="421" t="s">
        <v>825</v>
      </c>
      <c r="C976" s="60">
        <v>45770</v>
      </c>
      <c r="D976" s="212">
        <v>2348</v>
      </c>
      <c r="F976" s="47" t="s">
        <v>843</v>
      </c>
      <c r="G976" t="str">
        <f t="shared" si="15"/>
        <v>April</v>
      </c>
    </row>
    <row r="977" spans="1:7">
      <c r="A977" s="421" t="s">
        <v>290</v>
      </c>
      <c r="B977" s="421" t="s">
        <v>266</v>
      </c>
      <c r="C977" s="60">
        <v>45770</v>
      </c>
      <c r="F977" s="209" t="s">
        <v>640</v>
      </c>
      <c r="G977" t="str">
        <f t="shared" si="15"/>
        <v>April</v>
      </c>
    </row>
    <row r="978" spans="1:7">
      <c r="A978" s="421" t="s">
        <v>446</v>
      </c>
      <c r="B978" s="421" t="s">
        <v>828</v>
      </c>
      <c r="C978" s="60">
        <v>45770</v>
      </c>
      <c r="D978" s="47">
        <v>314</v>
      </c>
      <c r="F978" s="47" t="s">
        <v>591</v>
      </c>
      <c r="G978" t="str">
        <f t="shared" si="15"/>
        <v>April</v>
      </c>
    </row>
    <row r="979" spans="1:7">
      <c r="A979" s="421" t="s">
        <v>295</v>
      </c>
      <c r="B979" s="421" t="s">
        <v>287</v>
      </c>
      <c r="C979" s="60">
        <v>45770</v>
      </c>
      <c r="F979" s="425" t="s">
        <v>844</v>
      </c>
      <c r="G979" t="str">
        <f t="shared" si="15"/>
        <v>April</v>
      </c>
    </row>
    <row r="980" spans="1:7">
      <c r="A980" s="421" t="s">
        <v>304</v>
      </c>
      <c r="B980" s="421" t="s">
        <v>301</v>
      </c>
      <c r="C980" s="60">
        <v>45770</v>
      </c>
      <c r="F980" s="405" t="s">
        <v>845</v>
      </c>
      <c r="G980" t="str">
        <f t="shared" si="15"/>
        <v>April</v>
      </c>
    </row>
    <row r="981" spans="1:7">
      <c r="A981" s="421" t="s">
        <v>306</v>
      </c>
      <c r="B981" s="421" t="s">
        <v>71</v>
      </c>
      <c r="C981" s="60">
        <v>45770</v>
      </c>
      <c r="D981" s="212">
        <v>1598</v>
      </c>
      <c r="G981" t="str">
        <f t="shared" si="15"/>
        <v>April</v>
      </c>
    </row>
    <row r="982" spans="1:7">
      <c r="A982" s="421" t="s">
        <v>308</v>
      </c>
      <c r="B982" s="421" t="s">
        <v>287</v>
      </c>
      <c r="C982" s="60">
        <v>45770</v>
      </c>
      <c r="D982" s="212">
        <v>1514</v>
      </c>
      <c r="F982" s="47" t="s">
        <v>846</v>
      </c>
      <c r="G982" t="str">
        <f t="shared" si="15"/>
        <v>April</v>
      </c>
    </row>
    <row r="983" spans="1:7">
      <c r="A983" s="421" t="s">
        <v>396</v>
      </c>
      <c r="B983" s="421" t="s">
        <v>551</v>
      </c>
      <c r="C983" s="60">
        <v>45770</v>
      </c>
      <c r="D983" s="47">
        <v>190</v>
      </c>
      <c r="F983" s="47" t="s">
        <v>847</v>
      </c>
      <c r="G983" t="str">
        <f t="shared" si="15"/>
        <v>April</v>
      </c>
    </row>
    <row r="984" spans="1:7">
      <c r="A984" s="425" t="s">
        <v>250</v>
      </c>
      <c r="B984" s="425" t="s">
        <v>67</v>
      </c>
      <c r="C984" s="60">
        <v>45770</v>
      </c>
      <c r="F984" s="423" t="s">
        <v>848</v>
      </c>
    </row>
    <row r="985" spans="1:7">
      <c r="A985" s="426" t="s">
        <v>510</v>
      </c>
      <c r="B985" s="426" t="s">
        <v>67</v>
      </c>
      <c r="C985" s="60">
        <v>45770</v>
      </c>
      <c r="F985" s="427" t="s">
        <v>839</v>
      </c>
    </row>
    <row r="986" spans="1:7">
      <c r="A986" s="422" t="s">
        <v>521</v>
      </c>
      <c r="B986" s="424" t="s">
        <v>551</v>
      </c>
      <c r="C986" s="60">
        <v>45770</v>
      </c>
      <c r="D986" s="47">
        <v>275</v>
      </c>
      <c r="F986" s="47" t="s">
        <v>598</v>
      </c>
      <c r="G986" t="str">
        <f>TEXT(C986,"mmmm")</f>
        <v>April</v>
      </c>
    </row>
    <row r="987" spans="1:7">
      <c r="A987" s="423" t="s">
        <v>523</v>
      </c>
      <c r="B987" s="425"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8" t="s">
        <v>446</v>
      </c>
      <c r="B989" s="398" t="s">
        <v>828</v>
      </c>
      <c r="C989" s="60">
        <v>45771</v>
      </c>
      <c r="D989" s="47">
        <v>662</v>
      </c>
      <c r="F989" s="47" t="s">
        <v>851</v>
      </c>
      <c r="G989" t="str">
        <f t="shared" si="16"/>
        <v>April</v>
      </c>
    </row>
    <row r="990" spans="1:7">
      <c r="A990" s="398" t="s">
        <v>295</v>
      </c>
      <c r="B990" s="398" t="s">
        <v>287</v>
      </c>
      <c r="C990" s="60">
        <v>45771</v>
      </c>
      <c r="D990" s="47">
        <v>988</v>
      </c>
      <c r="F990" s="86" t="s">
        <v>852</v>
      </c>
      <c r="G990" t="str">
        <f t="shared" si="16"/>
        <v>April</v>
      </c>
    </row>
    <row r="991" spans="1:7">
      <c r="A991" s="398" t="s">
        <v>300</v>
      </c>
      <c r="B991" s="398" t="s">
        <v>301</v>
      </c>
      <c r="C991" s="60">
        <v>45771</v>
      </c>
      <c r="D991" s="47">
        <v>588</v>
      </c>
      <c r="F991" s="47" t="s">
        <v>771</v>
      </c>
      <c r="G991" t="str">
        <f t="shared" si="16"/>
        <v>April</v>
      </c>
    </row>
    <row r="992" spans="1:7">
      <c r="A992" s="398" t="s">
        <v>304</v>
      </c>
      <c r="B992" s="398" t="s">
        <v>301</v>
      </c>
      <c r="C992" s="60">
        <v>45771</v>
      </c>
      <c r="F992" s="405" t="s">
        <v>853</v>
      </c>
      <c r="G992" t="str">
        <f t="shared" si="16"/>
        <v>April</v>
      </c>
    </row>
    <row r="993" spans="1:7">
      <c r="A993" s="398" t="s">
        <v>306</v>
      </c>
      <c r="B993" s="398" t="s">
        <v>71</v>
      </c>
      <c r="C993" s="60">
        <v>45771</v>
      </c>
      <c r="D993" s="212">
        <v>1671</v>
      </c>
      <c r="F993" s="86" t="s">
        <v>854</v>
      </c>
      <c r="G993" t="str">
        <f t="shared" si="16"/>
        <v>April</v>
      </c>
    </row>
    <row r="994" spans="1:7">
      <c r="A994" s="398" t="s">
        <v>308</v>
      </c>
      <c r="B994" s="398" t="s">
        <v>287</v>
      </c>
      <c r="C994" s="60">
        <v>45771</v>
      </c>
      <c r="D994" s="212">
        <v>1095</v>
      </c>
      <c r="F994" s="86" t="s">
        <v>855</v>
      </c>
      <c r="G994" t="str">
        <f t="shared" si="16"/>
        <v>April</v>
      </c>
    </row>
    <row r="995" spans="1:7">
      <c r="A995" s="398" t="s">
        <v>314</v>
      </c>
      <c r="B995" s="398" t="s">
        <v>266</v>
      </c>
      <c r="C995" s="60">
        <v>45771</v>
      </c>
      <c r="D995" s="47">
        <v>64</v>
      </c>
      <c r="F995" s="186" t="s">
        <v>856</v>
      </c>
      <c r="G995" t="str">
        <f t="shared" si="16"/>
        <v>April</v>
      </c>
    </row>
    <row r="996" spans="1:7">
      <c r="A996" s="398" t="s">
        <v>396</v>
      </c>
      <c r="B996" s="398" t="s">
        <v>551</v>
      </c>
      <c r="C996" s="60">
        <v>45771</v>
      </c>
      <c r="D996" s="47">
        <v>48</v>
      </c>
      <c r="F996" s="47" t="s">
        <v>847</v>
      </c>
      <c r="G996" t="str">
        <f t="shared" si="16"/>
        <v>April</v>
      </c>
    </row>
    <row r="997" spans="1:7">
      <c r="A997" s="412" t="s">
        <v>250</v>
      </c>
      <c r="B997" s="412" t="s">
        <v>67</v>
      </c>
      <c r="C997" s="60">
        <v>45771</v>
      </c>
      <c r="F997" s="405" t="s">
        <v>857</v>
      </c>
      <c r="G997" t="str">
        <f t="shared" si="16"/>
        <v>April</v>
      </c>
    </row>
    <row r="998" spans="1:7">
      <c r="A998" s="412" t="s">
        <v>390</v>
      </c>
      <c r="B998" s="412" t="s">
        <v>67</v>
      </c>
      <c r="C998" s="60">
        <v>45771</v>
      </c>
      <c r="F998" s="412" t="s">
        <v>858</v>
      </c>
      <c r="G998" t="str">
        <f t="shared" si="16"/>
        <v>April</v>
      </c>
    </row>
    <row r="999" spans="1:7">
      <c r="A999" s="405" t="s">
        <v>484</v>
      </c>
      <c r="B999" s="405" t="s">
        <v>551</v>
      </c>
      <c r="C999" s="60">
        <v>45771</v>
      </c>
      <c r="E999" s="428">
        <v>2815</v>
      </c>
      <c r="F999" s="47" t="s">
        <v>859</v>
      </c>
      <c r="G999" t="str">
        <f t="shared" si="16"/>
        <v>April</v>
      </c>
    </row>
    <row r="1000" spans="1:7">
      <c r="A1000" s="412" t="s">
        <v>523</v>
      </c>
      <c r="B1000" s="412"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4" t="s">
        <v>446</v>
      </c>
      <c r="B1002" s="398" t="s">
        <v>828</v>
      </c>
      <c r="C1002" s="60">
        <v>45772</v>
      </c>
      <c r="D1002" s="47">
        <v>728</v>
      </c>
      <c r="F1002" s="47" t="s">
        <v>861</v>
      </c>
      <c r="G1002" t="str">
        <f t="shared" si="16"/>
        <v>April</v>
      </c>
    </row>
    <row r="1003" spans="1:7">
      <c r="A1003" s="434" t="s">
        <v>496</v>
      </c>
      <c r="B1003" s="398" t="s">
        <v>825</v>
      </c>
      <c r="C1003" s="60">
        <v>45772</v>
      </c>
      <c r="D1003" s="212">
        <v>1108</v>
      </c>
      <c r="F1003" s="47" t="s">
        <v>862</v>
      </c>
      <c r="G1003" t="str">
        <f t="shared" si="16"/>
        <v>April</v>
      </c>
    </row>
    <row r="1004" spans="1:7">
      <c r="A1004" s="434" t="s">
        <v>295</v>
      </c>
      <c r="B1004" s="398" t="s">
        <v>287</v>
      </c>
      <c r="C1004" s="60">
        <v>45772</v>
      </c>
      <c r="F1004" s="405" t="s">
        <v>863</v>
      </c>
      <c r="G1004" t="str">
        <f t="shared" si="16"/>
        <v>April</v>
      </c>
    </row>
    <row r="1005" spans="1:7">
      <c r="A1005" s="434" t="s">
        <v>300</v>
      </c>
      <c r="B1005" s="398" t="s">
        <v>301</v>
      </c>
      <c r="C1005" s="60">
        <v>45772</v>
      </c>
      <c r="D1005" s="47">
        <v>431</v>
      </c>
      <c r="F1005" s="47" t="s">
        <v>864</v>
      </c>
      <c r="G1005" t="str">
        <f t="shared" si="16"/>
        <v>April</v>
      </c>
    </row>
    <row r="1006" spans="1:7">
      <c r="A1006" s="434" t="s">
        <v>498</v>
      </c>
      <c r="B1006" s="398" t="s">
        <v>71</v>
      </c>
      <c r="C1006" s="60">
        <v>45772</v>
      </c>
      <c r="D1006" s="47">
        <v>385</v>
      </c>
      <c r="F1006" s="47" t="s">
        <v>616</v>
      </c>
      <c r="G1006" t="str">
        <f t="shared" si="16"/>
        <v>April</v>
      </c>
    </row>
    <row r="1007" spans="1:7">
      <c r="A1007" s="434" t="s">
        <v>308</v>
      </c>
      <c r="B1007" s="398" t="s">
        <v>287</v>
      </c>
      <c r="C1007" s="60">
        <v>45772</v>
      </c>
      <c r="F1007" s="405" t="s">
        <v>863</v>
      </c>
      <c r="G1007" t="str">
        <f t="shared" si="16"/>
        <v>April</v>
      </c>
    </row>
    <row r="1008" spans="1:7">
      <c r="A1008" s="434" t="s">
        <v>312</v>
      </c>
      <c r="B1008" s="398" t="s">
        <v>865</v>
      </c>
      <c r="C1008" s="60">
        <v>45772</v>
      </c>
      <c r="F1008" s="186" t="s">
        <v>662</v>
      </c>
      <c r="G1008" t="str">
        <f t="shared" si="16"/>
        <v>April</v>
      </c>
    </row>
    <row r="1009" spans="1:7">
      <c r="A1009" s="435" t="s">
        <v>314</v>
      </c>
      <c r="B1009" s="399" t="s">
        <v>266</v>
      </c>
      <c r="C1009" s="60">
        <v>45772</v>
      </c>
      <c r="D1009" s="47">
        <v>21</v>
      </c>
      <c r="F1009" s="86" t="s">
        <v>866</v>
      </c>
      <c r="G1009" t="str">
        <f t="shared" si="16"/>
        <v>April</v>
      </c>
    </row>
    <row r="1010" spans="1:7">
      <c r="A1010" s="436" t="s">
        <v>396</v>
      </c>
      <c r="B1010" s="405" t="s">
        <v>551</v>
      </c>
      <c r="C1010" s="60">
        <v>45772</v>
      </c>
      <c r="D1010" s="47">
        <v>150</v>
      </c>
      <c r="F1010" s="405"/>
      <c r="G1010" t="str">
        <f t="shared" si="16"/>
        <v>April</v>
      </c>
    </row>
    <row r="1011" spans="1:7">
      <c r="A1011" s="400" t="s">
        <v>484</v>
      </c>
      <c r="B1011" s="400" t="s">
        <v>551</v>
      </c>
      <c r="C1011" s="60">
        <v>45772</v>
      </c>
      <c r="F1011" s="437" t="s">
        <v>662</v>
      </c>
      <c r="G1011" t="str">
        <f t="shared" si="16"/>
        <v>April</v>
      </c>
    </row>
    <row r="1012" spans="1:7">
      <c r="A1012" s="419" t="s">
        <v>427</v>
      </c>
      <c r="B1012" s="405" t="s">
        <v>136</v>
      </c>
      <c r="C1012" s="60">
        <v>45772</v>
      </c>
      <c r="F1012" s="405" t="s">
        <v>867</v>
      </c>
      <c r="G1012" t="str">
        <f t="shared" si="16"/>
        <v>April</v>
      </c>
    </row>
    <row r="1013" spans="1:7">
      <c r="A1013" s="178" t="s">
        <v>492</v>
      </c>
      <c r="B1013" s="186" t="s">
        <v>825</v>
      </c>
      <c r="C1013" s="60">
        <v>45775</v>
      </c>
      <c r="D1013" s="212">
        <v>1602</v>
      </c>
      <c r="F1013" s="47" t="s">
        <v>868</v>
      </c>
      <c r="G1013" t="str">
        <f t="shared" si="16"/>
        <v>April</v>
      </c>
    </row>
    <row r="1014" spans="1:7">
      <c r="A1014" s="434" t="s">
        <v>446</v>
      </c>
      <c r="B1014" s="398" t="s">
        <v>828</v>
      </c>
      <c r="C1014" s="60">
        <v>45775</v>
      </c>
      <c r="D1014" s="47">
        <v>961</v>
      </c>
      <c r="F1014" s="47" t="s">
        <v>869</v>
      </c>
      <c r="G1014" t="str">
        <f t="shared" si="16"/>
        <v>April</v>
      </c>
    </row>
    <row r="1015" spans="1:7">
      <c r="A1015" s="434" t="s">
        <v>496</v>
      </c>
      <c r="B1015" s="398" t="s">
        <v>825</v>
      </c>
      <c r="C1015" s="60">
        <v>45775</v>
      </c>
      <c r="F1015" s="405" t="s">
        <v>844</v>
      </c>
      <c r="G1015" t="str">
        <f t="shared" si="16"/>
        <v>April</v>
      </c>
    </row>
    <row r="1016" spans="1:7">
      <c r="A1016" s="434" t="s">
        <v>295</v>
      </c>
      <c r="B1016" s="398" t="s">
        <v>551</v>
      </c>
      <c r="C1016" s="60">
        <v>45775</v>
      </c>
      <c r="G1016" t="str">
        <f t="shared" si="16"/>
        <v>April</v>
      </c>
    </row>
    <row r="1017" spans="1:7">
      <c r="A1017" s="434" t="s">
        <v>498</v>
      </c>
      <c r="B1017" s="398" t="s">
        <v>71</v>
      </c>
      <c r="C1017" s="60">
        <v>45775</v>
      </c>
      <c r="D1017" s="47">
        <v>813</v>
      </c>
      <c r="F1017" s="47" t="s">
        <v>870</v>
      </c>
      <c r="G1017" t="str">
        <f t="shared" si="16"/>
        <v>April</v>
      </c>
    </row>
    <row r="1018" spans="1:7">
      <c r="A1018" s="434" t="s">
        <v>300</v>
      </c>
      <c r="B1018" s="398" t="s">
        <v>301</v>
      </c>
      <c r="C1018" s="60">
        <v>45775</v>
      </c>
      <c r="D1018" s="212">
        <v>1936</v>
      </c>
      <c r="F1018" s="47" t="s">
        <v>871</v>
      </c>
      <c r="G1018" t="str">
        <f t="shared" si="16"/>
        <v>April</v>
      </c>
    </row>
    <row r="1019" spans="1:7">
      <c r="A1019" s="435" t="s">
        <v>396</v>
      </c>
      <c r="B1019" s="400" t="s">
        <v>551</v>
      </c>
      <c r="C1019" s="60">
        <v>45775</v>
      </c>
      <c r="D1019" s="212">
        <v>423</v>
      </c>
      <c r="F1019" s="456" t="s">
        <v>872</v>
      </c>
      <c r="G1019" t="str">
        <f t="shared" si="16"/>
        <v>April</v>
      </c>
    </row>
    <row r="1020" spans="1:7">
      <c r="A1020" s="400" t="s">
        <v>484</v>
      </c>
      <c r="B1020" s="400" t="s">
        <v>551</v>
      </c>
      <c r="C1020" s="60">
        <v>45775</v>
      </c>
      <c r="F1020" s="437" t="s">
        <v>662</v>
      </c>
      <c r="G1020" t="str">
        <f t="shared" si="16"/>
        <v>April</v>
      </c>
    </row>
    <row r="1021" spans="1:7">
      <c r="A1021" s="419" t="s">
        <v>565</v>
      </c>
      <c r="B1021" s="405" t="s">
        <v>136</v>
      </c>
      <c r="C1021" s="60">
        <v>45775</v>
      </c>
      <c r="D1021" s="212">
        <v>1216</v>
      </c>
      <c r="F1021" s="47" t="s">
        <v>607</v>
      </c>
      <c r="G1021" t="str">
        <f t="shared" si="16"/>
        <v>April</v>
      </c>
    </row>
    <row r="1022" spans="1:7">
      <c r="A1022" s="457" t="s">
        <v>492</v>
      </c>
      <c r="B1022" s="420" t="s">
        <v>825</v>
      </c>
      <c r="C1022" s="60">
        <v>45776</v>
      </c>
      <c r="F1022" s="420" t="s">
        <v>873</v>
      </c>
      <c r="G1022" t="str">
        <f t="shared" si="16"/>
        <v>April</v>
      </c>
    </row>
    <row r="1023" spans="1:7">
      <c r="A1023" s="458" t="s">
        <v>446</v>
      </c>
      <c r="B1023" s="421" t="s">
        <v>828</v>
      </c>
      <c r="C1023" s="60">
        <v>45776</v>
      </c>
      <c r="D1023" s="47">
        <v>370</v>
      </c>
      <c r="F1023" s="47" t="s">
        <v>874</v>
      </c>
      <c r="G1023" t="str">
        <f t="shared" si="16"/>
        <v>April</v>
      </c>
    </row>
    <row r="1024" spans="1:7">
      <c r="A1024" s="458" t="s">
        <v>496</v>
      </c>
      <c r="B1024" s="421" t="s">
        <v>825</v>
      </c>
      <c r="C1024" s="60">
        <v>45776</v>
      </c>
      <c r="D1024" s="47">
        <v>440</v>
      </c>
      <c r="F1024" s="47" t="s">
        <v>875</v>
      </c>
      <c r="G1024" t="str">
        <f t="shared" si="16"/>
        <v>April</v>
      </c>
    </row>
    <row r="1025" spans="1:7">
      <c r="A1025" s="458" t="s">
        <v>295</v>
      </c>
      <c r="B1025" s="421" t="s">
        <v>551</v>
      </c>
      <c r="C1025" s="60">
        <v>45776</v>
      </c>
      <c r="D1025" s="47">
        <v>608</v>
      </c>
      <c r="F1025" s="47" t="s">
        <v>876</v>
      </c>
      <c r="G1025" t="str">
        <f t="shared" si="16"/>
        <v>April</v>
      </c>
    </row>
    <row r="1026" spans="1:7">
      <c r="A1026" s="459" t="s">
        <v>498</v>
      </c>
      <c r="B1026" s="460" t="s">
        <v>71</v>
      </c>
      <c r="C1026" s="60">
        <v>45776</v>
      </c>
      <c r="D1026" s="212">
        <v>1597</v>
      </c>
      <c r="F1026" s="47" t="s">
        <v>877</v>
      </c>
      <c r="G1026" t="str">
        <f t="shared" si="16"/>
        <v>April</v>
      </c>
    </row>
    <row r="1027" spans="1:7">
      <c r="A1027" s="457" t="s">
        <v>300</v>
      </c>
      <c r="B1027" s="420" t="s">
        <v>301</v>
      </c>
      <c r="C1027" s="60">
        <v>45776</v>
      </c>
      <c r="D1027" s="212">
        <v>2103</v>
      </c>
      <c r="F1027" s="47" t="s">
        <v>878</v>
      </c>
      <c r="G1027" t="str">
        <f t="shared" si="16"/>
        <v>April</v>
      </c>
    </row>
    <row r="1028" spans="1:7">
      <c r="A1028" s="422" t="s">
        <v>521</v>
      </c>
      <c r="B1028" s="420" t="s">
        <v>551</v>
      </c>
      <c r="C1028" s="60">
        <v>45776</v>
      </c>
      <c r="D1028" s="47">
        <v>242</v>
      </c>
      <c r="G1028" t="str">
        <f t="shared" si="16"/>
        <v>April</v>
      </c>
    </row>
    <row r="1029" spans="1:7">
      <c r="A1029" s="422" t="s">
        <v>519</v>
      </c>
      <c r="B1029" s="460" t="s">
        <v>136</v>
      </c>
      <c r="C1029" s="60">
        <v>45776</v>
      </c>
      <c r="D1029" s="212">
        <v>1520</v>
      </c>
      <c r="F1029" s="47" t="s">
        <v>596</v>
      </c>
      <c r="G1029" t="str">
        <f t="shared" si="16"/>
        <v>April</v>
      </c>
    </row>
    <row r="1030" spans="1:7">
      <c r="A1030" s="425" t="s">
        <v>523</v>
      </c>
      <c r="B1030" s="425" t="s">
        <v>136</v>
      </c>
      <c r="C1030" s="60">
        <v>45776</v>
      </c>
      <c r="D1030" s="47">
        <v>470</v>
      </c>
      <c r="F1030" s="47" t="s">
        <v>591</v>
      </c>
      <c r="G1030" t="str">
        <f t="shared" si="16"/>
        <v>April</v>
      </c>
    </row>
    <row r="1031" spans="1:7">
      <c r="A1031" s="339" t="s">
        <v>527</v>
      </c>
      <c r="B1031" s="425"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4" t="s">
        <v>496</v>
      </c>
      <c r="B1033" s="398" t="s">
        <v>825</v>
      </c>
      <c r="C1033" s="60">
        <v>45777</v>
      </c>
      <c r="D1033" s="212">
        <v>1175</v>
      </c>
      <c r="F1033" s="47" t="s">
        <v>879</v>
      </c>
      <c r="G1033" t="str">
        <f t="shared" si="16"/>
        <v>April</v>
      </c>
    </row>
    <row r="1034" spans="1:7">
      <c r="A1034" s="434" t="s">
        <v>295</v>
      </c>
      <c r="B1034" s="398" t="s">
        <v>551</v>
      </c>
      <c r="C1034" s="60">
        <v>45777</v>
      </c>
      <c r="D1034" s="47">
        <v>609</v>
      </c>
      <c r="F1034" s="47" t="s">
        <v>880</v>
      </c>
      <c r="G1034" t="str">
        <f t="shared" si="16"/>
        <v>April</v>
      </c>
    </row>
    <row r="1035" spans="1:7">
      <c r="A1035" s="435" t="s">
        <v>498</v>
      </c>
      <c r="B1035" s="399"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4" t="s">
        <v>308</v>
      </c>
      <c r="B1037" s="398" t="s">
        <v>51</v>
      </c>
      <c r="C1037" s="60">
        <v>45777</v>
      </c>
      <c r="D1037" s="47">
        <v>594</v>
      </c>
      <c r="F1037" s="47" t="s">
        <v>883</v>
      </c>
      <c r="G1037" t="str">
        <f t="shared" si="16"/>
        <v>April</v>
      </c>
    </row>
    <row r="1038" spans="1:7">
      <c r="A1038" s="435" t="s">
        <v>396</v>
      </c>
      <c r="B1038" s="399" t="s">
        <v>825</v>
      </c>
      <c r="C1038" s="476">
        <v>45777</v>
      </c>
      <c r="D1038" s="152"/>
      <c r="E1038" s="281"/>
      <c r="F1038" s="477"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5">
        <v>45779</v>
      </c>
      <c r="D1053" s="516">
        <v>1020</v>
      </c>
      <c r="E1053" s="345"/>
      <c r="F1053" s="237" t="s">
        <v>892</v>
      </c>
      <c r="G1053" t="str">
        <f t="shared" ref="G1053:G1069" si="17">TEXT(C1053,"mmmm")</f>
        <v>May</v>
      </c>
    </row>
    <row r="1054" spans="1:7">
      <c r="A1054" s="434" t="s">
        <v>295</v>
      </c>
      <c r="B1054" s="398" t="s">
        <v>551</v>
      </c>
      <c r="C1054" s="495">
        <v>45779</v>
      </c>
      <c r="F1054" s="405" t="s">
        <v>884</v>
      </c>
      <c r="G1054" t="str">
        <f t="shared" si="17"/>
        <v>May</v>
      </c>
    </row>
    <row r="1055" spans="1:7">
      <c r="A1055" s="434" t="s">
        <v>396</v>
      </c>
      <c r="B1055" s="398" t="s">
        <v>825</v>
      </c>
      <c r="C1055" s="495">
        <v>45779</v>
      </c>
      <c r="F1055" s="405" t="s">
        <v>884</v>
      </c>
      <c r="G1055" t="str">
        <f t="shared" si="17"/>
        <v>May</v>
      </c>
    </row>
    <row r="1056" spans="1:7">
      <c r="A1056" s="434" t="s">
        <v>360</v>
      </c>
      <c r="B1056" s="398" t="s">
        <v>71</v>
      </c>
      <c r="C1056" s="495">
        <v>45779</v>
      </c>
      <c r="D1056" s="212">
        <v>1367</v>
      </c>
      <c r="F1056" s="47" t="s">
        <v>893</v>
      </c>
      <c r="G1056" t="str">
        <f t="shared" si="17"/>
        <v>May</v>
      </c>
    </row>
    <row r="1057" spans="1:7">
      <c r="A1057" s="398" t="s">
        <v>444</v>
      </c>
      <c r="B1057" s="398" t="s">
        <v>828</v>
      </c>
      <c r="C1057" s="495">
        <v>45779</v>
      </c>
      <c r="F1057" s="186" t="s">
        <v>662</v>
      </c>
      <c r="G1057" t="str">
        <f t="shared" si="17"/>
        <v>May</v>
      </c>
    </row>
    <row r="1058" spans="1:7">
      <c r="A1058" s="434" t="s">
        <v>300</v>
      </c>
      <c r="B1058" s="398" t="s">
        <v>301</v>
      </c>
      <c r="C1058" s="495">
        <v>45779</v>
      </c>
      <c r="F1058" s="496" t="s">
        <v>894</v>
      </c>
      <c r="G1058" t="str">
        <f t="shared" si="17"/>
        <v>May</v>
      </c>
    </row>
    <row r="1059" spans="1:7">
      <c r="A1059" s="405" t="s">
        <v>484</v>
      </c>
      <c r="B1059" s="398" t="s">
        <v>551</v>
      </c>
      <c r="C1059" s="495">
        <v>45779</v>
      </c>
      <c r="F1059" s="419" t="s">
        <v>662</v>
      </c>
      <c r="G1059" t="str">
        <f t="shared" si="17"/>
        <v>May</v>
      </c>
    </row>
    <row r="1060" spans="1:7">
      <c r="A1060" s="457" t="s">
        <v>295</v>
      </c>
      <c r="B1060" s="420" t="s">
        <v>551</v>
      </c>
      <c r="C1060" s="60">
        <v>45782</v>
      </c>
      <c r="D1060" s="47">
        <v>404</v>
      </c>
      <c r="F1060" s="47" t="s">
        <v>591</v>
      </c>
      <c r="G1060" t="str">
        <f t="shared" si="17"/>
        <v>May</v>
      </c>
    </row>
    <row r="1061" spans="1:7">
      <c r="A1061" s="458" t="s">
        <v>98</v>
      </c>
      <c r="B1061" s="421" t="s">
        <v>825</v>
      </c>
      <c r="C1061" s="60">
        <v>45782</v>
      </c>
      <c r="D1061" s="47">
        <v>640</v>
      </c>
      <c r="F1061" s="47" t="s">
        <v>895</v>
      </c>
      <c r="G1061" t="str">
        <f t="shared" si="17"/>
        <v>May</v>
      </c>
    </row>
    <row r="1062" spans="1:7">
      <c r="A1062" s="458" t="s">
        <v>108</v>
      </c>
      <c r="B1062" s="421" t="s">
        <v>825</v>
      </c>
      <c r="C1062" s="60">
        <v>45782</v>
      </c>
      <c r="F1062" s="405" t="s">
        <v>896</v>
      </c>
      <c r="G1062" t="str">
        <f t="shared" si="17"/>
        <v>May</v>
      </c>
    </row>
    <row r="1063" spans="1:7">
      <c r="A1063" s="421" t="s">
        <v>385</v>
      </c>
      <c r="B1063" s="421" t="s">
        <v>551</v>
      </c>
      <c r="C1063" s="60">
        <v>45782</v>
      </c>
      <c r="E1063" s="184">
        <v>636</v>
      </c>
      <c r="F1063" s="425" t="s">
        <v>897</v>
      </c>
      <c r="G1063" t="str">
        <f t="shared" si="17"/>
        <v>May</v>
      </c>
    </row>
    <row r="1064" spans="1:7">
      <c r="A1064" s="458" t="s">
        <v>444</v>
      </c>
      <c r="B1064" s="421" t="s">
        <v>51</v>
      </c>
      <c r="C1064" s="60">
        <v>45782</v>
      </c>
      <c r="F1064" s="499" t="s">
        <v>898</v>
      </c>
      <c r="G1064" t="str">
        <f t="shared" si="17"/>
        <v>May</v>
      </c>
    </row>
    <row r="1065" spans="1:7">
      <c r="A1065" s="458" t="s">
        <v>300</v>
      </c>
      <c r="B1065" s="421" t="s">
        <v>301</v>
      </c>
      <c r="C1065" s="60">
        <v>45782</v>
      </c>
      <c r="F1065" s="500" t="s">
        <v>899</v>
      </c>
      <c r="G1065" t="str">
        <f t="shared" si="17"/>
        <v>May</v>
      </c>
    </row>
    <row r="1066" spans="1:7">
      <c r="A1066" s="422" t="s">
        <v>521</v>
      </c>
      <c r="B1066" s="501" t="s">
        <v>551</v>
      </c>
      <c r="C1066" s="60">
        <v>45782</v>
      </c>
      <c r="D1066" s="47">
        <v>610</v>
      </c>
      <c r="F1066" s="47" t="s">
        <v>591</v>
      </c>
      <c r="G1066" t="str">
        <f t="shared" si="17"/>
        <v>May</v>
      </c>
    </row>
    <row r="1067" spans="1:7">
      <c r="A1067" s="498" t="s">
        <v>527</v>
      </c>
      <c r="B1067" s="502" t="s">
        <v>136</v>
      </c>
      <c r="C1067" s="60">
        <v>45782</v>
      </c>
      <c r="D1067" s="212">
        <v>1053</v>
      </c>
      <c r="F1067" s="47" t="s">
        <v>900</v>
      </c>
      <c r="G1067" t="str">
        <f t="shared" si="17"/>
        <v>May</v>
      </c>
    </row>
    <row r="1068" spans="1:7">
      <c r="A1068" s="499" t="s">
        <v>529</v>
      </c>
      <c r="B1068" s="501" t="s">
        <v>136</v>
      </c>
      <c r="C1068" s="60">
        <v>45782</v>
      </c>
      <c r="D1068" s="47">
        <v>575</v>
      </c>
      <c r="F1068" s="47" t="s">
        <v>901</v>
      </c>
      <c r="G1068" t="str">
        <f t="shared" si="17"/>
        <v>May</v>
      </c>
    </row>
    <row r="1069" spans="1:7">
      <c r="A1069" s="500" t="s">
        <v>523</v>
      </c>
      <c r="B1069" s="503" t="s">
        <v>136</v>
      </c>
      <c r="C1069" s="60">
        <v>45782</v>
      </c>
      <c r="F1069" s="420"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4" t="s">
        <v>396</v>
      </c>
      <c r="B1071" s="398" t="s">
        <v>551</v>
      </c>
      <c r="C1071" s="60">
        <v>45783</v>
      </c>
      <c r="D1071" s="47">
        <v>155</v>
      </c>
      <c r="F1071" s="47" t="s">
        <v>719</v>
      </c>
      <c r="G1071" t="str">
        <f t="shared" si="18"/>
        <v>May</v>
      </c>
    </row>
    <row r="1072" spans="1:7">
      <c r="A1072" s="434" t="s">
        <v>396</v>
      </c>
      <c r="B1072" s="398" t="s">
        <v>825</v>
      </c>
      <c r="C1072" s="60">
        <v>45783</v>
      </c>
      <c r="D1072" s="47">
        <v>165</v>
      </c>
    </row>
    <row r="1073" spans="1:7">
      <c r="A1073" s="434" t="s">
        <v>98</v>
      </c>
      <c r="B1073" s="398" t="s">
        <v>825</v>
      </c>
      <c r="C1073" s="60">
        <v>45783</v>
      </c>
      <c r="D1073" s="47">
        <v>490</v>
      </c>
      <c r="F1073" s="47" t="s">
        <v>903</v>
      </c>
      <c r="G1073" t="str">
        <f t="shared" si="18"/>
        <v>May</v>
      </c>
    </row>
    <row r="1074" spans="1:7">
      <c r="A1074" s="434" t="s">
        <v>108</v>
      </c>
      <c r="B1074" s="398" t="s">
        <v>825</v>
      </c>
      <c r="C1074" s="60">
        <v>45783</v>
      </c>
      <c r="F1074" s="405" t="s">
        <v>904</v>
      </c>
      <c r="G1074" t="str">
        <f t="shared" si="18"/>
        <v>May</v>
      </c>
    </row>
    <row r="1075" spans="1:7">
      <c r="A1075" s="434" t="s">
        <v>360</v>
      </c>
      <c r="B1075" s="398" t="s">
        <v>71</v>
      </c>
      <c r="C1075" s="60">
        <v>45783</v>
      </c>
      <c r="D1075" s="47">
        <v>424</v>
      </c>
      <c r="F1075" s="47" t="s">
        <v>905</v>
      </c>
      <c r="G1075" t="str">
        <f t="shared" si="18"/>
        <v>May</v>
      </c>
    </row>
    <row r="1076" spans="1:7">
      <c r="A1076" s="434" t="s">
        <v>300</v>
      </c>
      <c r="B1076" s="398" t="s">
        <v>301</v>
      </c>
      <c r="C1076" s="60">
        <v>45783</v>
      </c>
      <c r="F1076" s="209" t="s">
        <v>906</v>
      </c>
      <c r="G1076" t="str">
        <f t="shared" si="18"/>
        <v>May</v>
      </c>
    </row>
    <row r="1077" spans="1:7">
      <c r="A1077" s="400" t="s">
        <v>521</v>
      </c>
      <c r="B1077" s="415" t="s">
        <v>551</v>
      </c>
      <c r="C1077" s="60">
        <v>45783</v>
      </c>
      <c r="D1077" s="47">
        <v>451</v>
      </c>
      <c r="G1077" t="str">
        <f t="shared" si="18"/>
        <v>May</v>
      </c>
    </row>
    <row r="1078" spans="1:7">
      <c r="A1078" s="413" t="s">
        <v>527</v>
      </c>
      <c r="B1078" s="514" t="s">
        <v>136</v>
      </c>
      <c r="C1078" s="60">
        <v>45783</v>
      </c>
      <c r="D1078" s="47">
        <v>812</v>
      </c>
      <c r="F1078" s="47" t="s">
        <v>907</v>
      </c>
      <c r="G1078" t="str">
        <f t="shared" si="18"/>
        <v>May</v>
      </c>
    </row>
    <row r="1079" spans="1:7">
      <c r="A1079" s="209" t="s">
        <v>529</v>
      </c>
      <c r="B1079" s="415" t="s">
        <v>136</v>
      </c>
      <c r="C1079" s="60">
        <v>45783</v>
      </c>
      <c r="D1079" s="212">
        <v>1847</v>
      </c>
      <c r="F1079" s="47" t="s">
        <v>908</v>
      </c>
      <c r="G1079" t="str">
        <f t="shared" si="18"/>
        <v>May</v>
      </c>
    </row>
    <row r="1080" spans="1:7">
      <c r="A1080" s="496" t="s">
        <v>525</v>
      </c>
      <c r="B1080" s="515" t="s">
        <v>136</v>
      </c>
      <c r="C1080" s="60">
        <v>45783</v>
      </c>
      <c r="D1080" s="47">
        <v>565</v>
      </c>
      <c r="F1080" s="47" t="s">
        <v>601</v>
      </c>
      <c r="G1080" t="str">
        <f t="shared" si="18"/>
        <v>May</v>
      </c>
    </row>
    <row r="1081" spans="1:7">
      <c r="A1081" s="457" t="s">
        <v>295</v>
      </c>
      <c r="B1081" s="420" t="s">
        <v>551</v>
      </c>
      <c r="C1081" s="60">
        <v>45784</v>
      </c>
      <c r="D1081" s="47">
        <v>353</v>
      </c>
      <c r="F1081" s="47" t="s">
        <v>591</v>
      </c>
      <c r="G1081" t="str">
        <f>TEXT(C1081,"mmmm")</f>
        <v>May</v>
      </c>
    </row>
    <row r="1082" spans="1:7">
      <c r="A1082" s="178" t="s">
        <v>247</v>
      </c>
      <c r="B1082" s="420" t="s">
        <v>551</v>
      </c>
      <c r="C1082" s="60">
        <v>45784</v>
      </c>
      <c r="D1082" s="47">
        <v>131</v>
      </c>
      <c r="F1082" s="47" t="s">
        <v>611</v>
      </c>
    </row>
    <row r="1083" spans="1:7" ht="13.5" customHeight="1">
      <c r="A1083" s="458" t="s">
        <v>566</v>
      </c>
      <c r="B1083" s="421" t="s">
        <v>67</v>
      </c>
      <c r="C1083" s="60">
        <v>45784</v>
      </c>
      <c r="D1083" s="47">
        <v>592</v>
      </c>
      <c r="F1083" s="47" t="s">
        <v>909</v>
      </c>
      <c r="G1083" t="str">
        <f>TEXT(C1083,"mmmm")</f>
        <v>May</v>
      </c>
    </row>
    <row r="1084" spans="1:7">
      <c r="A1084" s="458" t="s">
        <v>98</v>
      </c>
      <c r="B1084" s="421" t="s">
        <v>825</v>
      </c>
      <c r="C1084" s="60">
        <v>45784</v>
      </c>
      <c r="D1084" s="47">
        <v>127</v>
      </c>
      <c r="F1084" s="47" t="s">
        <v>910</v>
      </c>
      <c r="G1084" t="str">
        <f>TEXT(C1084,"mmmm")</f>
        <v>May</v>
      </c>
    </row>
    <row r="1085" spans="1:7">
      <c r="A1085" s="458" t="s">
        <v>567</v>
      </c>
      <c r="B1085" s="421" t="s">
        <v>825</v>
      </c>
      <c r="C1085" s="60">
        <v>45784</v>
      </c>
      <c r="D1085" s="47">
        <v>645</v>
      </c>
      <c r="F1085" s="47" t="s">
        <v>911</v>
      </c>
      <c r="G1085" t="str">
        <f>TEXT(C1085,"mmmm")</f>
        <v>May</v>
      </c>
    </row>
    <row r="1086" spans="1:7">
      <c r="A1086" s="458" t="s">
        <v>300</v>
      </c>
      <c r="B1086" s="421" t="s">
        <v>301</v>
      </c>
      <c r="C1086" s="60">
        <v>45784</v>
      </c>
      <c r="F1086" s="499" t="s">
        <v>906</v>
      </c>
      <c r="G1086" t="str">
        <f>TEXT(C1086,"mmmm")</f>
        <v>May</v>
      </c>
    </row>
    <row r="1087" spans="1:7">
      <c r="A1087" s="459" t="s">
        <v>494</v>
      </c>
      <c r="B1087" s="501" t="s">
        <v>551</v>
      </c>
      <c r="C1087" s="60">
        <v>45784</v>
      </c>
      <c r="F1087" s="186" t="s">
        <v>662</v>
      </c>
    </row>
    <row r="1088" spans="1:7">
      <c r="A1088" s="422" t="s">
        <v>521</v>
      </c>
      <c r="B1088" s="501" t="s">
        <v>551</v>
      </c>
      <c r="C1088" s="60">
        <v>45784</v>
      </c>
      <c r="D1088" s="47">
        <v>802</v>
      </c>
      <c r="F1088" s="47" t="s">
        <v>634</v>
      </c>
      <c r="G1088" t="str">
        <f>TEXT(C1088,"mmmm")</f>
        <v>May</v>
      </c>
    </row>
    <row r="1089" spans="1:7">
      <c r="A1089" s="499" t="s">
        <v>529</v>
      </c>
      <c r="B1089" s="503" t="s">
        <v>136</v>
      </c>
      <c r="C1089" s="60">
        <v>45784</v>
      </c>
      <c r="D1089" s="212">
        <v>1052</v>
      </c>
      <c r="F1089" s="47" t="s">
        <v>912</v>
      </c>
      <c r="G1089" t="str">
        <f>TEXT(C1089,"mmmm")</f>
        <v>May</v>
      </c>
    </row>
    <row r="1090" spans="1:7">
      <c r="A1090" s="500" t="s">
        <v>525</v>
      </c>
      <c r="B1090" s="503"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8" t="s">
        <v>568</v>
      </c>
      <c r="B1092" s="398" t="s">
        <v>914</v>
      </c>
      <c r="C1092" s="60">
        <v>45785</v>
      </c>
      <c r="D1092" s="47">
        <v>616</v>
      </c>
      <c r="F1092" s="47" t="s">
        <v>915</v>
      </c>
      <c r="G1092" t="str">
        <f t="shared" si="19"/>
        <v>May</v>
      </c>
    </row>
    <row r="1093" spans="1:7">
      <c r="A1093" s="434" t="s">
        <v>566</v>
      </c>
      <c r="B1093" s="398" t="s">
        <v>67</v>
      </c>
      <c r="C1093" s="60">
        <v>45785</v>
      </c>
      <c r="D1093" s="47">
        <v>592</v>
      </c>
      <c r="F1093" s="47" t="s">
        <v>916</v>
      </c>
      <c r="G1093" t="str">
        <f t="shared" si="19"/>
        <v>May</v>
      </c>
    </row>
    <row r="1094" spans="1:7">
      <c r="A1094" s="398" t="s">
        <v>81</v>
      </c>
      <c r="B1094" s="398" t="s">
        <v>828</v>
      </c>
      <c r="C1094" s="60">
        <v>45785</v>
      </c>
      <c r="D1094" s="47">
        <v>468</v>
      </c>
      <c r="G1094" t="str">
        <f t="shared" si="19"/>
        <v>May</v>
      </c>
    </row>
    <row r="1095" spans="1:7">
      <c r="A1095" s="434" t="s">
        <v>567</v>
      </c>
      <c r="B1095" s="398" t="s">
        <v>825</v>
      </c>
      <c r="C1095" s="60">
        <v>45785</v>
      </c>
      <c r="D1095" s="47">
        <v>853</v>
      </c>
      <c r="F1095" s="405" t="s">
        <v>917</v>
      </c>
      <c r="G1095" t="str">
        <f t="shared" si="19"/>
        <v>May</v>
      </c>
    </row>
    <row r="1096" spans="1:7">
      <c r="A1096" s="434" t="s">
        <v>120</v>
      </c>
      <c r="B1096" s="398" t="s">
        <v>551</v>
      </c>
      <c r="C1096" s="60">
        <v>45785</v>
      </c>
      <c r="D1096" s="47">
        <v>225</v>
      </c>
      <c r="G1096" t="str">
        <f t="shared" si="19"/>
        <v>May</v>
      </c>
    </row>
    <row r="1097" spans="1:7">
      <c r="A1097" s="434" t="s">
        <v>494</v>
      </c>
      <c r="B1097" s="398" t="s">
        <v>551</v>
      </c>
      <c r="C1097" s="60">
        <v>45785</v>
      </c>
      <c r="F1097" s="186" t="s">
        <v>662</v>
      </c>
      <c r="G1097" t="str">
        <f t="shared" si="19"/>
        <v>May</v>
      </c>
    </row>
    <row r="1098" spans="1:7">
      <c r="A1098" s="434" t="s">
        <v>300</v>
      </c>
      <c r="B1098" s="398" t="s">
        <v>301</v>
      </c>
      <c r="C1098" s="60">
        <v>45785</v>
      </c>
      <c r="F1098" s="496" t="s">
        <v>906</v>
      </c>
      <c r="G1098" t="str">
        <f t="shared" si="19"/>
        <v>May</v>
      </c>
    </row>
    <row r="1099" spans="1:7">
      <c r="A1099" s="186" t="s">
        <v>521</v>
      </c>
      <c r="B1099" s="186" t="s">
        <v>551</v>
      </c>
      <c r="C1099" s="60">
        <v>45785</v>
      </c>
      <c r="D1099" s="47">
        <v>75</v>
      </c>
      <c r="F1099" s="47" t="s">
        <v>599</v>
      </c>
      <c r="G1099" t="str">
        <f t="shared" si="19"/>
        <v>May</v>
      </c>
    </row>
    <row r="1100" spans="1:7">
      <c r="A1100" s="496" t="s">
        <v>525</v>
      </c>
      <c r="B1100" s="398" t="s">
        <v>136</v>
      </c>
      <c r="C1100" s="60">
        <v>45785</v>
      </c>
      <c r="D1100" s="212">
        <v>1483</v>
      </c>
      <c r="F1100" s="47" t="s">
        <v>918</v>
      </c>
      <c r="G1100" t="str">
        <f t="shared" si="19"/>
        <v>May</v>
      </c>
    </row>
    <row r="1101" spans="1:7">
      <c r="A1101" s="496" t="s">
        <v>529</v>
      </c>
      <c r="B1101" s="398" t="s">
        <v>136</v>
      </c>
      <c r="C1101" s="60">
        <v>45785</v>
      </c>
      <c r="D1101" s="212">
        <v>1846</v>
      </c>
      <c r="F1101" s="47" t="s">
        <v>919</v>
      </c>
      <c r="G1101" t="str">
        <f t="shared" si="19"/>
        <v>May</v>
      </c>
    </row>
    <row r="1102" spans="1:7">
      <c r="A1102" s="496" t="s">
        <v>492</v>
      </c>
      <c r="B1102" s="398" t="s">
        <v>825</v>
      </c>
      <c r="C1102" s="60">
        <v>45786</v>
      </c>
      <c r="D1102" s="212"/>
      <c r="F1102" s="405"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8" t="s">
        <v>568</v>
      </c>
      <c r="B1104" s="398" t="s">
        <v>914</v>
      </c>
      <c r="C1104" s="60">
        <v>45786</v>
      </c>
      <c r="D1104" s="47">
        <v>900</v>
      </c>
      <c r="F1104" s="47" t="s">
        <v>921</v>
      </c>
      <c r="G1104" t="str">
        <f t="shared" si="20"/>
        <v>May</v>
      </c>
    </row>
    <row r="1105" spans="1:7">
      <c r="A1105" s="434" t="s">
        <v>566</v>
      </c>
      <c r="B1105" s="398" t="s">
        <v>67</v>
      </c>
      <c r="C1105" s="60">
        <v>45786</v>
      </c>
      <c r="D1105" s="47">
        <v>730</v>
      </c>
      <c r="F1105" s="47" t="s">
        <v>922</v>
      </c>
      <c r="G1105" t="str">
        <f t="shared" si="20"/>
        <v>May</v>
      </c>
    </row>
    <row r="1106" spans="1:7">
      <c r="A1106" s="398" t="s">
        <v>81</v>
      </c>
      <c r="B1106" s="398" t="s">
        <v>828</v>
      </c>
      <c r="C1106" s="60">
        <v>45786</v>
      </c>
      <c r="D1106" s="47">
        <v>940</v>
      </c>
      <c r="G1106" t="str">
        <f t="shared" si="20"/>
        <v>May</v>
      </c>
    </row>
    <row r="1107" spans="1:7">
      <c r="A1107" s="434" t="s">
        <v>567</v>
      </c>
      <c r="B1107" s="398" t="s">
        <v>825</v>
      </c>
      <c r="C1107" s="60">
        <v>45786</v>
      </c>
      <c r="F1107" s="405" t="s">
        <v>923</v>
      </c>
      <c r="G1107" t="str">
        <f t="shared" si="20"/>
        <v>May</v>
      </c>
    </row>
    <row r="1108" spans="1:7">
      <c r="A1108" s="186" t="s">
        <v>521</v>
      </c>
      <c r="B1108" s="186" t="s">
        <v>551</v>
      </c>
      <c r="C1108" s="60">
        <v>45786</v>
      </c>
      <c r="F1108" s="209" t="s">
        <v>662</v>
      </c>
      <c r="G1108" t="str">
        <f t="shared" si="20"/>
        <v>May</v>
      </c>
    </row>
    <row r="1109" spans="1:7">
      <c r="A1109" s="496" t="s">
        <v>527</v>
      </c>
      <c r="B1109" s="398" t="s">
        <v>136</v>
      </c>
      <c r="C1109" s="60">
        <v>45786</v>
      </c>
      <c r="F1109" s="412" t="s">
        <v>924</v>
      </c>
      <c r="G1109" t="str">
        <f t="shared" si="20"/>
        <v>May</v>
      </c>
    </row>
    <row r="1110" spans="1:7">
      <c r="A1110" s="178"/>
      <c r="B1110" s="186"/>
      <c r="C1110" s="60">
        <v>45789</v>
      </c>
      <c r="G1110" t="str">
        <f t="shared" si="20"/>
        <v>May</v>
      </c>
    </row>
    <row r="1111" spans="1:7">
      <c r="A1111" s="178" t="s">
        <v>568</v>
      </c>
      <c r="B1111" s="186" t="s">
        <v>71</v>
      </c>
      <c r="C1111" s="60">
        <v>45790</v>
      </c>
      <c r="D1111" s="425">
        <v>212</v>
      </c>
      <c r="G1111" t="str">
        <f t="shared" si="20"/>
        <v>May</v>
      </c>
    </row>
    <row r="1112" spans="1:7">
      <c r="A1112" s="434" t="s">
        <v>567</v>
      </c>
      <c r="B1112" s="398" t="s">
        <v>825</v>
      </c>
      <c r="C1112" s="60">
        <v>45790</v>
      </c>
      <c r="F1112" s="47" t="s">
        <v>925</v>
      </c>
      <c r="G1112" t="str">
        <f t="shared" si="20"/>
        <v>May</v>
      </c>
    </row>
    <row r="1113" spans="1:7">
      <c r="A1113" s="434" t="s">
        <v>247</v>
      </c>
      <c r="B1113" s="398" t="s">
        <v>551</v>
      </c>
      <c r="C1113" s="60">
        <v>45790</v>
      </c>
      <c r="D1113" s="47">
        <v>55</v>
      </c>
      <c r="F1113" s="47" t="s">
        <v>926</v>
      </c>
      <c r="G1113" t="str">
        <f t="shared" si="20"/>
        <v>May</v>
      </c>
    </row>
    <row r="1114" spans="1:7">
      <c r="A1114" s="523" t="s">
        <v>396</v>
      </c>
      <c r="B1114" s="398" t="s">
        <v>551</v>
      </c>
      <c r="C1114" s="60">
        <v>45790</v>
      </c>
      <c r="F1114" s="47" t="s">
        <v>927</v>
      </c>
      <c r="G1114" t="str">
        <f t="shared" si="20"/>
        <v>May</v>
      </c>
    </row>
    <row r="1115" spans="1:7">
      <c r="A1115" s="524" t="s">
        <v>396</v>
      </c>
      <c r="B1115" s="398" t="s">
        <v>551</v>
      </c>
      <c r="C1115" s="60">
        <v>45790</v>
      </c>
      <c r="F1115" s="47" t="s">
        <v>927</v>
      </c>
      <c r="G1115" t="str">
        <f t="shared" si="20"/>
        <v>May</v>
      </c>
    </row>
    <row r="1116" spans="1:7">
      <c r="A1116" s="524" t="s">
        <v>560</v>
      </c>
      <c r="B1116" s="398"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6" t="s">
        <v>525</v>
      </c>
      <c r="B1118" s="398"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7" t="s">
        <v>116</v>
      </c>
      <c r="B1120" s="420" t="s">
        <v>551</v>
      </c>
      <c r="C1120" s="60">
        <v>45791</v>
      </c>
      <c r="D1120" s="47">
        <v>153</v>
      </c>
      <c r="G1120" t="str">
        <f t="shared" ref="G1120:G1183" si="21">TEXT(C1120,"mmmm")</f>
        <v>May</v>
      </c>
    </row>
    <row r="1121" spans="1:7">
      <c r="A1121" s="458" t="s">
        <v>241</v>
      </c>
      <c r="B1121" s="421" t="s">
        <v>828</v>
      </c>
      <c r="C1121" s="60">
        <v>45791</v>
      </c>
      <c r="F1121" s="425" t="s">
        <v>930</v>
      </c>
      <c r="G1121" t="str">
        <f t="shared" si="21"/>
        <v>May</v>
      </c>
    </row>
    <row r="1122" spans="1:7">
      <c r="A1122" s="458" t="s">
        <v>570</v>
      </c>
      <c r="B1122" s="421" t="s">
        <v>551</v>
      </c>
      <c r="C1122" s="60">
        <v>45791</v>
      </c>
      <c r="F1122" s="47" t="s">
        <v>832</v>
      </c>
      <c r="G1122" t="str">
        <f t="shared" si="21"/>
        <v>May</v>
      </c>
    </row>
    <row r="1123" spans="1:7">
      <c r="A1123" s="421" t="s">
        <v>571</v>
      </c>
      <c r="B1123" s="421" t="s">
        <v>551</v>
      </c>
      <c r="C1123" s="60">
        <v>45791</v>
      </c>
      <c r="F1123" s="420" t="s">
        <v>931</v>
      </c>
      <c r="G1123" t="str">
        <f t="shared" si="21"/>
        <v>May</v>
      </c>
    </row>
    <row r="1124" spans="1:7">
      <c r="A1124" s="420" t="s">
        <v>521</v>
      </c>
      <c r="B1124" s="420" t="s">
        <v>551</v>
      </c>
      <c r="C1124" s="60">
        <v>45791</v>
      </c>
      <c r="D1124" s="47">
        <v>424</v>
      </c>
      <c r="F1124" s="47" t="s">
        <v>634</v>
      </c>
      <c r="G1124" t="str">
        <f t="shared" si="21"/>
        <v>May</v>
      </c>
    </row>
    <row r="1125" spans="1:7">
      <c r="A1125" s="500" t="s">
        <v>415</v>
      </c>
      <c r="B1125" s="421" t="s">
        <v>136</v>
      </c>
      <c r="C1125" s="60">
        <v>45791</v>
      </c>
      <c r="D1125" s="47">
        <v>1190</v>
      </c>
      <c r="F1125" s="47" t="s">
        <v>645</v>
      </c>
      <c r="G1125" t="str">
        <f t="shared" si="21"/>
        <v>May</v>
      </c>
    </row>
    <row r="1126" spans="1:7">
      <c r="A1126" s="420" t="s">
        <v>406</v>
      </c>
      <c r="B1126" s="420" t="s">
        <v>67</v>
      </c>
      <c r="C1126" s="60">
        <v>45791</v>
      </c>
      <c r="D1126" s="47">
        <v>678</v>
      </c>
      <c r="G1126" t="str">
        <f t="shared" si="21"/>
        <v>May</v>
      </c>
    </row>
    <row r="1127" spans="1:7">
      <c r="A1127" s="178" t="s">
        <v>241</v>
      </c>
      <c r="B1127" s="186" t="s">
        <v>828</v>
      </c>
      <c r="C1127" s="60">
        <v>45792</v>
      </c>
      <c r="F1127" s="526" t="s">
        <v>884</v>
      </c>
      <c r="G1127" t="str">
        <f t="shared" si="21"/>
        <v>May</v>
      </c>
    </row>
    <row r="1128" spans="1:7">
      <c r="A1128" s="434" t="s">
        <v>568</v>
      </c>
      <c r="B1128" s="398" t="s">
        <v>71</v>
      </c>
      <c r="C1128" s="60">
        <v>45792</v>
      </c>
      <c r="D1128" s="212">
        <v>1316</v>
      </c>
      <c r="F1128" s="47" t="s">
        <v>932</v>
      </c>
      <c r="G1128" t="str">
        <f t="shared" si="21"/>
        <v>May</v>
      </c>
    </row>
    <row r="1129" spans="1:7">
      <c r="A1129" s="399" t="s">
        <v>572</v>
      </c>
      <c r="B1129" s="399" t="s">
        <v>551</v>
      </c>
      <c r="C1129" s="60">
        <v>45792</v>
      </c>
      <c r="D1129" s="47">
        <v>201</v>
      </c>
      <c r="G1129" t="str">
        <f t="shared" si="21"/>
        <v>May</v>
      </c>
    </row>
    <row r="1130" spans="1:7">
      <c r="A1130" s="405" t="s">
        <v>308</v>
      </c>
      <c r="B1130" s="405" t="s">
        <v>551</v>
      </c>
      <c r="C1130" s="60">
        <v>45792</v>
      </c>
      <c r="D1130" s="47">
        <v>85</v>
      </c>
      <c r="F1130" s="47" t="s">
        <v>783</v>
      </c>
      <c r="G1130" t="str">
        <f t="shared" si="21"/>
        <v>May</v>
      </c>
    </row>
    <row r="1131" spans="1:7">
      <c r="A1131" s="497" t="s">
        <v>304</v>
      </c>
      <c r="B1131" s="497"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6" t="s">
        <v>222</v>
      </c>
      <c r="B1133" s="398"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4" t="s">
        <v>568</v>
      </c>
      <c r="B1136" s="398" t="s">
        <v>71</v>
      </c>
      <c r="C1136" s="60">
        <v>45793</v>
      </c>
      <c r="D1136" s="212">
        <v>1232</v>
      </c>
      <c r="F1136" s="47" t="s">
        <v>935</v>
      </c>
      <c r="G1136" t="str">
        <f t="shared" si="21"/>
        <v>May</v>
      </c>
    </row>
    <row r="1137" spans="1:7">
      <c r="A1137" s="398" t="s">
        <v>572</v>
      </c>
      <c r="B1137" s="398" t="s">
        <v>551</v>
      </c>
      <c r="C1137" s="60">
        <v>45793</v>
      </c>
      <c r="D1137" s="47">
        <v>30</v>
      </c>
      <c r="G1137" t="str">
        <f t="shared" si="21"/>
        <v>May</v>
      </c>
    </row>
    <row r="1138" spans="1:7">
      <c r="A1138" s="398" t="s">
        <v>304</v>
      </c>
      <c r="B1138" s="398" t="s">
        <v>301</v>
      </c>
      <c r="C1138" s="60">
        <v>45793</v>
      </c>
      <c r="D1138" s="212">
        <v>1484</v>
      </c>
      <c r="F1138" s="47" t="s">
        <v>936</v>
      </c>
      <c r="G1138" t="str">
        <f t="shared" si="21"/>
        <v>May</v>
      </c>
    </row>
    <row r="1139" spans="1:7">
      <c r="A1139" s="398" t="s">
        <v>573</v>
      </c>
      <c r="B1139" s="398"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5" t="s">
        <v>939</v>
      </c>
      <c r="G1141" t="str">
        <f t="shared" si="21"/>
        <v>May</v>
      </c>
    </row>
    <row r="1142" spans="1:7">
      <c r="A1142" s="186" t="s">
        <v>250</v>
      </c>
      <c r="B1142" s="186" t="s">
        <v>551</v>
      </c>
      <c r="C1142" s="60">
        <v>45796</v>
      </c>
      <c r="D1142" s="47">
        <v>301</v>
      </c>
      <c r="F1142" s="526" t="s">
        <v>937</v>
      </c>
      <c r="G1142" t="str">
        <f t="shared" si="21"/>
        <v>May</v>
      </c>
    </row>
    <row r="1143" spans="1:7">
      <c r="A1143" s="398" t="s">
        <v>498</v>
      </c>
      <c r="B1143" s="398" t="s">
        <v>71</v>
      </c>
      <c r="C1143" s="60">
        <v>45796</v>
      </c>
      <c r="F1143" s="186" t="s">
        <v>940</v>
      </c>
      <c r="G1143" t="str">
        <f t="shared" si="21"/>
        <v>May</v>
      </c>
    </row>
    <row r="1144" spans="1:7">
      <c r="A1144" s="398" t="s">
        <v>304</v>
      </c>
      <c r="B1144" s="398" t="s">
        <v>301</v>
      </c>
      <c r="C1144" s="60">
        <v>45796</v>
      </c>
      <c r="D1144" s="212">
        <v>1280</v>
      </c>
      <c r="F1144" s="47" t="s">
        <v>941</v>
      </c>
      <c r="G1144" t="str">
        <f t="shared" si="21"/>
        <v>May</v>
      </c>
    </row>
    <row r="1145" spans="1:7">
      <c r="A1145" s="434" t="s">
        <v>568</v>
      </c>
      <c r="B1145" s="398" t="s">
        <v>71</v>
      </c>
      <c r="C1145" s="60">
        <v>45796</v>
      </c>
      <c r="D1145" s="212">
        <v>1156</v>
      </c>
      <c r="F1145" s="47" t="s">
        <v>942</v>
      </c>
      <c r="G1145" t="str">
        <f t="shared" si="21"/>
        <v>May</v>
      </c>
    </row>
    <row r="1146" spans="1:7">
      <c r="A1146" s="398" t="s">
        <v>355</v>
      </c>
      <c r="B1146" s="398"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6" t="s">
        <v>222</v>
      </c>
      <c r="B1148" s="398" t="s">
        <v>136</v>
      </c>
      <c r="C1148" s="60">
        <v>45796</v>
      </c>
      <c r="D1148" s="47">
        <v>270</v>
      </c>
      <c r="F1148" s="47" t="s">
        <v>657</v>
      </c>
      <c r="G1148" t="str">
        <f t="shared" si="21"/>
        <v>May</v>
      </c>
    </row>
    <row r="1149" spans="1:7">
      <c r="A1149" s="496" t="s">
        <v>418</v>
      </c>
      <c r="B1149" s="398"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4" t="s">
        <v>568</v>
      </c>
      <c r="B1152" s="398" t="s">
        <v>71</v>
      </c>
      <c r="C1152" s="60">
        <v>45797</v>
      </c>
      <c r="D1152" s="47">
        <v>947</v>
      </c>
      <c r="F1152" s="47" t="s">
        <v>921</v>
      </c>
      <c r="G1152" t="str">
        <f t="shared" si="21"/>
        <v>May</v>
      </c>
    </row>
    <row r="1153" spans="1:7">
      <c r="A1153" s="398" t="s">
        <v>355</v>
      </c>
      <c r="B1153" s="398" t="s">
        <v>551</v>
      </c>
      <c r="C1153" s="60">
        <v>45797</v>
      </c>
      <c r="D1153" s="47">
        <v>101</v>
      </c>
      <c r="G1153" t="str">
        <f t="shared" si="21"/>
        <v>May</v>
      </c>
    </row>
    <row r="1154" spans="1:7">
      <c r="A1154" s="434" t="s">
        <v>231</v>
      </c>
      <c r="B1154" s="398" t="s">
        <v>865</v>
      </c>
      <c r="C1154" s="60">
        <v>45797</v>
      </c>
      <c r="F1154" s="526" t="s">
        <v>845</v>
      </c>
      <c r="G1154" t="str">
        <f t="shared" si="21"/>
        <v>May</v>
      </c>
    </row>
    <row r="1155" spans="1:7">
      <c r="A1155" s="398" t="s">
        <v>250</v>
      </c>
      <c r="B1155" s="398" t="s">
        <v>551</v>
      </c>
      <c r="C1155" s="60">
        <v>45797</v>
      </c>
      <c r="D1155" s="47">
        <v>191</v>
      </c>
      <c r="F1155" s="47" t="s">
        <v>719</v>
      </c>
      <c r="G1155" t="str">
        <f t="shared" si="21"/>
        <v>May</v>
      </c>
    </row>
    <row r="1156" spans="1:7">
      <c r="A1156" s="398" t="s">
        <v>241</v>
      </c>
      <c r="B1156" s="398" t="s">
        <v>551</v>
      </c>
      <c r="C1156" s="60">
        <v>45797</v>
      </c>
      <c r="F1156" s="405" t="s">
        <v>945</v>
      </c>
      <c r="G1156" t="str">
        <f t="shared" si="21"/>
        <v>May</v>
      </c>
    </row>
    <row r="1157" spans="1:7">
      <c r="A1157" s="186" t="s">
        <v>521</v>
      </c>
      <c r="B1157" s="186" t="s">
        <v>551</v>
      </c>
      <c r="C1157" s="60">
        <v>45797</v>
      </c>
      <c r="D1157" s="47">
        <v>226</v>
      </c>
      <c r="F1157" s="47" t="s">
        <v>601</v>
      </c>
      <c r="G1157" t="str">
        <f t="shared" si="21"/>
        <v>May</v>
      </c>
    </row>
    <row r="1158" spans="1:7">
      <c r="A1158" s="496" t="s">
        <v>418</v>
      </c>
      <c r="B1158" s="398"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8" t="s">
        <v>308</v>
      </c>
      <c r="B1160" s="398" t="s">
        <v>551</v>
      </c>
      <c r="C1160" s="60">
        <v>45798</v>
      </c>
      <c r="D1160" s="47">
        <v>181</v>
      </c>
      <c r="G1160" t="str">
        <f t="shared" si="21"/>
        <v>May</v>
      </c>
    </row>
    <row r="1161" spans="1:7">
      <c r="A1161" s="398" t="s">
        <v>241</v>
      </c>
      <c r="B1161" s="398" t="s">
        <v>551</v>
      </c>
      <c r="C1161" s="60">
        <v>45798</v>
      </c>
      <c r="F1161" s="526" t="s">
        <v>947</v>
      </c>
      <c r="G1161" t="str">
        <f t="shared" si="21"/>
        <v>May</v>
      </c>
    </row>
    <row r="1162" spans="1:7">
      <c r="A1162" s="398" t="s">
        <v>247</v>
      </c>
      <c r="B1162" s="398" t="s">
        <v>551</v>
      </c>
      <c r="C1162" s="60">
        <v>45798</v>
      </c>
      <c r="F1162" s="526" t="s">
        <v>948</v>
      </c>
      <c r="G1162" t="str">
        <f t="shared" si="21"/>
        <v>May</v>
      </c>
    </row>
    <row r="1163" spans="1:7">
      <c r="A1163" s="186" t="s">
        <v>521</v>
      </c>
      <c r="B1163" s="186" t="s">
        <v>551</v>
      </c>
      <c r="C1163" s="60">
        <v>45798</v>
      </c>
      <c r="F1163" s="47" t="s">
        <v>833</v>
      </c>
      <c r="G1163" t="str">
        <f t="shared" si="21"/>
        <v>May</v>
      </c>
    </row>
    <row r="1164" spans="1:7">
      <c r="A1164" s="496" t="s">
        <v>415</v>
      </c>
      <c r="B1164" s="398" t="s">
        <v>136</v>
      </c>
      <c r="C1164" s="60">
        <v>45798</v>
      </c>
      <c r="D1164" s="47">
        <v>678</v>
      </c>
      <c r="E1164" s="428">
        <v>2850</v>
      </c>
      <c r="F1164" s="47" t="s">
        <v>949</v>
      </c>
      <c r="G1164" t="str">
        <f t="shared" si="21"/>
        <v>May</v>
      </c>
    </row>
    <row r="1165" spans="1:7">
      <c r="A1165" s="496" t="s">
        <v>418</v>
      </c>
      <c r="B1165" s="398"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4" t="s">
        <v>365</v>
      </c>
      <c r="B1167" s="398"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8" t="s">
        <v>575</v>
      </c>
      <c r="B1169" s="398"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6" t="s">
        <v>222</v>
      </c>
      <c r="B1171" s="398"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8" t="s">
        <v>231</v>
      </c>
      <c r="B1174" s="398" t="s">
        <v>71</v>
      </c>
      <c r="C1174" s="60">
        <v>45800</v>
      </c>
      <c r="D1174" s="47">
        <v>719</v>
      </c>
      <c r="F1174" s="47" t="s">
        <v>954</v>
      </c>
      <c r="G1174" t="str">
        <f t="shared" si="21"/>
        <v>May</v>
      </c>
    </row>
    <row r="1175" spans="1:7">
      <c r="A1175" s="399" t="s">
        <v>241</v>
      </c>
      <c r="B1175" s="399" t="s">
        <v>551</v>
      </c>
      <c r="C1175" s="60">
        <v>45800</v>
      </c>
      <c r="D1175" s="47">
        <v>236</v>
      </c>
      <c r="F1175" s="47" t="s">
        <v>634</v>
      </c>
      <c r="G1175" t="str">
        <f t="shared" si="21"/>
        <v>May</v>
      </c>
    </row>
    <row r="1176" spans="1:7">
      <c r="A1176" s="405" t="s">
        <v>247</v>
      </c>
      <c r="B1176" s="405" t="s">
        <v>551</v>
      </c>
      <c r="C1176" s="60">
        <v>45800</v>
      </c>
      <c r="D1176" s="47">
        <v>175</v>
      </c>
      <c r="F1176" s="47" t="s">
        <v>955</v>
      </c>
      <c r="G1176" t="str">
        <f t="shared" si="21"/>
        <v>May</v>
      </c>
    </row>
    <row r="1177" spans="1:7">
      <c r="A1177" s="186" t="s">
        <v>521</v>
      </c>
      <c r="B1177" s="186" t="s">
        <v>551</v>
      </c>
      <c r="C1177" s="60">
        <v>45800</v>
      </c>
      <c r="F1177" s="403" t="s">
        <v>952</v>
      </c>
      <c r="G1177" t="str">
        <f t="shared" si="21"/>
        <v>May</v>
      </c>
    </row>
    <row r="1178" spans="1:7">
      <c r="A1178" s="186" t="s">
        <v>406</v>
      </c>
      <c r="B1178" s="186" t="s">
        <v>67</v>
      </c>
      <c r="C1178" s="60">
        <v>45800</v>
      </c>
      <c r="F1178" s="526" t="s">
        <v>884</v>
      </c>
      <c r="G1178" t="str">
        <f t="shared" si="21"/>
        <v>May</v>
      </c>
    </row>
    <row r="1179" spans="1:7">
      <c r="A1179" s="434" t="s">
        <v>365</v>
      </c>
      <c r="B1179" s="398"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8" t="s">
        <v>396</v>
      </c>
      <c r="B1181" s="398"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6" t="s">
        <v>418</v>
      </c>
      <c r="B1183" s="398" t="s">
        <v>136</v>
      </c>
      <c r="C1183" s="60">
        <v>45804</v>
      </c>
      <c r="D1183" s="47">
        <v>948</v>
      </c>
      <c r="F1183" s="47" t="s">
        <v>958</v>
      </c>
      <c r="G1183" t="str">
        <f t="shared" si="21"/>
        <v>May</v>
      </c>
    </row>
    <row r="1184" spans="1:7">
      <c r="A1184" s="398" t="s">
        <v>222</v>
      </c>
      <c r="B1184" s="398" t="s">
        <v>136</v>
      </c>
      <c r="C1184" s="60">
        <v>45804</v>
      </c>
      <c r="D1184" s="47">
        <v>954</v>
      </c>
      <c r="F1184" s="47" t="s">
        <v>959</v>
      </c>
      <c r="G1184" t="str">
        <f t="shared" ref="G1184:G1202" si="22">TEXT(C1184,"mmmm")</f>
        <v>May</v>
      </c>
    </row>
    <row r="1185" spans="1:7">
      <c r="A1185" s="496" t="s">
        <v>146</v>
      </c>
      <c r="B1185" s="398" t="s">
        <v>551</v>
      </c>
      <c r="C1185" s="60">
        <v>45804</v>
      </c>
      <c r="F1185" s="419"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3" t="s">
        <v>952</v>
      </c>
      <c r="G1188" t="str">
        <f t="shared" si="22"/>
        <v>May</v>
      </c>
    </row>
    <row r="1189" spans="1:7">
      <c r="A1189" s="515" t="s">
        <v>222</v>
      </c>
      <c r="B1189" s="401"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8" t="s">
        <v>576</v>
      </c>
      <c r="B1192" s="398" t="s">
        <v>551</v>
      </c>
      <c r="C1192" s="60">
        <v>45806</v>
      </c>
      <c r="F1192" s="401" t="s">
        <v>962</v>
      </c>
      <c r="G1192" t="str">
        <f t="shared" si="22"/>
        <v>May</v>
      </c>
    </row>
    <row r="1193" spans="1:7">
      <c r="A1193" s="398" t="s">
        <v>577</v>
      </c>
      <c r="B1193" s="398" t="s">
        <v>551</v>
      </c>
      <c r="C1193" s="60">
        <v>45806</v>
      </c>
      <c r="F1193" s="401" t="s">
        <v>962</v>
      </c>
      <c r="G1193" t="str">
        <f t="shared" si="22"/>
        <v>May</v>
      </c>
    </row>
    <row r="1194" spans="1:7">
      <c r="A1194" s="186" t="s">
        <v>521</v>
      </c>
      <c r="B1194" s="186" t="s">
        <v>551</v>
      </c>
      <c r="C1194" s="60">
        <v>45806</v>
      </c>
      <c r="F1194" s="413" t="s">
        <v>662</v>
      </c>
      <c r="G1194" t="str">
        <f t="shared" si="22"/>
        <v>May</v>
      </c>
    </row>
    <row r="1195" spans="1:7">
      <c r="A1195" s="515" t="s">
        <v>222</v>
      </c>
      <c r="B1195" s="401" t="s">
        <v>136</v>
      </c>
      <c r="C1195" s="60">
        <v>45806</v>
      </c>
      <c r="D1195" s="212">
        <v>2248</v>
      </c>
      <c r="F1195" s="47" t="s">
        <v>963</v>
      </c>
      <c r="G1195" t="str">
        <f t="shared" si="22"/>
        <v>May</v>
      </c>
    </row>
    <row r="1196" spans="1:7">
      <c r="A1196" s="415" t="s">
        <v>418</v>
      </c>
      <c r="B1196" s="401"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8" t="s">
        <v>579</v>
      </c>
      <c r="B1199" s="186" t="s">
        <v>551</v>
      </c>
      <c r="C1199" s="60">
        <v>45807</v>
      </c>
      <c r="F1199" s="398" t="s">
        <v>965</v>
      </c>
      <c r="G1199" t="str">
        <f t="shared" si="22"/>
        <v>May</v>
      </c>
    </row>
    <row r="1200" spans="1:7">
      <c r="A1200" s="497" t="s">
        <v>360</v>
      </c>
      <c r="B1200" s="186" t="s">
        <v>71</v>
      </c>
      <c r="C1200" s="60">
        <v>45807</v>
      </c>
      <c r="D1200" s="47">
        <v>218</v>
      </c>
      <c r="F1200" s="399" t="s">
        <v>611</v>
      </c>
      <c r="G1200" t="str">
        <f t="shared" si="22"/>
        <v>May</v>
      </c>
    </row>
    <row r="1201" spans="1:7">
      <c r="A1201" s="405" t="s">
        <v>580</v>
      </c>
      <c r="B1201" s="186" t="s">
        <v>551</v>
      </c>
      <c r="C1201" s="60">
        <v>45807</v>
      </c>
      <c r="F1201" s="413"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5" t="s">
        <v>146</v>
      </c>
      <c r="B1204" s="401" t="s">
        <v>551</v>
      </c>
      <c r="C1204" s="60">
        <v>45810</v>
      </c>
      <c r="D1204" s="47">
        <v>275</v>
      </c>
      <c r="G1204" t="s">
        <v>966</v>
      </c>
    </row>
    <row r="1205" spans="1:7">
      <c r="A1205" s="515"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8" t="s">
        <v>582</v>
      </c>
      <c r="B1209" s="398" t="s">
        <v>551</v>
      </c>
      <c r="C1209" s="60">
        <v>45811</v>
      </c>
      <c r="F1209" s="398" t="s">
        <v>662</v>
      </c>
      <c r="G1209" t="s">
        <v>966</v>
      </c>
    </row>
    <row r="1210" spans="1:7">
      <c r="A1210" s="398" t="s">
        <v>231</v>
      </c>
      <c r="B1210" s="398" t="s">
        <v>71</v>
      </c>
      <c r="C1210" s="60">
        <v>45811</v>
      </c>
      <c r="D1210" s="212">
        <v>1483</v>
      </c>
      <c r="F1210" s="47" t="s">
        <v>969</v>
      </c>
      <c r="G1210" t="s">
        <v>966</v>
      </c>
    </row>
    <row r="1211" spans="1:7">
      <c r="A1211" s="398" t="s">
        <v>583</v>
      </c>
      <c r="B1211" s="398" t="s">
        <v>67</v>
      </c>
      <c r="C1211" s="60">
        <v>45811</v>
      </c>
      <c r="F1211" s="405" t="s">
        <v>970</v>
      </c>
      <c r="G1211" t="s">
        <v>966</v>
      </c>
    </row>
    <row r="1212" spans="1:7">
      <c r="A1212" s="186" t="s">
        <v>134</v>
      </c>
      <c r="B1212" s="186" t="s">
        <v>136</v>
      </c>
      <c r="C1212" s="60">
        <v>45811</v>
      </c>
      <c r="D1212" s="47">
        <v>631</v>
      </c>
      <c r="F1212" s="47" t="s">
        <v>964</v>
      </c>
      <c r="G1212" t="s">
        <v>966</v>
      </c>
    </row>
    <row r="1213" spans="1:7">
      <c r="A1213" s="515" t="s">
        <v>146</v>
      </c>
      <c r="B1213" s="398" t="s">
        <v>551</v>
      </c>
      <c r="C1213" s="60">
        <v>45811</v>
      </c>
      <c r="D1213" s="47">
        <v>280</v>
      </c>
      <c r="G1213" t="s">
        <v>966</v>
      </c>
    </row>
    <row r="1214" spans="1:7">
      <c r="A1214" s="515" t="s">
        <v>415</v>
      </c>
      <c r="B1214" s="401"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8" t="s">
        <v>81</v>
      </c>
      <c r="B1217" s="398" t="s">
        <v>71</v>
      </c>
      <c r="C1217" s="60">
        <v>45812</v>
      </c>
      <c r="F1217" s="186" t="s">
        <v>971</v>
      </c>
      <c r="G1217" t="s">
        <v>966</v>
      </c>
    </row>
    <row r="1218" spans="1:7">
      <c r="A1218" s="186" t="s">
        <v>134</v>
      </c>
      <c r="B1218" s="186" t="s">
        <v>136</v>
      </c>
      <c r="C1218" s="60">
        <v>45812</v>
      </c>
      <c r="D1218" s="212">
        <v>1401</v>
      </c>
      <c r="G1218" t="s">
        <v>966</v>
      </c>
    </row>
    <row r="1219" spans="1:7">
      <c r="A1219" s="515" t="s">
        <v>146</v>
      </c>
      <c r="B1219" s="398" t="s">
        <v>551</v>
      </c>
      <c r="C1219" s="60">
        <v>45812</v>
      </c>
      <c r="D1219" s="47">
        <v>310</v>
      </c>
      <c r="G1219" t="s">
        <v>966</v>
      </c>
    </row>
    <row r="1220" spans="1:7">
      <c r="A1220" s="515" t="s">
        <v>380</v>
      </c>
      <c r="B1220" s="401" t="s">
        <v>136</v>
      </c>
      <c r="C1220" s="60">
        <v>45812</v>
      </c>
      <c r="D1220" s="47">
        <v>610</v>
      </c>
      <c r="F1220" s="47" t="s">
        <v>972</v>
      </c>
      <c r="G1220" t="s">
        <v>966</v>
      </c>
    </row>
    <row r="1221" spans="1:7">
      <c r="A1221" s="496" t="s">
        <v>418</v>
      </c>
      <c r="B1221" s="398" t="s">
        <v>136</v>
      </c>
      <c r="C1221" s="60">
        <v>45812</v>
      </c>
      <c r="E1221" s="428">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5" t="s">
        <v>584</v>
      </c>
      <c r="B1224" s="401" t="s">
        <v>551</v>
      </c>
      <c r="C1224" s="60">
        <v>45813</v>
      </c>
      <c r="F1224" s="419" t="s">
        <v>662</v>
      </c>
      <c r="G1224" t="s">
        <v>966</v>
      </c>
    </row>
    <row r="1225" spans="1:7">
      <c r="A1225" s="415" t="s">
        <v>146</v>
      </c>
      <c r="B1225" s="186" t="s">
        <v>551</v>
      </c>
      <c r="C1225" s="60">
        <v>45813</v>
      </c>
      <c r="F1225" s="419" t="s">
        <v>795</v>
      </c>
      <c r="G1225" t="s">
        <v>966</v>
      </c>
    </row>
    <row r="1226" spans="1:7">
      <c r="A1226" s="514" t="s">
        <v>380</v>
      </c>
      <c r="B1226" s="564" t="s">
        <v>136</v>
      </c>
      <c r="C1226" s="60">
        <v>45813</v>
      </c>
      <c r="D1226" s="212">
        <v>2523</v>
      </c>
      <c r="F1226" s="47" t="s">
        <v>975</v>
      </c>
      <c r="G1226" t="s">
        <v>966</v>
      </c>
    </row>
    <row r="1227" spans="1:7">
      <c r="A1227" s="405" t="s">
        <v>467</v>
      </c>
      <c r="B1227" s="405" t="s">
        <v>551</v>
      </c>
      <c r="C1227" s="60">
        <v>45813</v>
      </c>
      <c r="F1227" s="419"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8" t="s">
        <v>427</v>
      </c>
      <c r="B1231" s="398" t="s">
        <v>136</v>
      </c>
      <c r="C1231" s="60">
        <v>45817</v>
      </c>
      <c r="D1231" s="47">
        <v>115</v>
      </c>
      <c r="G1231" t="s">
        <v>966</v>
      </c>
    </row>
    <row r="1232" spans="1:7">
      <c r="A1232" s="398" t="s">
        <v>585</v>
      </c>
      <c r="B1232" s="398" t="s">
        <v>551</v>
      </c>
      <c r="C1232" s="60">
        <v>45817</v>
      </c>
      <c r="D1232" s="47">
        <v>155</v>
      </c>
      <c r="G1232" t="s">
        <v>966</v>
      </c>
    </row>
    <row r="1233" spans="1:7">
      <c r="A1233" s="496" t="s">
        <v>146</v>
      </c>
      <c r="B1233" s="398"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6" t="s">
        <v>146</v>
      </c>
      <c r="B1236" s="398"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77" t="s">
        <v>222</v>
      </c>
      <c r="B1239" s="399" t="s">
        <v>136</v>
      </c>
      <c r="C1239" s="60">
        <v>45819</v>
      </c>
      <c r="D1239" s="47">
        <v>370</v>
      </c>
      <c r="F1239" s="47" t="s">
        <v>964</v>
      </c>
      <c r="G1239" t="s">
        <v>966</v>
      </c>
    </row>
    <row r="1240" spans="1:7">
      <c r="A1240" s="405" t="s">
        <v>146</v>
      </c>
      <c r="B1240" s="405" t="s">
        <v>551</v>
      </c>
      <c r="C1240" s="60">
        <v>45819</v>
      </c>
      <c r="F1240" s="47" t="s">
        <v>884</v>
      </c>
      <c r="G1240" t="s">
        <v>966</v>
      </c>
    </row>
    <row r="1241" spans="1:7">
      <c r="A1241" s="587" t="s">
        <v>134</v>
      </c>
      <c r="B1241" s="339" t="s">
        <v>136</v>
      </c>
      <c r="C1241" s="60">
        <v>45820</v>
      </c>
      <c r="D1241" s="212">
        <v>1395</v>
      </c>
      <c r="F1241" s="47" t="s">
        <v>964</v>
      </c>
      <c r="G1241" t="s">
        <v>966</v>
      </c>
    </row>
    <row r="1242" spans="1:7">
      <c r="A1242" s="587" t="s">
        <v>415</v>
      </c>
      <c r="B1242" s="339" t="s">
        <v>136</v>
      </c>
      <c r="C1242" s="60">
        <v>45820</v>
      </c>
      <c r="F1242" s="47" t="s">
        <v>662</v>
      </c>
      <c r="G1242" t="s">
        <v>966</v>
      </c>
    </row>
    <row r="1243" spans="1:7">
      <c r="A1243" s="202" t="s">
        <v>146</v>
      </c>
      <c r="B1243" s="586" t="s">
        <v>551</v>
      </c>
      <c r="C1243" s="60">
        <v>45820</v>
      </c>
      <c r="D1243" s="47">
        <v>395</v>
      </c>
      <c r="G1243" t="s">
        <v>966</v>
      </c>
    </row>
    <row r="1244" spans="1:7">
      <c r="A1244" s="413" t="s">
        <v>415</v>
      </c>
      <c r="B1244" s="400" t="s">
        <v>136</v>
      </c>
      <c r="C1244" s="60">
        <v>45821</v>
      </c>
      <c r="F1244" s="400" t="s">
        <v>662</v>
      </c>
      <c r="G1244" t="s">
        <v>966</v>
      </c>
    </row>
    <row r="1245" spans="1:7">
      <c r="A1245" s="400" t="s">
        <v>586</v>
      </c>
      <c r="B1245" s="400" t="s">
        <v>551</v>
      </c>
      <c r="C1245" s="60">
        <v>45821</v>
      </c>
      <c r="F1245" s="400" t="s">
        <v>978</v>
      </c>
      <c r="G1245" t="s">
        <v>966</v>
      </c>
    </row>
    <row r="1246" spans="1:7">
      <c r="A1246" s="405" t="s">
        <v>146</v>
      </c>
      <c r="B1246" s="405" t="s">
        <v>551</v>
      </c>
      <c r="C1246" s="60">
        <v>45821</v>
      </c>
      <c r="F1246" s="405" t="s">
        <v>979</v>
      </c>
      <c r="G1246" t="s">
        <v>966</v>
      </c>
    </row>
    <row r="1247" spans="1:7">
      <c r="A1247" s="186" t="s">
        <v>406</v>
      </c>
      <c r="B1247" s="186" t="s">
        <v>67</v>
      </c>
      <c r="C1247" s="60">
        <v>45821</v>
      </c>
      <c r="E1247" s="428">
        <v>7408</v>
      </c>
      <c r="F1247" s="209" t="s">
        <v>980</v>
      </c>
      <c r="G1247" t="s">
        <v>966</v>
      </c>
    </row>
    <row r="1248" spans="1:7">
      <c r="A1248" s="186" t="s">
        <v>229</v>
      </c>
      <c r="B1248" s="186" t="s">
        <v>71</v>
      </c>
      <c r="C1248" s="60">
        <v>45824</v>
      </c>
      <c r="D1248" s="212">
        <v>1394</v>
      </c>
      <c r="F1248" s="47" t="s">
        <v>597</v>
      </c>
      <c r="G1248" t="s">
        <v>966</v>
      </c>
    </row>
    <row r="1249" spans="1:7">
      <c r="A1249" s="419" t="s">
        <v>134</v>
      </c>
      <c r="B1249" s="405" t="s">
        <v>136</v>
      </c>
      <c r="C1249" s="60">
        <v>45824</v>
      </c>
      <c r="D1249" s="47">
        <v>450</v>
      </c>
      <c r="F1249" s="47" t="s">
        <v>981</v>
      </c>
      <c r="G1249" t="s">
        <v>966</v>
      </c>
    </row>
    <row r="1250" spans="1:7">
      <c r="A1250" s="412" t="s">
        <v>146</v>
      </c>
      <c r="B1250" s="412" t="s">
        <v>551</v>
      </c>
      <c r="C1250" s="60">
        <v>45824</v>
      </c>
      <c r="D1250" s="47">
        <v>280</v>
      </c>
      <c r="G1250" t="s">
        <v>966</v>
      </c>
    </row>
    <row r="1251" spans="1:7">
      <c r="A1251" s="398" t="s">
        <v>222</v>
      </c>
      <c r="B1251" s="398" t="s">
        <v>136</v>
      </c>
      <c r="C1251" s="60">
        <v>45824</v>
      </c>
      <c r="E1251" s="428">
        <v>4976</v>
      </c>
      <c r="F1251" s="398"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9" t="s">
        <v>134</v>
      </c>
      <c r="B1254" s="405" t="s">
        <v>136</v>
      </c>
      <c r="C1254" s="60">
        <v>45825</v>
      </c>
      <c r="D1254" s="212">
        <v>1246</v>
      </c>
      <c r="F1254" s="47" t="s">
        <v>963</v>
      </c>
      <c r="G1254" t="s">
        <v>966</v>
      </c>
    </row>
    <row r="1255" spans="1:7">
      <c r="A1255" s="412" t="s">
        <v>146</v>
      </c>
      <c r="B1255" s="412" t="s">
        <v>551</v>
      </c>
      <c r="C1255" s="60">
        <v>45825</v>
      </c>
      <c r="D1255" s="47">
        <v>70</v>
      </c>
      <c r="G1255" t="s">
        <v>966</v>
      </c>
    </row>
    <row r="1256" spans="1:7">
      <c r="A1256" s="399" t="s">
        <v>219</v>
      </c>
      <c r="B1256" s="399" t="s">
        <v>136</v>
      </c>
      <c r="C1256" s="60">
        <v>45825</v>
      </c>
      <c r="D1256" s="212">
        <v>1465</v>
      </c>
      <c r="F1256" s="47" t="s">
        <v>983</v>
      </c>
      <c r="G1256" t="s">
        <v>966</v>
      </c>
    </row>
    <row r="1257" spans="1:7">
      <c r="A1257" s="405" t="s">
        <v>222</v>
      </c>
      <c r="B1257" s="405" t="s">
        <v>136</v>
      </c>
      <c r="C1257" s="60">
        <v>45825</v>
      </c>
      <c r="E1257" s="428">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8" t="s">
        <v>572</v>
      </c>
      <c r="B1260" s="398" t="s">
        <v>957</v>
      </c>
      <c r="C1260" s="60">
        <v>45826</v>
      </c>
      <c r="D1260" s="47">
        <v>81</v>
      </c>
      <c r="G1260" t="s">
        <v>966</v>
      </c>
    </row>
    <row r="1261" spans="1:7">
      <c r="A1261" s="398" t="s">
        <v>323</v>
      </c>
      <c r="B1261" s="398" t="s">
        <v>957</v>
      </c>
      <c r="C1261" s="60">
        <v>45826</v>
      </c>
      <c r="F1261" s="47" t="s">
        <v>662</v>
      </c>
      <c r="G1261" t="s">
        <v>966</v>
      </c>
    </row>
    <row r="1262" spans="1:7">
      <c r="A1262" s="398" t="s">
        <v>250</v>
      </c>
      <c r="B1262" s="398" t="s">
        <v>957</v>
      </c>
      <c r="C1262" s="60">
        <v>45826</v>
      </c>
      <c r="F1262" s="47" t="s">
        <v>662</v>
      </c>
      <c r="G1262" t="s">
        <v>966</v>
      </c>
    </row>
    <row r="1263" spans="1:7">
      <c r="A1263" s="186" t="s">
        <v>219</v>
      </c>
      <c r="B1263" s="405" t="s">
        <v>136</v>
      </c>
      <c r="C1263" s="60">
        <v>45826</v>
      </c>
      <c r="D1263" s="212">
        <v>1380</v>
      </c>
      <c r="F1263" s="47" t="s">
        <v>983</v>
      </c>
      <c r="G1263" t="s">
        <v>966</v>
      </c>
    </row>
    <row r="1264" spans="1:7">
      <c r="A1264" s="412" t="s">
        <v>146</v>
      </c>
      <c r="B1264" s="412" t="s">
        <v>551</v>
      </c>
      <c r="C1264" s="60">
        <v>45826</v>
      </c>
      <c r="D1264" s="47">
        <v>594</v>
      </c>
      <c r="G1264" t="s">
        <v>966</v>
      </c>
    </row>
    <row r="1265" spans="1:7">
      <c r="A1265" s="186" t="s">
        <v>406</v>
      </c>
      <c r="B1265" s="186" t="s">
        <v>67</v>
      </c>
      <c r="C1265" s="60">
        <v>45826</v>
      </c>
      <c r="D1265" s="47">
        <v>729</v>
      </c>
      <c r="G1265" t="s">
        <v>966</v>
      </c>
    </row>
    <row r="1266" spans="1:7">
      <c r="A1266" s="420" t="s">
        <v>406</v>
      </c>
      <c r="B1266" s="420" t="s">
        <v>67</v>
      </c>
      <c r="C1266" s="60">
        <v>45827</v>
      </c>
      <c r="D1266" s="47">
        <v>464</v>
      </c>
      <c r="G1266" t="s">
        <v>966</v>
      </c>
    </row>
    <row r="1267" spans="1:7">
      <c r="A1267" s="420" t="s">
        <v>225</v>
      </c>
      <c r="B1267" s="420" t="s">
        <v>67</v>
      </c>
      <c r="C1267" s="60">
        <v>45827</v>
      </c>
      <c r="D1267" s="47">
        <v>977</v>
      </c>
      <c r="F1267" s="47" t="s">
        <v>657</v>
      </c>
      <c r="G1267" t="s">
        <v>966</v>
      </c>
    </row>
    <row r="1268" spans="1:7">
      <c r="A1268" s="415" t="s">
        <v>572</v>
      </c>
      <c r="B1268" s="621" t="s">
        <v>551</v>
      </c>
      <c r="C1268" s="60">
        <v>45828</v>
      </c>
      <c r="D1268" s="47">
        <v>114</v>
      </c>
      <c r="G1268" t="s">
        <v>966</v>
      </c>
    </row>
    <row r="1269" spans="1:7">
      <c r="A1269" s="186" t="s">
        <v>146</v>
      </c>
      <c r="B1269" s="405" t="s">
        <v>551</v>
      </c>
      <c r="C1269" s="60">
        <v>45828</v>
      </c>
      <c r="D1269" s="47">
        <v>52</v>
      </c>
      <c r="F1269" s="47" t="s">
        <v>645</v>
      </c>
      <c r="G1269" t="s">
        <v>966</v>
      </c>
    </row>
    <row r="1270" spans="1:7">
      <c r="A1270" s="412" t="s">
        <v>418</v>
      </c>
      <c r="B1270" s="412" t="s">
        <v>136</v>
      </c>
      <c r="C1270" s="60">
        <v>45828</v>
      </c>
      <c r="F1270" s="405" t="s">
        <v>662</v>
      </c>
      <c r="G1270" t="s">
        <v>966</v>
      </c>
    </row>
    <row r="1271" spans="1:7">
      <c r="A1271" s="186" t="s">
        <v>406</v>
      </c>
      <c r="B1271" s="186" t="s">
        <v>67</v>
      </c>
      <c r="C1271" s="60">
        <v>45828</v>
      </c>
      <c r="E1271" s="428">
        <v>1086</v>
      </c>
      <c r="F1271" s="47" t="s">
        <v>985</v>
      </c>
      <c r="G1271" t="s">
        <v>966</v>
      </c>
    </row>
    <row r="1272" spans="1:7">
      <c r="A1272" s="420" t="s">
        <v>572</v>
      </c>
      <c r="B1272" s="420" t="s">
        <v>551</v>
      </c>
      <c r="C1272" s="60">
        <v>45831</v>
      </c>
      <c r="D1272" s="47">
        <v>237</v>
      </c>
      <c r="F1272" s="47" t="s">
        <v>887</v>
      </c>
      <c r="G1272" t="s">
        <v>966</v>
      </c>
    </row>
    <row r="1273" spans="1:7">
      <c r="A1273" s="503" t="s">
        <v>393</v>
      </c>
      <c r="B1273" s="622" t="s">
        <v>551</v>
      </c>
      <c r="C1273" s="60">
        <v>45831</v>
      </c>
      <c r="D1273" s="47">
        <v>65</v>
      </c>
      <c r="G1273" t="s">
        <v>966</v>
      </c>
    </row>
    <row r="1274" spans="1:7">
      <c r="A1274" s="420" t="s">
        <v>409</v>
      </c>
      <c r="B1274" s="425" t="s">
        <v>136</v>
      </c>
      <c r="C1274" s="60">
        <v>45831</v>
      </c>
      <c r="D1274" s="47">
        <v>924</v>
      </c>
      <c r="F1274" s="47" t="s">
        <v>645</v>
      </c>
      <c r="G1274" t="s">
        <v>966</v>
      </c>
    </row>
    <row r="1275" spans="1:7">
      <c r="A1275" s="426" t="s">
        <v>146</v>
      </c>
      <c r="B1275" s="426" t="s">
        <v>551</v>
      </c>
      <c r="C1275" s="60">
        <v>45831</v>
      </c>
      <c r="D1275" s="47">
        <v>68</v>
      </c>
      <c r="F1275" s="47" t="s">
        <v>959</v>
      </c>
      <c r="G1275" t="s">
        <v>966</v>
      </c>
    </row>
    <row r="1276" spans="1:7">
      <c r="A1276" s="421" t="s">
        <v>219</v>
      </c>
      <c r="B1276" s="421" t="s">
        <v>136</v>
      </c>
      <c r="C1276" s="60">
        <v>45831</v>
      </c>
      <c r="D1276" s="212">
        <v>1269</v>
      </c>
      <c r="F1276" s="47" t="s">
        <v>959</v>
      </c>
      <c r="G1276" t="s">
        <v>966</v>
      </c>
    </row>
    <row r="1277" spans="1:7">
      <c r="A1277" s="186" t="s">
        <v>572</v>
      </c>
      <c r="B1277" s="186" t="s">
        <v>551</v>
      </c>
      <c r="C1277" s="60">
        <v>45832</v>
      </c>
      <c r="D1277" s="47">
        <v>322</v>
      </c>
      <c r="G1277" t="s">
        <v>966</v>
      </c>
    </row>
    <row r="1278" spans="1:7">
      <c r="A1278" s="515" t="s">
        <v>229</v>
      </c>
      <c r="B1278" s="401" t="s">
        <v>71</v>
      </c>
      <c r="C1278" s="60">
        <v>45832</v>
      </c>
      <c r="D1278" s="212">
        <v>1946</v>
      </c>
      <c r="F1278" s="47" t="s">
        <v>986</v>
      </c>
      <c r="G1278" t="s">
        <v>966</v>
      </c>
    </row>
    <row r="1279" spans="1:7">
      <c r="A1279" s="186" t="s">
        <v>371</v>
      </c>
      <c r="B1279" s="405" t="s">
        <v>136</v>
      </c>
      <c r="C1279" s="60">
        <v>45832</v>
      </c>
      <c r="D1279" s="212">
        <v>1044</v>
      </c>
      <c r="F1279" s="47" t="s">
        <v>987</v>
      </c>
      <c r="G1279" t="s">
        <v>966</v>
      </c>
    </row>
    <row r="1280" spans="1:7">
      <c r="A1280" s="412" t="s">
        <v>146</v>
      </c>
      <c r="B1280" s="412" t="s">
        <v>551</v>
      </c>
      <c r="C1280" s="60">
        <v>45832</v>
      </c>
      <c r="D1280" s="47">
        <v>50</v>
      </c>
      <c r="F1280" s="47" t="s">
        <v>988</v>
      </c>
      <c r="G1280" t="s">
        <v>966</v>
      </c>
    </row>
    <row r="1281" spans="1:7">
      <c r="A1281" s="398" t="s">
        <v>219</v>
      </c>
      <c r="B1281" s="398"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5" t="s">
        <v>81</v>
      </c>
      <c r="B1284" s="401" t="s">
        <v>71</v>
      </c>
      <c r="C1284" s="60">
        <v>45833</v>
      </c>
      <c r="D1284" s="47">
        <v>649</v>
      </c>
      <c r="F1284" s="47" t="s">
        <v>990</v>
      </c>
      <c r="G1284" t="s">
        <v>966</v>
      </c>
    </row>
    <row r="1285" spans="1:7">
      <c r="A1285" s="186" t="s">
        <v>371</v>
      </c>
      <c r="B1285" s="405" t="s">
        <v>136</v>
      </c>
      <c r="C1285" s="60">
        <v>45833</v>
      </c>
      <c r="D1285" s="212">
        <v>1100</v>
      </c>
      <c r="F1285" s="47" t="s">
        <v>991</v>
      </c>
      <c r="G1285" t="s">
        <v>966</v>
      </c>
    </row>
    <row r="1286" spans="1:7">
      <c r="A1286" s="412" t="s">
        <v>174</v>
      </c>
      <c r="B1286" s="412" t="s">
        <v>551</v>
      </c>
      <c r="C1286" s="60">
        <v>45833</v>
      </c>
      <c r="D1286" s="47">
        <v>335</v>
      </c>
      <c r="G1286" t="s">
        <v>966</v>
      </c>
    </row>
    <row r="1287" spans="1:7">
      <c r="A1287" s="398" t="s">
        <v>219</v>
      </c>
      <c r="B1287" s="398" t="s">
        <v>136</v>
      </c>
      <c r="C1287" s="60">
        <v>45833</v>
      </c>
      <c r="D1287" s="212">
        <v>1308</v>
      </c>
      <c r="F1287" s="47" t="s">
        <v>988</v>
      </c>
      <c r="G1287" t="s">
        <v>966</v>
      </c>
    </row>
    <row r="1288" spans="1:7">
      <c r="A1288" s="186" t="s">
        <v>572</v>
      </c>
      <c r="B1288" s="186" t="s">
        <v>551</v>
      </c>
      <c r="C1288" s="60">
        <v>45834</v>
      </c>
      <c r="D1288" s="212">
        <v>1091</v>
      </c>
      <c r="G1288" t="s">
        <v>966</v>
      </c>
    </row>
    <row r="1289" spans="1:7">
      <c r="A1289" s="398" t="s">
        <v>229</v>
      </c>
      <c r="B1289" s="398" t="s">
        <v>71</v>
      </c>
      <c r="C1289" s="60">
        <v>45834</v>
      </c>
      <c r="F1289" s="413" t="s">
        <v>992</v>
      </c>
      <c r="G1289" t="s">
        <v>966</v>
      </c>
    </row>
    <row r="1290" spans="1:7">
      <c r="A1290" s="515" t="s">
        <v>231</v>
      </c>
      <c r="B1290" s="401" t="s">
        <v>71</v>
      </c>
      <c r="C1290" s="60">
        <v>45834</v>
      </c>
      <c r="F1290" s="419" t="s">
        <v>992</v>
      </c>
      <c r="G1290" t="s">
        <v>966</v>
      </c>
    </row>
    <row r="1291" spans="1:7">
      <c r="A1291" s="186" t="s">
        <v>371</v>
      </c>
      <c r="B1291" s="405" t="s">
        <v>136</v>
      </c>
      <c r="C1291" s="60">
        <v>45834</v>
      </c>
      <c r="D1291" s="212">
        <v>1050</v>
      </c>
      <c r="F1291" s="47" t="s">
        <v>993</v>
      </c>
      <c r="G1291" t="s">
        <v>966</v>
      </c>
    </row>
    <row r="1292" spans="1:7">
      <c r="A1292" s="412" t="s">
        <v>174</v>
      </c>
      <c r="B1292" s="412" t="s">
        <v>551</v>
      </c>
      <c r="C1292" s="60">
        <v>45834</v>
      </c>
      <c r="D1292" s="47">
        <v>200</v>
      </c>
      <c r="G1292" t="s">
        <v>966</v>
      </c>
    </row>
    <row r="1293" spans="1:7">
      <c r="A1293" s="398" t="s">
        <v>219</v>
      </c>
      <c r="B1293" s="398" t="s">
        <v>136</v>
      </c>
      <c r="C1293" s="60">
        <v>45834</v>
      </c>
      <c r="D1293" s="212">
        <v>1296</v>
      </c>
      <c r="F1293" s="47" t="s">
        <v>983</v>
      </c>
      <c r="G1293" t="s">
        <v>966</v>
      </c>
    </row>
    <row r="1294" spans="1:7">
      <c r="A1294" s="398" t="s">
        <v>409</v>
      </c>
      <c r="B1294" s="398" t="s">
        <v>136</v>
      </c>
      <c r="C1294" s="60">
        <v>45834</v>
      </c>
      <c r="F1294" s="405" t="s">
        <v>994</v>
      </c>
      <c r="G1294" t="s">
        <v>966</v>
      </c>
    </row>
    <row r="1295" spans="1:7">
      <c r="A1295" s="186" t="s">
        <v>406</v>
      </c>
      <c r="B1295" s="414" t="s">
        <v>67</v>
      </c>
      <c r="C1295" s="60">
        <v>45834</v>
      </c>
      <c r="D1295" s="47">
        <v>112</v>
      </c>
      <c r="F1295" s="47" t="s">
        <v>645</v>
      </c>
      <c r="G1295" t="s">
        <v>966</v>
      </c>
    </row>
    <row r="1296" spans="1:7">
      <c r="A1296" s="421" t="s">
        <v>225</v>
      </c>
      <c r="B1296" s="186" t="s">
        <v>67</v>
      </c>
      <c r="C1296" s="60">
        <v>45834</v>
      </c>
      <c r="D1296" s="47">
        <v>676</v>
      </c>
      <c r="F1296" s="47" t="s">
        <v>959</v>
      </c>
      <c r="G1296" t="s">
        <v>966</v>
      </c>
    </row>
    <row r="1297" spans="1:7">
      <c r="A1297" s="186" t="s">
        <v>406</v>
      </c>
      <c r="B1297" s="186" t="s">
        <v>204</v>
      </c>
      <c r="C1297" s="60">
        <v>45834</v>
      </c>
      <c r="E1297" s="428">
        <v>6183</v>
      </c>
      <c r="F1297" s="47" t="s">
        <v>995</v>
      </c>
    </row>
    <row r="1298" spans="1:7">
      <c r="A1298" s="186" t="s">
        <v>572</v>
      </c>
      <c r="B1298" s="186" t="s">
        <v>551</v>
      </c>
      <c r="C1298" s="60">
        <v>45835</v>
      </c>
      <c r="D1298" s="47">
        <v>303</v>
      </c>
      <c r="F1298" s="47" t="s">
        <v>598</v>
      </c>
      <c r="G1298" t="s">
        <v>966</v>
      </c>
    </row>
    <row r="1299" spans="1:7">
      <c r="A1299" s="515" t="s">
        <v>231</v>
      </c>
      <c r="B1299" s="401" t="s">
        <v>71</v>
      </c>
      <c r="C1299" s="60">
        <v>45835</v>
      </c>
      <c r="F1299" s="413" t="s">
        <v>992</v>
      </c>
      <c r="G1299" t="s">
        <v>966</v>
      </c>
    </row>
    <row r="1300" spans="1:7">
      <c r="A1300" s="186" t="s">
        <v>409</v>
      </c>
      <c r="B1300" s="186" t="s">
        <v>136</v>
      </c>
      <c r="C1300" s="60">
        <v>45835</v>
      </c>
      <c r="E1300" s="428">
        <v>1605</v>
      </c>
      <c r="F1300" s="186" t="s">
        <v>996</v>
      </c>
      <c r="G1300" t="s">
        <v>966</v>
      </c>
    </row>
    <row r="1301" spans="1:7">
      <c r="A1301" s="420" t="s">
        <v>225</v>
      </c>
      <c r="B1301" s="414"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20" t="s">
        <v>225</v>
      </c>
      <c r="B1304" s="414" t="s">
        <v>67</v>
      </c>
      <c r="C1304" s="60">
        <v>45838</v>
      </c>
      <c r="D1304" s="47">
        <v>885</v>
      </c>
      <c r="F1304" s="47" t="s">
        <v>657</v>
      </c>
      <c r="G1304" t="s">
        <v>966</v>
      </c>
    </row>
    <row r="1305" spans="1:7">
      <c r="A1305" s="186" t="s">
        <v>174</v>
      </c>
      <c r="B1305" s="405" t="s">
        <v>551</v>
      </c>
      <c r="C1305" s="60">
        <v>45839</v>
      </c>
      <c r="D1305" s="47">
        <v>120</v>
      </c>
      <c r="G1305" t="s">
        <v>999</v>
      </c>
    </row>
    <row r="1306" spans="1:7">
      <c r="A1306" s="412" t="s">
        <v>418</v>
      </c>
      <c r="B1306" s="412" t="s">
        <v>136</v>
      </c>
      <c r="C1306" s="60">
        <v>45839</v>
      </c>
      <c r="E1306" s="184">
        <v>53</v>
      </c>
      <c r="F1306" s="47" t="s">
        <v>1000</v>
      </c>
      <c r="G1306" t="s">
        <v>999</v>
      </c>
    </row>
    <row r="1307" spans="1:7">
      <c r="A1307" s="497" t="s">
        <v>219</v>
      </c>
      <c r="B1307" s="412" t="s">
        <v>136</v>
      </c>
      <c r="C1307" s="60">
        <v>45839</v>
      </c>
      <c r="E1307" s="428">
        <v>10059</v>
      </c>
      <c r="F1307" s="47" t="s">
        <v>1001</v>
      </c>
    </row>
    <row r="1308" spans="1:7">
      <c r="A1308" s="420" t="s">
        <v>225</v>
      </c>
      <c r="B1308" s="414" t="s">
        <v>67</v>
      </c>
      <c r="C1308" s="60">
        <v>45839</v>
      </c>
      <c r="D1308" s="47">
        <v>478</v>
      </c>
      <c r="G1308" t="s">
        <v>999</v>
      </c>
    </row>
    <row r="1309" spans="1:7">
      <c r="A1309" s="186" t="s">
        <v>406</v>
      </c>
      <c r="B1309" s="414" t="s">
        <v>67</v>
      </c>
      <c r="C1309" s="60">
        <v>45839</v>
      </c>
      <c r="D1309" s="47">
        <v>282</v>
      </c>
      <c r="G1309" t="s">
        <v>999</v>
      </c>
    </row>
    <row r="1310" spans="1:7">
      <c r="A1310" s="415" t="s">
        <v>98</v>
      </c>
      <c r="B1310" s="405" t="s">
        <v>551</v>
      </c>
      <c r="C1310" s="60">
        <v>45840</v>
      </c>
      <c r="F1310" s="405" t="s">
        <v>1002</v>
      </c>
      <c r="G1310" t="s">
        <v>999</v>
      </c>
    </row>
    <row r="1311" spans="1:7">
      <c r="A1311" s="186" t="s">
        <v>174</v>
      </c>
      <c r="B1311" s="405" t="s">
        <v>551</v>
      </c>
      <c r="C1311" s="60">
        <v>45840</v>
      </c>
      <c r="D1311" s="47">
        <v>71</v>
      </c>
      <c r="F1311" s="47" t="s">
        <v>645</v>
      </c>
      <c r="G1311" t="s">
        <v>999</v>
      </c>
    </row>
    <row r="1312" spans="1:7">
      <c r="A1312" s="412" t="s">
        <v>374</v>
      </c>
      <c r="B1312" s="412" t="s">
        <v>136</v>
      </c>
      <c r="C1312" s="60">
        <v>45840</v>
      </c>
      <c r="D1312" s="47">
        <v>355</v>
      </c>
      <c r="F1312" s="47" t="s">
        <v>599</v>
      </c>
      <c r="G1312" t="s">
        <v>999</v>
      </c>
    </row>
    <row r="1313" spans="1:7">
      <c r="A1313" s="398" t="s">
        <v>219</v>
      </c>
      <c r="B1313" s="398" t="s">
        <v>136</v>
      </c>
      <c r="C1313" s="60">
        <v>45840</v>
      </c>
      <c r="F1313" s="398" t="s">
        <v>662</v>
      </c>
      <c r="G1313" t="s">
        <v>999</v>
      </c>
    </row>
    <row r="1314" spans="1:7">
      <c r="A1314" s="420" t="s">
        <v>225</v>
      </c>
      <c r="B1314" s="414" t="s">
        <v>67</v>
      </c>
      <c r="C1314" s="60">
        <v>45840</v>
      </c>
      <c r="D1314" s="47">
        <v>490</v>
      </c>
      <c r="F1314" s="47" t="s">
        <v>645</v>
      </c>
      <c r="G1314" t="s">
        <v>999</v>
      </c>
    </row>
    <row r="1315" spans="1:7">
      <c r="A1315" s="186" t="s">
        <v>174</v>
      </c>
      <c r="B1315" s="405" t="s">
        <v>551</v>
      </c>
      <c r="C1315" s="60">
        <v>45841</v>
      </c>
      <c r="F1315" s="186" t="s">
        <v>662</v>
      </c>
      <c r="G1315" t="s">
        <v>999</v>
      </c>
    </row>
    <row r="1316" spans="1:7">
      <c r="A1316" s="420" t="s">
        <v>225</v>
      </c>
      <c r="B1316" s="414" t="s">
        <v>67</v>
      </c>
      <c r="C1316" s="60">
        <v>45841</v>
      </c>
      <c r="D1316" s="47">
        <v>372</v>
      </c>
      <c r="F1316" s="152" t="s">
        <v>645</v>
      </c>
      <c r="G1316" t="s">
        <v>999</v>
      </c>
    </row>
    <row r="1317" spans="1:7" ht="15.75">
      <c r="A1317" s="420" t="s">
        <v>225</v>
      </c>
      <c r="B1317" s="414" t="s">
        <v>204</v>
      </c>
      <c r="C1317" s="60">
        <v>45841</v>
      </c>
      <c r="E1317" s="428">
        <v>5776</v>
      </c>
      <c r="F1317" s="756" t="s">
        <v>1003</v>
      </c>
    </row>
    <row r="1318" spans="1:7">
      <c r="C1318" s="60">
        <v>45842</v>
      </c>
      <c r="D1318" s="47">
        <v>0</v>
      </c>
      <c r="F1318" s="237"/>
      <c r="G1318" t="s">
        <v>999</v>
      </c>
    </row>
    <row r="1319" spans="1:7">
      <c r="A1319" s="186" t="s">
        <v>421</v>
      </c>
      <c r="B1319" s="405" t="s">
        <v>551</v>
      </c>
      <c r="C1319" s="60">
        <v>45845</v>
      </c>
      <c r="F1319" s="186" t="s">
        <v>1004</v>
      </c>
      <c r="G1319" t="s">
        <v>999</v>
      </c>
    </row>
    <row r="1320" spans="1:7">
      <c r="A1320" s="412" t="s">
        <v>374</v>
      </c>
      <c r="B1320" s="412" t="s">
        <v>136</v>
      </c>
      <c r="C1320" s="60">
        <v>45845</v>
      </c>
      <c r="D1320" s="47">
        <v>846</v>
      </c>
      <c r="G1320" t="s">
        <v>999</v>
      </c>
    </row>
    <row r="1321" spans="1:7">
      <c r="A1321" s="398" t="s">
        <v>140</v>
      </c>
      <c r="B1321" s="398" t="s">
        <v>136</v>
      </c>
      <c r="C1321" s="60">
        <v>45845</v>
      </c>
      <c r="D1321" s="212">
        <v>1644</v>
      </c>
      <c r="E1321" s="281"/>
      <c r="G1321" t="s">
        <v>999</v>
      </c>
    </row>
    <row r="1322" spans="1:7">
      <c r="A1322" s="420" t="s">
        <v>225</v>
      </c>
      <c r="B1322" s="215" t="s">
        <v>204</v>
      </c>
      <c r="C1322" s="60">
        <v>45845</v>
      </c>
      <c r="D1322" s="184"/>
      <c r="E1322" s="47"/>
      <c r="F1322" s="686" t="s">
        <v>1005</v>
      </c>
      <c r="G1322" t="s">
        <v>999</v>
      </c>
    </row>
    <row r="1323" spans="1:7">
      <c r="A1323" s="687" t="s">
        <v>421</v>
      </c>
      <c r="B1323" s="690" t="s">
        <v>551</v>
      </c>
      <c r="C1323" s="60">
        <v>45846</v>
      </c>
      <c r="D1323" s="47">
        <v>465</v>
      </c>
      <c r="E1323" s="345"/>
      <c r="G1323" t="s">
        <v>999</v>
      </c>
    </row>
    <row r="1324" spans="1:7">
      <c r="A1324" s="688" t="s">
        <v>374</v>
      </c>
      <c r="B1324" s="690" t="s">
        <v>136</v>
      </c>
      <c r="C1324" s="60">
        <v>45846</v>
      </c>
      <c r="D1324" s="47">
        <v>827</v>
      </c>
      <c r="F1324" s="47" t="s">
        <v>1006</v>
      </c>
      <c r="G1324" t="s">
        <v>999</v>
      </c>
    </row>
    <row r="1325" spans="1:7">
      <c r="A1325" s="689" t="s">
        <v>140</v>
      </c>
      <c r="B1325" s="691" t="s">
        <v>136</v>
      </c>
      <c r="C1325" s="60">
        <v>45846</v>
      </c>
      <c r="D1325" s="47">
        <v>60</v>
      </c>
      <c r="F1325" s="47" t="s">
        <v>959</v>
      </c>
      <c r="G1325" t="s">
        <v>999</v>
      </c>
    </row>
    <row r="1326" spans="1:7">
      <c r="A1326" s="687" t="s">
        <v>421</v>
      </c>
      <c r="B1326" s="690" t="s">
        <v>551</v>
      </c>
      <c r="C1326" s="60">
        <v>45847</v>
      </c>
      <c r="D1326" s="47">
        <v>321</v>
      </c>
      <c r="G1326" t="s">
        <v>999</v>
      </c>
    </row>
    <row r="1327" spans="1:7">
      <c r="A1327" s="339" t="s">
        <v>207</v>
      </c>
      <c r="B1327" s="215" t="s">
        <v>67</v>
      </c>
      <c r="C1327" s="60">
        <v>45847</v>
      </c>
      <c r="G1327" t="s">
        <v>999</v>
      </c>
    </row>
    <row r="1328" spans="1:7">
      <c r="A1328" s="339" t="s">
        <v>567</v>
      </c>
      <c r="B1328" s="690" t="s">
        <v>551</v>
      </c>
      <c r="C1328" s="60">
        <v>45848</v>
      </c>
      <c r="D1328" s="47">
        <v>400</v>
      </c>
      <c r="E1328" s="281"/>
      <c r="G1328" t="s">
        <v>999</v>
      </c>
    </row>
    <row r="1329" spans="1:7">
      <c r="A1329" s="339" t="s">
        <v>421</v>
      </c>
      <c r="B1329" s="690" t="s">
        <v>551</v>
      </c>
      <c r="C1329" s="60">
        <v>45848</v>
      </c>
      <c r="D1329" s="184"/>
      <c r="E1329" s="47"/>
      <c r="F1329" s="415" t="s">
        <v>1007</v>
      </c>
      <c r="G1329" t="s">
        <v>999</v>
      </c>
    </row>
    <row r="1330" spans="1:7">
      <c r="A1330" s="339" t="s">
        <v>421</v>
      </c>
      <c r="B1330" s="690" t="s">
        <v>551</v>
      </c>
      <c r="C1330" s="60">
        <v>45849</v>
      </c>
      <c r="E1330" s="345">
        <v>786</v>
      </c>
      <c r="G1330" t="s">
        <v>999</v>
      </c>
    </row>
    <row r="1331" spans="1:7">
      <c r="A1331" s="729" t="s">
        <v>203</v>
      </c>
      <c r="B1331" s="215" t="s">
        <v>204</v>
      </c>
      <c r="C1331" s="60">
        <v>45849</v>
      </c>
      <c r="D1331" s="47">
        <v>198</v>
      </c>
      <c r="G1331" t="s">
        <v>999</v>
      </c>
    </row>
    <row r="1332" spans="1:7">
      <c r="A1332" s="339" t="s">
        <v>421</v>
      </c>
      <c r="B1332" s="690" t="s">
        <v>551</v>
      </c>
      <c r="C1332" s="60">
        <v>45852</v>
      </c>
      <c r="F1332" s="47" t="s">
        <v>662</v>
      </c>
      <c r="G1332" t="s">
        <v>999</v>
      </c>
    </row>
    <row r="1333" spans="1:7">
      <c r="A1333" s="729" t="s">
        <v>203</v>
      </c>
      <c r="B1333" s="215" t="s">
        <v>204</v>
      </c>
      <c r="C1333" s="60">
        <v>45852</v>
      </c>
      <c r="D1333" s="47">
        <v>862</v>
      </c>
      <c r="G1333" t="s">
        <v>999</v>
      </c>
    </row>
    <row r="1334" spans="1:7">
      <c r="A1334" s="415" t="s">
        <v>567</v>
      </c>
      <c r="B1334" s="690" t="s">
        <v>551</v>
      </c>
      <c r="C1334" s="60">
        <v>45853</v>
      </c>
      <c r="D1334" s="47">
        <v>203</v>
      </c>
      <c r="G1334" t="s">
        <v>999</v>
      </c>
    </row>
    <row r="1335" spans="1:7">
      <c r="A1335" s="186" t="s">
        <v>146</v>
      </c>
      <c r="B1335" s="690" t="s">
        <v>551</v>
      </c>
      <c r="C1335" s="60">
        <v>45853</v>
      </c>
      <c r="F1335" s="477" t="s">
        <v>1008</v>
      </c>
      <c r="G1335" t="s">
        <v>999</v>
      </c>
    </row>
    <row r="1336" spans="1:7">
      <c r="A1336" s="398"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5" t="s">
        <v>567</v>
      </c>
      <c r="B1338" s="405" t="s">
        <v>551</v>
      </c>
      <c r="C1338" s="60">
        <v>45854</v>
      </c>
      <c r="D1338" s="47">
        <v>170</v>
      </c>
      <c r="G1338" t="s">
        <v>999</v>
      </c>
    </row>
    <row r="1339" spans="1:7">
      <c r="A1339" s="186" t="s">
        <v>146</v>
      </c>
      <c r="B1339" s="405" t="s">
        <v>551</v>
      </c>
      <c r="C1339" s="60">
        <v>45854</v>
      </c>
      <c r="D1339" s="47">
        <v>280</v>
      </c>
      <c r="G1339" t="s">
        <v>999</v>
      </c>
    </row>
    <row r="1340" spans="1:7">
      <c r="A1340" s="399" t="s">
        <v>377</v>
      </c>
      <c r="B1340" s="398" t="s">
        <v>136</v>
      </c>
      <c r="C1340" s="60">
        <v>45854</v>
      </c>
      <c r="D1340" s="47">
        <v>397</v>
      </c>
      <c r="F1340" s="47" t="s">
        <v>1010</v>
      </c>
      <c r="G1340" t="s">
        <v>999</v>
      </c>
    </row>
    <row r="1341" spans="1:7">
      <c r="A1341" s="405" t="s">
        <v>424</v>
      </c>
      <c r="B1341" s="398" t="s">
        <v>551</v>
      </c>
      <c r="C1341" s="60">
        <v>45854</v>
      </c>
      <c r="D1341" s="47">
        <v>90</v>
      </c>
      <c r="G1341" t="s">
        <v>999</v>
      </c>
    </row>
    <row r="1342" spans="1:7">
      <c r="A1342" s="497" t="s">
        <v>165</v>
      </c>
      <c r="B1342" s="398" t="s">
        <v>136</v>
      </c>
      <c r="C1342" s="60">
        <v>45854</v>
      </c>
      <c r="D1342" s="47">
        <v>426</v>
      </c>
      <c r="F1342" s="47" t="s">
        <v>598</v>
      </c>
      <c r="G1342" t="s">
        <v>999</v>
      </c>
    </row>
    <row r="1343" spans="1:7">
      <c r="A1343" s="178" t="s">
        <v>209</v>
      </c>
      <c r="B1343" s="415" t="s">
        <v>204</v>
      </c>
      <c r="C1343" s="60">
        <v>45854</v>
      </c>
      <c r="D1343" s="47">
        <v>39</v>
      </c>
      <c r="G1343" t="s">
        <v>999</v>
      </c>
    </row>
    <row r="1344" spans="1:7">
      <c r="A1344" s="186" t="s">
        <v>146</v>
      </c>
      <c r="B1344" s="405" t="s">
        <v>551</v>
      </c>
      <c r="C1344" s="60">
        <v>45855</v>
      </c>
      <c r="D1344" s="212">
        <v>1972</v>
      </c>
      <c r="G1344" t="s">
        <v>999</v>
      </c>
    </row>
    <row r="1345" spans="1:7">
      <c r="A1345" s="497" t="s">
        <v>165</v>
      </c>
      <c r="B1345" s="398" t="s">
        <v>136</v>
      </c>
      <c r="C1345" s="60">
        <v>45855</v>
      </c>
      <c r="D1345" s="47">
        <v>583</v>
      </c>
      <c r="F1345" s="47" t="s">
        <v>601</v>
      </c>
      <c r="G1345" t="s">
        <v>999</v>
      </c>
    </row>
    <row r="1346" spans="1:7">
      <c r="A1346" s="339" t="s">
        <v>567</v>
      </c>
      <c r="B1346" s="405" t="s">
        <v>551</v>
      </c>
      <c r="C1346" s="60">
        <v>45855</v>
      </c>
      <c r="D1346" s="47">
        <v>106</v>
      </c>
      <c r="G1346" t="s">
        <v>999</v>
      </c>
    </row>
    <row r="1347" spans="1:7">
      <c r="A1347" s="339" t="s">
        <v>430</v>
      </c>
      <c r="B1347" s="425" t="s">
        <v>551</v>
      </c>
      <c r="C1347" s="60">
        <v>45856</v>
      </c>
      <c r="D1347" s="47">
        <v>47</v>
      </c>
      <c r="G1347" t="s">
        <v>999</v>
      </c>
    </row>
    <row r="1348" spans="1:7">
      <c r="A1348" s="420" t="s">
        <v>146</v>
      </c>
      <c r="B1348" s="425" t="s">
        <v>551</v>
      </c>
      <c r="C1348" s="60">
        <v>45856</v>
      </c>
      <c r="F1348" s="47" t="s">
        <v>1011</v>
      </c>
      <c r="G1348" t="s">
        <v>999</v>
      </c>
    </row>
    <row r="1349" spans="1:7">
      <c r="A1349" s="99" t="s">
        <v>567</v>
      </c>
      <c r="B1349" s="425" t="s">
        <v>551</v>
      </c>
      <c r="C1349" s="60">
        <v>45859</v>
      </c>
      <c r="F1349" s="405" t="s">
        <v>1012</v>
      </c>
      <c r="G1349" t="s">
        <v>999</v>
      </c>
    </row>
    <row r="1350" spans="1:7">
      <c r="A1350" s="687" t="s">
        <v>146</v>
      </c>
      <c r="B1350" s="690" t="s">
        <v>551</v>
      </c>
      <c r="C1350" s="60">
        <v>45859</v>
      </c>
      <c r="D1350" s="47">
        <v>551</v>
      </c>
      <c r="G1350" t="s">
        <v>999</v>
      </c>
    </row>
    <row r="1351" spans="1:7">
      <c r="A1351" s="687" t="s">
        <v>146</v>
      </c>
      <c r="B1351" s="690" t="s">
        <v>71</v>
      </c>
      <c r="C1351" s="60">
        <v>45859</v>
      </c>
      <c r="D1351" s="47">
        <v>385</v>
      </c>
      <c r="G1351" t="s">
        <v>999</v>
      </c>
    </row>
    <row r="1352" spans="1:7">
      <c r="A1352" s="689" t="s">
        <v>160</v>
      </c>
      <c r="B1352" s="691" t="s">
        <v>136</v>
      </c>
      <c r="C1352" s="60">
        <v>45859</v>
      </c>
      <c r="D1352" s="212">
        <v>1070</v>
      </c>
      <c r="F1352" s="47" t="s">
        <v>597</v>
      </c>
      <c r="G1352" t="s">
        <v>999</v>
      </c>
    </row>
    <row r="1353" spans="1:7">
      <c r="A1353" s="821" t="s">
        <v>165</v>
      </c>
      <c r="B1353" s="822" t="s">
        <v>136</v>
      </c>
      <c r="C1353" s="60">
        <v>45859</v>
      </c>
      <c r="D1353" s="212">
        <v>1843</v>
      </c>
      <c r="F1353" s="47" t="s">
        <v>1013</v>
      </c>
      <c r="G1353" t="s">
        <v>999</v>
      </c>
    </row>
    <row r="1354" spans="1:7">
      <c r="A1354" s="178" t="s">
        <v>209</v>
      </c>
      <c r="B1354" s="215" t="s">
        <v>204</v>
      </c>
      <c r="C1354" s="60">
        <v>45859</v>
      </c>
      <c r="F1354" s="405" t="s">
        <v>793</v>
      </c>
      <c r="G1354" t="s">
        <v>999</v>
      </c>
    </row>
    <row r="1355" spans="1:7">
      <c r="A1355" s="415" t="s">
        <v>567</v>
      </c>
      <c r="B1355" s="405" t="s">
        <v>551</v>
      </c>
      <c r="C1355" s="60">
        <v>45860</v>
      </c>
      <c r="F1355" s="405" t="s">
        <v>1014</v>
      </c>
      <c r="G1355" t="s">
        <v>999</v>
      </c>
    </row>
    <row r="1356" spans="1:7">
      <c r="A1356" s="405" t="s">
        <v>160</v>
      </c>
      <c r="B1356" s="405" t="s">
        <v>136</v>
      </c>
      <c r="C1356" s="60">
        <v>45860</v>
      </c>
      <c r="D1356" s="212">
        <v>1224</v>
      </c>
      <c r="F1356" s="47" t="s">
        <v>1015</v>
      </c>
      <c r="G1356" t="s">
        <v>999</v>
      </c>
    </row>
    <row r="1357" spans="1:7">
      <c r="A1357" s="399" t="s">
        <v>165</v>
      </c>
      <c r="B1357" s="398" t="s">
        <v>136</v>
      </c>
      <c r="C1357" s="60">
        <v>45860</v>
      </c>
      <c r="D1357" s="212">
        <v>1714</v>
      </c>
      <c r="F1357" s="47" t="s">
        <v>608</v>
      </c>
      <c r="G1357" t="s">
        <v>999</v>
      </c>
    </row>
    <row r="1358" spans="1:7">
      <c r="A1358" s="186" t="s">
        <v>146</v>
      </c>
      <c r="B1358" s="690" t="s">
        <v>71</v>
      </c>
      <c r="C1358" s="60">
        <v>45860</v>
      </c>
      <c r="D1358" s="47">
        <v>300</v>
      </c>
      <c r="G1358" t="s">
        <v>999</v>
      </c>
    </row>
    <row r="1359" spans="1:7">
      <c r="A1359" s="398" t="s">
        <v>146</v>
      </c>
      <c r="B1359" s="398" t="s">
        <v>301</v>
      </c>
      <c r="C1359" s="60">
        <v>45860</v>
      </c>
      <c r="D1359" s="212">
        <v>1107</v>
      </c>
      <c r="G1359" t="s">
        <v>999</v>
      </c>
    </row>
    <row r="1360" spans="1:7">
      <c r="A1360" s="398" t="s">
        <v>146</v>
      </c>
      <c r="B1360" s="412"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5" t="s">
        <v>567</v>
      </c>
      <c r="B1363" s="405" t="s">
        <v>551</v>
      </c>
      <c r="C1363" s="60">
        <v>45861</v>
      </c>
      <c r="D1363" s="47">
        <v>272</v>
      </c>
      <c r="F1363" s="47" t="s">
        <v>1016</v>
      </c>
      <c r="G1363" t="s">
        <v>999</v>
      </c>
    </row>
    <row r="1364" spans="1:7">
      <c r="A1364" s="186" t="s">
        <v>146</v>
      </c>
      <c r="B1364" s="405" t="s">
        <v>551</v>
      </c>
      <c r="C1364" s="60">
        <v>45861</v>
      </c>
      <c r="D1364" s="47">
        <v>130</v>
      </c>
      <c r="F1364" s="47" t="s">
        <v>657</v>
      </c>
      <c r="G1364" t="s">
        <v>999</v>
      </c>
    </row>
    <row r="1365" spans="1:7">
      <c r="A1365" s="398" t="s">
        <v>160</v>
      </c>
      <c r="B1365" s="398" t="s">
        <v>136</v>
      </c>
      <c r="C1365" s="60">
        <v>45861</v>
      </c>
      <c r="D1365" s="47">
        <v>235</v>
      </c>
      <c r="F1365" s="47" t="s">
        <v>1017</v>
      </c>
      <c r="G1365" t="s">
        <v>999</v>
      </c>
    </row>
    <row r="1366" spans="1:7">
      <c r="A1366" s="399" t="s">
        <v>165</v>
      </c>
      <c r="B1366" s="398" t="s">
        <v>136</v>
      </c>
      <c r="C1366" s="60">
        <v>45861</v>
      </c>
      <c r="D1366" s="47">
        <v>678</v>
      </c>
      <c r="F1366" s="47" t="s">
        <v>1018</v>
      </c>
      <c r="G1366" t="s">
        <v>999</v>
      </c>
    </row>
    <row r="1367" spans="1:7">
      <c r="A1367" s="186" t="s">
        <v>140</v>
      </c>
      <c r="B1367" s="690" t="s">
        <v>71</v>
      </c>
      <c r="C1367" s="60">
        <v>45861</v>
      </c>
      <c r="D1367" s="47">
        <v>579</v>
      </c>
      <c r="G1367" t="s">
        <v>999</v>
      </c>
    </row>
    <row r="1368" spans="1:7">
      <c r="A1368" s="399" t="s">
        <v>167</v>
      </c>
      <c r="B1368" s="398"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823" t="s">
        <v>203</v>
      </c>
      <c r="B1370" s="215" t="s">
        <v>204</v>
      </c>
      <c r="C1370" s="60">
        <v>45861</v>
      </c>
      <c r="D1370" s="47">
        <v>461</v>
      </c>
      <c r="G1370" t="s">
        <v>999</v>
      </c>
    </row>
    <row r="1371" spans="1:7">
      <c r="A1371" s="415" t="s">
        <v>567</v>
      </c>
      <c r="B1371" s="405" t="s">
        <v>551</v>
      </c>
      <c r="C1371" s="60">
        <v>45862</v>
      </c>
      <c r="D1371" s="47">
        <v>79</v>
      </c>
      <c r="F1371" s="47" t="s">
        <v>1020</v>
      </c>
      <c r="G1371" t="s">
        <v>999</v>
      </c>
    </row>
    <row r="1372" spans="1:7">
      <c r="A1372" s="186" t="s">
        <v>146</v>
      </c>
      <c r="B1372" s="405" t="s">
        <v>551</v>
      </c>
      <c r="C1372" s="60">
        <v>45862</v>
      </c>
      <c r="D1372" s="47">
        <v>420</v>
      </c>
      <c r="G1372" t="s">
        <v>999</v>
      </c>
    </row>
    <row r="1373" spans="1:7">
      <c r="A1373" s="398" t="s">
        <v>187</v>
      </c>
      <c r="B1373" s="398" t="s">
        <v>1021</v>
      </c>
      <c r="C1373" s="60">
        <v>45862</v>
      </c>
      <c r="F1373" s="47" t="s">
        <v>1022</v>
      </c>
      <c r="G1373" t="s">
        <v>999</v>
      </c>
    </row>
    <row r="1374" spans="1:7">
      <c r="A1374" s="399" t="s">
        <v>167</v>
      </c>
      <c r="B1374" s="398" t="s">
        <v>136</v>
      </c>
      <c r="C1374" s="60">
        <v>45862</v>
      </c>
      <c r="D1374" s="212">
        <v>1077</v>
      </c>
      <c r="F1374" s="47" t="s">
        <v>1023</v>
      </c>
      <c r="G1374" t="s">
        <v>999</v>
      </c>
    </row>
    <row r="1375" spans="1:7">
      <c r="A1375" s="186" t="s">
        <v>140</v>
      </c>
      <c r="B1375" s="690" t="s">
        <v>71</v>
      </c>
      <c r="C1375" s="60">
        <v>45862</v>
      </c>
      <c r="D1375" s="47">
        <v>619</v>
      </c>
      <c r="F1375" s="47" t="s">
        <v>1024</v>
      </c>
      <c r="G1375" t="s">
        <v>999</v>
      </c>
    </row>
    <row r="1376" spans="1:7">
      <c r="A1376" s="399" t="s">
        <v>146</v>
      </c>
      <c r="B1376" s="399" t="s">
        <v>301</v>
      </c>
      <c r="C1376" s="60">
        <v>45862</v>
      </c>
      <c r="F1376" s="47" t="s">
        <v>1025</v>
      </c>
      <c r="G1376" t="s">
        <v>999</v>
      </c>
    </row>
    <row r="1377" spans="1:7">
      <c r="A1377" s="186" t="s">
        <v>134</v>
      </c>
      <c r="B1377" s="186" t="s">
        <v>136</v>
      </c>
      <c r="C1377" s="60">
        <v>45862</v>
      </c>
      <c r="D1377" s="212">
        <v>1279</v>
      </c>
      <c r="F1377" s="47" t="s">
        <v>645</v>
      </c>
      <c r="G1377" t="s">
        <v>999</v>
      </c>
    </row>
    <row r="1378" spans="1:7">
      <c r="A1378" s="823" t="s">
        <v>203</v>
      </c>
      <c r="B1378" s="415" t="s">
        <v>204</v>
      </c>
      <c r="C1378" s="60">
        <v>45862</v>
      </c>
      <c r="D1378" s="47">
        <v>880</v>
      </c>
      <c r="G1378" t="s">
        <v>999</v>
      </c>
    </row>
    <row r="1379" spans="1:7">
      <c r="A1379" s="434" t="s">
        <v>207</v>
      </c>
      <c r="B1379" s="515" t="s">
        <v>67</v>
      </c>
      <c r="C1379" s="60">
        <v>45862</v>
      </c>
      <c r="D1379" s="47">
        <v>868</v>
      </c>
      <c r="F1379" s="47" t="s">
        <v>1026</v>
      </c>
      <c r="G1379" t="s">
        <v>999</v>
      </c>
    </row>
    <row r="1380" spans="1:7">
      <c r="A1380" s="415" t="s">
        <v>567</v>
      </c>
      <c r="B1380" s="405" t="s">
        <v>551</v>
      </c>
      <c r="C1380" s="60">
        <v>45863</v>
      </c>
      <c r="F1380" s="47" t="s">
        <v>662</v>
      </c>
    </row>
    <row r="1381" spans="1:7">
      <c r="A1381" s="186" t="s">
        <v>146</v>
      </c>
      <c r="B1381" s="405" t="s">
        <v>551</v>
      </c>
      <c r="C1381" s="60">
        <v>45863</v>
      </c>
      <c r="F1381" s="186" t="s">
        <v>1027</v>
      </c>
    </row>
    <row r="1382" spans="1:7">
      <c r="A1382" s="399" t="s">
        <v>165</v>
      </c>
      <c r="B1382" s="398" t="s">
        <v>136</v>
      </c>
      <c r="C1382" s="60">
        <v>45863</v>
      </c>
      <c r="F1382" s="398" t="s">
        <v>1028</v>
      </c>
    </row>
    <row r="1383" spans="1:7">
      <c r="A1383" s="186" t="s">
        <v>160</v>
      </c>
      <c r="B1383" s="398" t="s">
        <v>136</v>
      </c>
      <c r="C1383" s="60">
        <v>45863</v>
      </c>
      <c r="F1383" s="401" t="s">
        <v>1028</v>
      </c>
    </row>
    <row r="1384" spans="1:7">
      <c r="A1384" s="399" t="s">
        <v>377</v>
      </c>
      <c r="B1384" s="399" t="s">
        <v>136</v>
      </c>
      <c r="C1384" s="60">
        <v>45863</v>
      </c>
      <c r="F1384" s="564" t="s">
        <v>1028</v>
      </c>
    </row>
    <row r="1385" spans="1:7">
      <c r="A1385" s="405" t="s">
        <v>374</v>
      </c>
      <c r="B1385" s="405" t="s">
        <v>551</v>
      </c>
      <c r="C1385" s="60">
        <v>45863</v>
      </c>
      <c r="F1385" s="405" t="s">
        <v>1029</v>
      </c>
    </row>
    <row r="1386" spans="1:7">
      <c r="A1386" s="823"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1"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9" t="s">
        <v>215</v>
      </c>
      <c r="B3" s="479" t="s">
        <v>135</v>
      </c>
      <c r="C3" s="573">
        <v>45772</v>
      </c>
      <c r="D3" s="616"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219</v>
      </c>
      <c r="B4" s="578" t="s">
        <v>135</v>
      </c>
      <c r="C4" s="760">
        <v>45868</v>
      </c>
      <c r="D4" s="775"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222</v>
      </c>
      <c r="B6" s="578" t="s">
        <v>135</v>
      </c>
      <c r="C6" s="760">
        <v>45807</v>
      </c>
      <c r="D6" s="776"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225</v>
      </c>
      <c r="B7" s="618" t="s">
        <v>198</v>
      </c>
      <c r="C7" s="619">
        <v>45742</v>
      </c>
      <c r="D7" s="620"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77"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227</v>
      </c>
      <c r="B11" s="258" t="s">
        <v>50</v>
      </c>
      <c r="C11" s="259">
        <v>45716</v>
      </c>
      <c r="D11" s="778"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1">
        <v>45742</v>
      </c>
      <c r="D15" s="787"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1" t="s">
        <v>231</v>
      </c>
      <c r="B16" s="258" t="s">
        <v>50</v>
      </c>
      <c r="C16" s="252">
        <v>45742</v>
      </c>
      <c r="D16" s="620"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3"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43"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3"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3"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7"/>
      <c r="F41" s="509"/>
      <c r="G41" s="509"/>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67"/>
      <c r="F42" s="770"/>
      <c r="G42" s="770"/>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8"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74"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1">
        <v>45772</v>
      </c>
      <c r="D49" s="584"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1">
        <v>45772</v>
      </c>
      <c r="D50" s="584"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79"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1">
        <v>45772</v>
      </c>
      <c r="D52" s="584"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4"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4"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40" t="s">
        <v>163</v>
      </c>
      <c r="Q59" s="47" t="s">
        <v>163</v>
      </c>
      <c r="R59" s="47" t="s">
        <v>1039</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7"/>
      <c r="F63" s="509"/>
      <c r="G63" s="509"/>
      <c r="H63" s="261">
        <v>59</v>
      </c>
      <c r="I63" s="257"/>
      <c r="J63" s="264" t="s">
        <v>56</v>
      </c>
      <c r="K63" s="264" t="s">
        <v>56</v>
      </c>
      <c r="L63" s="261" t="s">
        <v>55</v>
      </c>
      <c r="M63" s="272">
        <v>45698</v>
      </c>
      <c r="N63" s="31" t="s">
        <v>163</v>
      </c>
      <c r="O63" s="58">
        <v>45691</v>
      </c>
      <c r="P63" s="440"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69"/>
      <c r="G68" s="769"/>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40"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40" t="s">
        <v>163</v>
      </c>
      <c r="Q72" s="99" t="s">
        <v>163</v>
      </c>
      <c r="R72" s="47" t="s">
        <v>1039</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76" t="s">
        <v>163</v>
      </c>
      <c r="U80" s="576"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76"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75"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85"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1">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1">
        <v>45747</v>
      </c>
      <c r="D86" s="253" t="s">
        <v>363</v>
      </c>
      <c r="E86" s="461"/>
      <c r="F86" s="462"/>
      <c r="G86" s="462"/>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64" t="s">
        <v>208</v>
      </c>
      <c r="E87" s="506"/>
      <c r="F87" s="508"/>
      <c r="G87" s="508"/>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54"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73"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1">
        <v>45716</v>
      </c>
      <c r="D96" s="584"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62"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5"/>
      <c r="F101" s="505"/>
      <c r="G101" s="505"/>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5"/>
      <c r="F102" s="505"/>
      <c r="G102" s="505"/>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5"/>
      <c r="F103" s="505"/>
      <c r="G103" s="505"/>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5"/>
      <c r="F104" s="505"/>
      <c r="G104" s="505"/>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77"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83">
        <v>45711</v>
      </c>
      <c r="D110" s="581" t="s">
        <v>480</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74" t="s">
        <v>372</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row>
    <row r="114" spans="1:25">
      <c r="A114" s="254" t="s">
        <v>167</v>
      </c>
      <c r="B114" s="251" t="s">
        <v>135</v>
      </c>
      <c r="C114" s="762">
        <v>45899</v>
      </c>
      <c r="D114" s="584" t="s">
        <v>168</v>
      </c>
      <c r="H114" s="255">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50"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62">
        <v>45868</v>
      </c>
      <c r="D116" s="584" t="s">
        <v>378</v>
      </c>
      <c r="H116" s="261">
        <v>43</v>
      </c>
      <c r="I116" s="257"/>
      <c r="J116" s="255" t="s">
        <v>56</v>
      </c>
      <c r="K116" s="850"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62">
        <v>45862</v>
      </c>
      <c r="D117" s="845" t="s">
        <v>526</v>
      </c>
      <c r="H117" s="261">
        <v>62</v>
      </c>
      <c r="I117" s="257"/>
      <c r="J117" s="261" t="s">
        <v>56</v>
      </c>
      <c r="K117" s="482"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62">
        <v>45862</v>
      </c>
      <c r="D118" s="478" t="s">
        <v>528</v>
      </c>
      <c r="H118" s="261">
        <v>89</v>
      </c>
      <c r="I118" s="257"/>
      <c r="J118" s="261" t="s">
        <v>56</v>
      </c>
      <c r="K118" s="482"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62">
        <v>45862</v>
      </c>
      <c r="D119" s="478" t="s">
        <v>530</v>
      </c>
      <c r="H119" s="261">
        <v>87</v>
      </c>
      <c r="I119" s="257"/>
      <c r="J119" s="261" t="s">
        <v>56</v>
      </c>
      <c r="K119" s="482"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62">
        <v>45868</v>
      </c>
      <c r="D120" s="777" t="s">
        <v>381</v>
      </c>
      <c r="H120" s="261">
        <v>60</v>
      </c>
      <c r="I120" s="257"/>
      <c r="J120" s="261" t="s">
        <v>56</v>
      </c>
      <c r="K120" s="482"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3" t="s">
        <v>384</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1">
        <v>45742</v>
      </c>
      <c r="D123" s="572" t="s">
        <v>386</v>
      </c>
      <c r="E123" s="863"/>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47" t="s">
        <v>389</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44" t="s">
        <v>394</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53" t="s">
        <v>396</v>
      </c>
      <c r="B128" s="258" t="s">
        <v>50</v>
      </c>
      <c r="C128" s="773">
        <v>45716</v>
      </c>
      <c r="D128" s="861" t="s">
        <v>399</v>
      </c>
      <c r="E128" s="861"/>
      <c r="F128" s="861"/>
      <c r="G128" s="861"/>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401</v>
      </c>
      <c r="B129" s="580" t="s">
        <v>50</v>
      </c>
      <c r="C129" s="573">
        <v>45742</v>
      </c>
      <c r="D129" s="483" t="s">
        <v>402</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4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403</v>
      </c>
      <c r="B133" s="759" t="s">
        <v>198</v>
      </c>
      <c r="C133" s="582">
        <v>45711</v>
      </c>
      <c r="D133" s="849" t="s">
        <v>404</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406</v>
      </c>
      <c r="B134" s="759" t="s">
        <v>198</v>
      </c>
      <c r="C134" s="760">
        <v>45742</v>
      </c>
      <c r="D134" s="763" t="s">
        <v>408</v>
      </c>
      <c r="E134" s="693"/>
      <c r="F134" s="571"/>
      <c r="G134" s="571"/>
      <c r="H134" s="572">
        <v>0</v>
      </c>
      <c r="I134" s="571"/>
      <c r="J134" s="572" t="s">
        <v>56</v>
      </c>
      <c r="K134" s="572" t="s">
        <v>56</v>
      </c>
      <c r="L134" s="572"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531</v>
      </c>
      <c r="B135" s="758" t="s">
        <v>135</v>
      </c>
      <c r="C135" s="582">
        <v>45688</v>
      </c>
      <c r="D135" s="860" t="s">
        <v>533</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424</v>
      </c>
      <c r="B136" s="578" t="s">
        <v>135</v>
      </c>
      <c r="C136" s="692">
        <v>45868</v>
      </c>
      <c r="D136" s="859" t="s">
        <v>425</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58"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409</v>
      </c>
      <c r="B138" s="758" t="s">
        <v>135</v>
      </c>
      <c r="C138" s="760">
        <v>45838</v>
      </c>
      <c r="D138" s="857" t="s">
        <v>410</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412</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415</v>
      </c>
      <c r="B140" s="251" t="s">
        <v>135</v>
      </c>
      <c r="C140" s="761">
        <v>45716</v>
      </c>
      <c r="D140" s="581" t="s">
        <v>416</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418</v>
      </c>
      <c r="B141" s="578" t="s">
        <v>135</v>
      </c>
      <c r="C141" s="761">
        <v>45838</v>
      </c>
      <c r="D141" s="781" t="s">
        <v>419</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52" t="s">
        <v>187</v>
      </c>
      <c r="B143" s="839" t="s">
        <v>135</v>
      </c>
      <c r="C143" s="856">
        <v>45868</v>
      </c>
      <c r="D143" s="775" t="s">
        <v>188</v>
      </c>
      <c r="E143" s="696"/>
      <c r="F143" s="695"/>
      <c r="G143" s="695"/>
      <c r="H143" s="849">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421</v>
      </c>
      <c r="B144" s="578" t="s">
        <v>135</v>
      </c>
      <c r="C144" s="842">
        <v>45868</v>
      </c>
      <c r="D144" s="846" t="s">
        <v>422</v>
      </c>
      <c r="E144" s="695"/>
      <c r="F144" s="695"/>
      <c r="G144" s="695"/>
      <c r="H144" s="849">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39" t="s">
        <v>130</v>
      </c>
      <c r="B145" s="855" t="s">
        <v>131</v>
      </c>
      <c r="C145" s="843">
        <v>45748</v>
      </c>
      <c r="D145" s="842"/>
      <c r="E145" s="842"/>
      <c r="F145" s="842"/>
      <c r="G145" s="842"/>
      <c r="H145" s="849">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534</v>
      </c>
      <c r="B146" s="578" t="s">
        <v>135</v>
      </c>
      <c r="C146" s="582">
        <v>45792</v>
      </c>
      <c r="D146" s="582" t="s">
        <v>535</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9" t="s">
        <v>427</v>
      </c>
      <c r="B147" s="569" t="s">
        <v>135</v>
      </c>
      <c r="C147" s="570">
        <v>45787</v>
      </c>
      <c r="D147" s="840" t="s">
        <v>428</v>
      </c>
      <c r="E147" s="571"/>
      <c r="F147" s="571"/>
      <c r="G147" s="571"/>
      <c r="H147" s="572">
        <v>0</v>
      </c>
      <c r="I147" s="841"/>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64" t="s">
        <v>536</v>
      </c>
      <c r="B148" s="865" t="s">
        <v>135</v>
      </c>
      <c r="C148" s="866">
        <v>45688</v>
      </c>
      <c r="D148" s="781" t="s">
        <v>537</v>
      </c>
      <c r="E148" s="867"/>
      <c r="F148" s="787"/>
      <c r="G148" s="787"/>
      <c r="H148" s="787">
        <v>48</v>
      </c>
      <c r="I148" s="571"/>
      <c r="J148" s="584" t="s">
        <v>56</v>
      </c>
      <c r="K148" s="584" t="s">
        <v>56</v>
      </c>
      <c r="L148" s="584"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52"/>
      <c r="B156" s="852"/>
      <c r="C156" s="849"/>
      <c r="D156" s="695"/>
      <c r="E156" s="695"/>
      <c r="F156" s="695"/>
      <c r="G156" s="695"/>
      <c r="H156" s="849"/>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6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6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6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6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6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6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6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6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6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6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6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6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6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6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6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6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6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6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6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6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6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6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6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6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6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6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6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6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6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6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6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6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6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6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6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6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6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6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6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6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6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6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0"/>
      <c r="B1" s="870"/>
      <c r="C1" s="870"/>
      <c r="D1" s="870"/>
      <c r="E1" s="870"/>
      <c r="F1" s="870"/>
      <c r="G1" s="870"/>
      <c r="H1" s="870"/>
      <c r="I1" s="870"/>
      <c r="J1" s="1"/>
      <c r="K1" s="1"/>
      <c r="L1" s="1"/>
      <c r="M1" s="1"/>
      <c r="N1" s="1"/>
      <c r="O1" s="1"/>
      <c r="P1" s="871" t="s">
        <v>34</v>
      </c>
      <c r="Q1" s="871"/>
      <c r="R1" s="871"/>
      <c r="S1" s="871"/>
      <c r="T1" s="871"/>
      <c r="U1" s="871"/>
      <c r="V1" s="871"/>
      <c r="W1" s="871"/>
      <c r="X1" s="871"/>
      <c r="Y1" s="871"/>
      <c r="Z1" s="871"/>
      <c r="AA1" s="871"/>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2" t="s">
        <v>1091</v>
      </c>
      <c r="B1" s="872"/>
      <c r="C1" s="872"/>
      <c r="E1" s="872" t="s">
        <v>1092</v>
      </c>
      <c r="F1" s="872"/>
      <c r="G1" s="872"/>
      <c r="I1" s="872" t="s">
        <v>1093</v>
      </c>
      <c r="J1" s="872"/>
      <c r="K1" s="872"/>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50">
        <v>203521</v>
      </c>
      <c r="AC8" s="407">
        <f>AC5/AC4</f>
        <v>0.59090909090909094</v>
      </c>
      <c r="AD8" s="407">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3"/>
      <c r="B1" s="873"/>
      <c r="C1" s="873"/>
      <c r="D1" s="873"/>
      <c r="E1" s="873"/>
      <c r="F1" s="873"/>
      <c r="G1" s="873"/>
      <c r="H1" s="874" t="s">
        <v>1128</v>
      </c>
      <c r="I1" s="874"/>
      <c r="J1" s="874"/>
      <c r="K1" s="874"/>
      <c r="L1" s="874"/>
      <c r="M1" s="874"/>
      <c r="N1" s="874"/>
      <c r="O1" s="874"/>
      <c r="P1" s="353"/>
      <c r="Q1" s="875" t="s">
        <v>34</v>
      </c>
      <c r="R1" s="875"/>
      <c r="S1" s="871"/>
      <c r="T1" s="875"/>
      <c r="U1" s="875"/>
      <c r="V1" s="875"/>
      <c r="W1" s="875"/>
      <c r="X1" s="875"/>
      <c r="Y1" s="357"/>
    </row>
    <row r="2" spans="1:26" ht="15.75" thickBot="1">
      <c r="A2" s="358"/>
      <c r="B2" s="359"/>
      <c r="C2" s="359"/>
      <c r="D2" s="359"/>
      <c r="E2" s="359"/>
      <c r="F2" s="359"/>
      <c r="G2" s="359"/>
      <c r="H2" s="360"/>
      <c r="I2" s="360"/>
      <c r="J2" s="360"/>
      <c r="K2" s="360"/>
      <c r="L2" s="360"/>
      <c r="M2" s="360"/>
      <c r="N2" s="360"/>
      <c r="O2" s="360"/>
      <c r="P2" s="353"/>
      <c r="Q2" s="357"/>
      <c r="R2" s="357" t="s">
        <v>1129</v>
      </c>
      <c r="S2" s="3" t="s">
        <v>1045</v>
      </c>
      <c r="T2" s="357" t="s">
        <v>1046</v>
      </c>
      <c r="U2" s="357" t="s">
        <v>1046</v>
      </c>
      <c r="V2" s="357" t="s">
        <v>1046</v>
      </c>
      <c r="W2" s="357" t="s">
        <v>1046</v>
      </c>
      <c r="X2" s="357" t="s">
        <v>1047</v>
      </c>
      <c r="Y2" s="357" t="s">
        <v>1130</v>
      </c>
    </row>
    <row r="3" spans="1:26" ht="15.75" thickBot="1">
      <c r="A3" s="356" t="s">
        <v>1101</v>
      </c>
      <c r="B3" s="352" t="s">
        <v>20</v>
      </c>
      <c r="C3" s="352" t="s">
        <v>1131</v>
      </c>
      <c r="D3" s="352" t="s">
        <v>26</v>
      </c>
      <c r="E3" s="352" t="s">
        <v>1096</v>
      </c>
      <c r="F3" s="352" t="s">
        <v>1132</v>
      </c>
      <c r="G3" s="352" t="s">
        <v>27</v>
      </c>
      <c r="H3" s="293" t="s">
        <v>28</v>
      </c>
      <c r="I3" s="293" t="s">
        <v>1133</v>
      </c>
      <c r="J3" s="293" t="s">
        <v>1134</v>
      </c>
      <c r="K3" s="293" t="s">
        <v>1135</v>
      </c>
      <c r="L3" s="293" t="s">
        <v>1038</v>
      </c>
      <c r="M3" s="293" t="s">
        <v>1136</v>
      </c>
      <c r="N3" s="293" t="s">
        <v>1137</v>
      </c>
      <c r="O3" s="292" t="s">
        <v>1050</v>
      </c>
      <c r="P3" s="353" t="s">
        <v>1102</v>
      </c>
      <c r="Q3" s="354" t="s">
        <v>34</v>
      </c>
      <c r="R3" s="354" t="s">
        <v>1133</v>
      </c>
      <c r="S3" s="5" t="s">
        <v>1051</v>
      </c>
      <c r="T3" s="354" t="s">
        <v>1138</v>
      </c>
      <c r="U3" s="354" t="s">
        <v>43</v>
      </c>
      <c r="V3" s="354" t="s">
        <v>1052</v>
      </c>
      <c r="W3" s="354" t="s">
        <v>46</v>
      </c>
      <c r="X3" s="354" t="s">
        <v>47</v>
      </c>
      <c r="Y3" s="354" t="s">
        <v>1139</v>
      </c>
      <c r="Z3" s="406" t="s">
        <v>1140</v>
      </c>
    </row>
    <row r="4" spans="1:26" ht="15.75" hidden="1" thickBot="1">
      <c r="A4" s="162" t="s">
        <v>105</v>
      </c>
      <c r="B4" s="120" t="str">
        <f>VLOOKUP(A4,'[1]Tillman UG Footage'!A:B,2,FALSE)</f>
        <v>St Petersburg</v>
      </c>
      <c r="C4" s="85">
        <v>45807</v>
      </c>
      <c r="D4" s="361"/>
      <c r="E4" s="362" t="s">
        <v>1141</v>
      </c>
      <c r="F4" s="361"/>
      <c r="G4" s="363" t="s">
        <v>1095</v>
      </c>
      <c r="H4" s="361"/>
      <c r="I4" s="361"/>
      <c r="J4" s="364"/>
      <c r="K4" s="291"/>
      <c r="L4" s="291"/>
      <c r="M4" s="291"/>
      <c r="N4" s="365"/>
      <c r="O4" s="366"/>
      <c r="P4" s="367" t="s">
        <v>1142</v>
      </c>
      <c r="Q4" s="368" t="s">
        <v>69</v>
      </c>
      <c r="R4" s="173" t="s">
        <v>1143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1141</v>
      </c>
      <c r="F5" s="361"/>
      <c r="G5" s="363" t="s">
        <v>1095</v>
      </c>
      <c r="H5" s="361"/>
      <c r="I5" s="361"/>
      <c r="J5" s="372"/>
      <c r="K5" s="291"/>
      <c r="L5" s="291"/>
      <c r="M5" s="291"/>
      <c r="N5" s="365"/>
      <c r="O5" s="366"/>
      <c r="P5" s="367" t="s">
        <v>1142</v>
      </c>
      <c r="Q5" s="368" t="s">
        <v>69</v>
      </c>
      <c r="R5" s="173" t="s">
        <v>1143</v>
      </c>
      <c r="S5" s="173"/>
      <c r="T5" s="369"/>
      <c r="U5" s="370"/>
      <c r="V5" s="370"/>
      <c r="W5" s="370"/>
      <c r="X5" s="370"/>
      <c r="Y5" s="370"/>
      <c r="Z5" t="e">
        <f>VLOOKUP(A5,#REF!,9,FALSE)</f>
        <v>#REF!</v>
      </c>
    </row>
    <row r="6" spans="1:26" ht="15.75" hidden="1" thickBot="1">
      <c r="A6" s="162" t="s">
        <v>566</v>
      </c>
      <c r="B6" s="120" t="s">
        <v>50</v>
      </c>
      <c r="C6" s="307">
        <v>45807</v>
      </c>
      <c r="D6" s="361"/>
      <c r="E6" s="362" t="s">
        <v>1141</v>
      </c>
      <c r="F6" s="361"/>
      <c r="G6" s="363" t="s">
        <v>1095</v>
      </c>
      <c r="H6" s="361"/>
      <c r="I6" s="361"/>
      <c r="J6" s="372"/>
      <c r="K6" s="291"/>
      <c r="L6" s="291"/>
      <c r="M6" s="291"/>
      <c r="N6" s="365"/>
      <c r="O6" s="366"/>
      <c r="P6" s="367" t="s">
        <v>1142</v>
      </c>
      <c r="Q6" s="368" t="s">
        <v>69</v>
      </c>
      <c r="R6" s="173" t="s">
        <v>1143</v>
      </c>
      <c r="S6" s="173"/>
      <c r="T6" s="369"/>
      <c r="U6" s="370"/>
      <c r="V6" s="370"/>
      <c r="W6" s="370"/>
      <c r="X6" s="370"/>
      <c r="Y6" s="370"/>
      <c r="Z6" t="e">
        <f>VLOOKUP(A6,#REF!,9,FALSE)</f>
        <v>#REF!</v>
      </c>
    </row>
    <row r="7" spans="1:26" ht="15.75" hidden="1" thickBot="1">
      <c r="A7" s="162" t="s">
        <v>583</v>
      </c>
      <c r="B7" s="120" t="s">
        <v>50</v>
      </c>
      <c r="C7" s="307">
        <v>45807</v>
      </c>
      <c r="D7" s="361"/>
      <c r="E7" s="362" t="s">
        <v>1141</v>
      </c>
      <c r="F7" s="361"/>
      <c r="G7" s="363" t="s">
        <v>1095</v>
      </c>
      <c r="H7" s="361"/>
      <c r="I7" s="361"/>
      <c r="J7" s="372"/>
      <c r="K7" s="291"/>
      <c r="L7" s="291"/>
      <c r="M7" s="291"/>
      <c r="N7" s="365"/>
      <c r="O7" s="366"/>
      <c r="P7" s="367" t="s">
        <v>1142</v>
      </c>
      <c r="Q7" s="368" t="s">
        <v>69</v>
      </c>
      <c r="R7" s="173" t="s">
        <v>1143</v>
      </c>
      <c r="S7" s="173"/>
      <c r="T7" s="369"/>
      <c r="U7" s="370"/>
      <c r="V7" s="370"/>
      <c r="W7" s="370"/>
      <c r="X7" s="370"/>
      <c r="Y7" s="370"/>
      <c r="Z7" t="e">
        <f>VLOOKUP(A7,#REF!,9,FALSE)</f>
        <v>#REF!</v>
      </c>
    </row>
    <row r="8" spans="1:26" ht="15.75" hidden="1" thickBot="1">
      <c r="A8" s="371" t="s">
        <v>1144</v>
      </c>
      <c r="B8" s="120" t="s">
        <v>50</v>
      </c>
      <c r="C8" s="307">
        <v>45807</v>
      </c>
      <c r="D8" s="361"/>
      <c r="E8" s="362" t="s">
        <v>1141</v>
      </c>
      <c r="F8" s="361"/>
      <c r="G8" s="363" t="s">
        <v>1095</v>
      </c>
      <c r="H8" s="361"/>
      <c r="I8" s="361"/>
      <c r="J8" s="372"/>
      <c r="K8" s="291"/>
      <c r="L8" s="291"/>
      <c r="M8" s="291"/>
      <c r="N8" s="365"/>
      <c r="O8" s="366"/>
      <c r="P8" s="367" t="s">
        <v>1106</v>
      </c>
      <c r="Q8" s="368" t="s">
        <v>1145</v>
      </c>
      <c r="R8" s="173" t="s">
        <v>1146</v>
      </c>
      <c r="S8" s="173"/>
      <c r="T8" s="369"/>
      <c r="U8" s="370"/>
      <c r="V8" s="370"/>
      <c r="W8" s="370"/>
      <c r="X8" s="370"/>
      <c r="Y8" s="370"/>
      <c r="Z8" t="e">
        <f>VLOOKUP(A8,#REF!,9,FALSE)</f>
        <v>#REF!</v>
      </c>
    </row>
    <row r="9" spans="1:26" ht="15.75" hidden="1" thickBot="1">
      <c r="A9" s="162" t="s">
        <v>1147</v>
      </c>
      <c r="B9" s="120" t="s">
        <v>50</v>
      </c>
      <c r="C9" s="307">
        <v>45807</v>
      </c>
      <c r="D9" s="373"/>
      <c r="E9" s="362" t="s">
        <v>1141</v>
      </c>
      <c r="F9" s="373"/>
      <c r="G9" s="374" t="s">
        <v>1095</v>
      </c>
      <c r="H9" s="361"/>
      <c r="I9" s="361"/>
      <c r="J9" s="372"/>
      <c r="K9" s="291"/>
      <c r="L9" s="291"/>
      <c r="M9" s="291"/>
      <c r="N9" s="365"/>
      <c r="O9" s="366"/>
      <c r="P9" s="367" t="s">
        <v>1142</v>
      </c>
      <c r="Q9" s="368" t="s">
        <v>69</v>
      </c>
      <c r="R9" s="173" t="s">
        <v>1143</v>
      </c>
      <c r="S9" s="173"/>
      <c r="T9" s="369"/>
      <c r="U9" s="370"/>
      <c r="V9" s="370"/>
      <c r="W9" s="370"/>
      <c r="X9" s="370"/>
      <c r="Y9" s="370"/>
      <c r="Z9" t="e">
        <f>VLOOKUP(A9,#REF!,9,FALSE)</f>
        <v>#REF!</v>
      </c>
    </row>
    <row r="10" spans="1:26" ht="15.75" hidden="1" thickBot="1">
      <c r="A10" s="162" t="s">
        <v>568</v>
      </c>
      <c r="B10" s="120" t="s">
        <v>50</v>
      </c>
      <c r="C10" s="307" t="e">
        <f>VLOOKUP(A10,'[1]Tillman UG Footage'!A:C,3,FALSE)</f>
        <v>#N/A</v>
      </c>
      <c r="D10" s="375"/>
      <c r="E10" s="362" t="s">
        <v>1141</v>
      </c>
      <c r="F10" s="375"/>
      <c r="G10" s="376" t="s">
        <v>1095</v>
      </c>
      <c r="H10" s="322"/>
      <c r="I10" s="322"/>
      <c r="J10" s="49"/>
      <c r="K10" s="290"/>
      <c r="L10" s="290"/>
      <c r="M10" s="290"/>
      <c r="N10" s="377"/>
      <c r="O10" s="378"/>
      <c r="P10" s="367" t="s">
        <v>1142</v>
      </c>
      <c r="Q10" s="368" t="s">
        <v>57</v>
      </c>
      <c r="R10" s="173" t="s">
        <v>1143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1141</v>
      </c>
      <c r="F11" s="375"/>
      <c r="G11" s="376" t="s">
        <v>1095</v>
      </c>
      <c r="H11" s="322"/>
      <c r="I11" s="322"/>
      <c r="J11" s="49"/>
      <c r="K11" s="290"/>
      <c r="L11" s="290"/>
      <c r="M11" s="290"/>
      <c r="N11" s="377"/>
      <c r="O11" s="378"/>
      <c r="P11" s="367" t="s">
        <v>1142</v>
      </c>
      <c r="Q11" s="368" t="s">
        <v>69</v>
      </c>
      <c r="R11" s="173" t="s">
        <v>1143</v>
      </c>
      <c r="S11" s="173"/>
      <c r="T11" s="369"/>
      <c r="U11" s="370"/>
      <c r="V11" s="370"/>
      <c r="W11" s="370"/>
      <c r="X11" s="370"/>
      <c r="Y11" s="370"/>
      <c r="Z11" t="e">
        <f>VLOOKUP(A11,#REF!,9,FALSE)</f>
        <v>#REF!</v>
      </c>
    </row>
    <row r="12" spans="1:26" ht="15.75" hidden="1" thickBot="1">
      <c r="A12" s="162" t="s">
        <v>564</v>
      </c>
      <c r="B12" s="120" t="s">
        <v>50</v>
      </c>
      <c r="C12" s="307" t="e">
        <f>VLOOKUP(A12,'[1]Tillman UG Footage'!A:C,3,FALSE)</f>
        <v>#N/A</v>
      </c>
      <c r="D12" s="375"/>
      <c r="E12" s="362" t="s">
        <v>1141</v>
      </c>
      <c r="F12" s="375"/>
      <c r="G12" s="376" t="s">
        <v>1095</v>
      </c>
      <c r="H12" s="322"/>
      <c r="I12" s="322"/>
      <c r="J12" s="49"/>
      <c r="K12" s="290"/>
      <c r="L12" s="290"/>
      <c r="M12" s="290"/>
      <c r="N12" s="377"/>
      <c r="O12" s="378"/>
      <c r="P12" s="367" t="s">
        <v>1142</v>
      </c>
      <c r="Q12" s="368" t="s">
        <v>69</v>
      </c>
      <c r="R12" s="173" t="s">
        <v>1143</v>
      </c>
      <c r="S12" s="173"/>
      <c r="T12" s="369"/>
      <c r="U12" s="370"/>
      <c r="V12" s="370"/>
      <c r="W12" s="370"/>
      <c r="X12" s="370"/>
      <c r="Y12" s="370"/>
      <c r="Z12" t="e">
        <f>VLOOKUP(A12,#REF!,9,FALSE)</f>
        <v>#REF!</v>
      </c>
    </row>
    <row r="13" spans="1:26" ht="15.75" hidden="1" thickBot="1">
      <c r="A13" s="162" t="s">
        <v>1148</v>
      </c>
      <c r="B13" s="120" t="s">
        <v>50</v>
      </c>
      <c r="C13" s="307" t="e">
        <f>VLOOKUP(A13,'[1]Tillman UG Footage'!A:C,3,FALSE)</f>
        <v>#N/A</v>
      </c>
      <c r="D13" s="375"/>
      <c r="E13" s="362" t="s">
        <v>1141</v>
      </c>
      <c r="F13" s="375"/>
      <c r="G13" s="376" t="s">
        <v>1095</v>
      </c>
      <c r="H13" s="322"/>
      <c r="I13" s="322"/>
      <c r="J13" s="49"/>
      <c r="K13" s="290"/>
      <c r="L13" s="290"/>
      <c r="M13" s="290"/>
      <c r="N13" s="377"/>
      <c r="O13" s="378"/>
      <c r="P13" s="367" t="s">
        <v>1142</v>
      </c>
      <c r="Q13" s="368" t="s">
        <v>69</v>
      </c>
      <c r="R13" s="173" t="s">
        <v>1143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1141</v>
      </c>
      <c r="F14" s="375"/>
      <c r="G14" s="376" t="s">
        <v>1095</v>
      </c>
      <c r="H14" s="322"/>
      <c r="I14" s="322"/>
      <c r="J14" s="49"/>
      <c r="K14" s="290"/>
      <c r="L14" s="290"/>
      <c r="M14" s="290"/>
      <c r="N14" s="377"/>
      <c r="O14" s="378"/>
      <c r="P14" s="367" t="s">
        <v>1142</v>
      </c>
      <c r="Q14" s="368" t="s">
        <v>69</v>
      </c>
      <c r="R14" s="173" t="s">
        <v>1143</v>
      </c>
      <c r="S14" s="173"/>
      <c r="T14" s="369"/>
      <c r="U14" s="370"/>
      <c r="V14" s="370"/>
      <c r="W14" s="370"/>
      <c r="X14" s="370"/>
      <c r="Y14" s="370"/>
      <c r="Z14" t="e">
        <f>VLOOKUP(A14,#REF!,9,FALSE)</f>
        <v>#REF!</v>
      </c>
    </row>
    <row r="15" spans="1:26" ht="15.75" hidden="1" thickBot="1">
      <c r="A15" s="162" t="s">
        <v>567</v>
      </c>
      <c r="B15" s="120" t="s">
        <v>50</v>
      </c>
      <c r="C15" s="307" t="e">
        <f>VLOOKUP(A15,'[1]Tillman UG Footage'!A:C,3,FALSE)</f>
        <v>#N/A</v>
      </c>
      <c r="D15" s="375"/>
      <c r="E15" s="362" t="s">
        <v>1141</v>
      </c>
      <c r="F15" s="375"/>
      <c r="G15" s="376" t="s">
        <v>1095</v>
      </c>
      <c r="H15" s="322"/>
      <c r="I15" s="322"/>
      <c r="J15" s="49"/>
      <c r="K15" s="290"/>
      <c r="L15" s="290"/>
      <c r="M15" s="290"/>
      <c r="N15" s="377"/>
      <c r="O15" s="378"/>
      <c r="P15" s="367" t="s">
        <v>1142</v>
      </c>
      <c r="Q15" s="368" t="s">
        <v>69</v>
      </c>
      <c r="R15" s="173" t="s">
        <v>1143</v>
      </c>
      <c r="S15" s="173"/>
      <c r="T15" s="369"/>
      <c r="U15" s="370"/>
      <c r="V15" s="370"/>
      <c r="W15" s="370"/>
      <c r="X15" s="370"/>
      <c r="Y15" s="370"/>
      <c r="Z15" t="e">
        <f>VLOOKUP(A15,#REF!,9,FALSE)</f>
        <v>#REF!</v>
      </c>
    </row>
    <row r="16" spans="1:26" ht="15.75" hidden="1" thickBot="1">
      <c r="A16" s="379" t="s">
        <v>1149</v>
      </c>
      <c r="B16" s="120" t="s">
        <v>50</v>
      </c>
      <c r="C16" s="307" t="e">
        <f>VLOOKUP(A16,'[1]Tillman UG Footage'!A:C,3,FALSE)</f>
        <v>#N/A</v>
      </c>
      <c r="D16" s="375"/>
      <c r="E16" s="362" t="s">
        <v>1141</v>
      </c>
      <c r="F16" s="375"/>
      <c r="G16" s="376" t="s">
        <v>1095</v>
      </c>
      <c r="H16" s="322"/>
      <c r="I16" s="322"/>
      <c r="J16" s="49"/>
      <c r="K16" s="290"/>
      <c r="L16" s="290"/>
      <c r="M16" s="290"/>
      <c r="N16" s="377"/>
      <c r="O16" s="378"/>
      <c r="P16" s="367" t="s">
        <v>1142</v>
      </c>
      <c r="Q16" s="368" t="s">
        <v>69</v>
      </c>
      <c r="R16" s="173" t="s">
        <v>1143</v>
      </c>
      <c r="S16" s="173"/>
      <c r="T16" s="369"/>
      <c r="U16" s="370"/>
      <c r="V16" s="370"/>
      <c r="W16" s="370"/>
      <c r="X16" s="370"/>
      <c r="Y16" s="370"/>
      <c r="Z16" t="e">
        <f>VLOOKUP(A16,#REF!,9,FALSE)</f>
        <v>#REF!</v>
      </c>
    </row>
    <row r="17" spans="1:26" ht="15.75" thickBot="1">
      <c r="A17" s="368" t="s">
        <v>396</v>
      </c>
      <c r="B17" s="120" t="s">
        <v>50</v>
      </c>
      <c r="C17" s="307" t="e">
        <v>#N/A</v>
      </c>
      <c r="D17" s="375"/>
      <c r="E17" s="362" t="s">
        <v>1091</v>
      </c>
      <c r="F17" s="375"/>
      <c r="G17" s="376" t="s">
        <v>1095</v>
      </c>
      <c r="H17" s="322"/>
      <c r="I17" s="322"/>
      <c r="J17" s="49"/>
      <c r="K17" s="290"/>
      <c r="L17" s="290"/>
      <c r="M17" s="290"/>
      <c r="N17" s="377"/>
      <c r="O17" s="378"/>
      <c r="P17" s="367"/>
      <c r="Q17" s="368" t="s">
        <v>69</v>
      </c>
      <c r="R17" s="173" t="s">
        <v>1143</v>
      </c>
      <c r="S17" s="173"/>
      <c r="T17" s="369"/>
      <c r="U17" s="370"/>
      <c r="V17" s="370"/>
      <c r="W17" s="370"/>
      <c r="X17" s="370"/>
      <c r="Y17" s="370"/>
      <c r="Z17" t="e">
        <f>VLOOKUP(A17,#REF!,9,FALSE)</f>
        <v>#REF!</v>
      </c>
    </row>
    <row r="18" spans="1:26" ht="15.75" thickBot="1">
      <c r="A18" s="368" t="s">
        <v>341</v>
      </c>
      <c r="B18" s="120" t="s">
        <v>50</v>
      </c>
      <c r="C18" s="307">
        <v>45807</v>
      </c>
      <c r="D18" s="375"/>
      <c r="E18" s="362" t="s">
        <v>1091</v>
      </c>
      <c r="F18" s="375"/>
      <c r="G18" s="376" t="s">
        <v>1095</v>
      </c>
      <c r="H18" s="322"/>
      <c r="I18" s="322"/>
      <c r="J18" s="49"/>
      <c r="K18" s="290"/>
      <c r="L18" s="290"/>
      <c r="M18" s="290"/>
      <c r="N18" s="377"/>
      <c r="O18" s="378"/>
      <c r="P18" s="475" t="s">
        <v>1103</v>
      </c>
      <c r="Q18" s="368"/>
      <c r="R18" s="173" t="s">
        <v>1143</v>
      </c>
      <c r="S18" s="173"/>
      <c r="T18" s="369"/>
      <c r="U18" s="370"/>
      <c r="V18" s="370"/>
      <c r="W18" s="370"/>
      <c r="X18" s="370"/>
      <c r="Y18" s="370"/>
      <c r="Z18" t="e">
        <f>VLOOKUP(A18,#REF!,9,FALSE)</f>
        <v>#REF!</v>
      </c>
    </row>
    <row r="19" spans="1:26" ht="15.75" thickBot="1">
      <c r="A19" s="368" t="s">
        <v>346</v>
      </c>
      <c r="B19" s="120" t="s">
        <v>50</v>
      </c>
      <c r="C19" s="307" t="e">
        <v>#N/A</v>
      </c>
      <c r="D19" s="375"/>
      <c r="E19" s="362" t="s">
        <v>1091</v>
      </c>
      <c r="F19" s="375"/>
      <c r="G19" s="376" t="s">
        <v>1117</v>
      </c>
      <c r="H19" s="322"/>
      <c r="I19" s="322"/>
      <c r="J19" s="49"/>
      <c r="K19" s="290"/>
      <c r="L19" s="290"/>
      <c r="M19" s="290"/>
      <c r="N19" s="377"/>
      <c r="O19" s="378"/>
      <c r="P19" s="367"/>
      <c r="Q19" s="368" t="s">
        <v>1117</v>
      </c>
      <c r="R19" s="173" t="s">
        <v>1143</v>
      </c>
      <c r="S19" s="173"/>
      <c r="T19" s="369"/>
      <c r="U19" s="370"/>
      <c r="V19" s="370"/>
      <c r="W19" s="370"/>
      <c r="X19" s="370"/>
      <c r="Y19" s="370"/>
      <c r="Z19" t="e">
        <f>VLOOKUP(A19,#REF!,9,FALSE)</f>
        <v>#REF!</v>
      </c>
    </row>
    <row r="20" spans="1:26" ht="15.75" thickBot="1">
      <c r="A20" s="368" t="s">
        <v>444</v>
      </c>
      <c r="B20" s="120" t="s">
        <v>50</v>
      </c>
      <c r="C20" s="307" t="e">
        <v>#N/A</v>
      </c>
      <c r="D20" s="375"/>
      <c r="E20" s="362" t="s">
        <v>1091</v>
      </c>
      <c r="F20" s="375"/>
      <c r="G20" s="376" t="s">
        <v>1117</v>
      </c>
      <c r="H20" s="322"/>
      <c r="I20" s="322"/>
      <c r="J20" s="49"/>
      <c r="K20" s="290"/>
      <c r="L20" s="290"/>
      <c r="M20" s="290"/>
      <c r="N20" s="377"/>
      <c r="O20" s="378"/>
      <c r="P20" s="367"/>
      <c r="Q20" s="368" t="s">
        <v>1117</v>
      </c>
      <c r="R20" s="173" t="s">
        <v>1143</v>
      </c>
      <c r="S20" s="173"/>
      <c r="T20" s="369"/>
      <c r="U20" s="370"/>
      <c r="V20" s="370"/>
      <c r="W20" s="370"/>
      <c r="X20" s="370"/>
      <c r="Y20" s="370"/>
      <c r="Z20" t="e">
        <f>VLOOKUP(A20,#REF!,9,FALSE)</f>
        <v>#REF!</v>
      </c>
    </row>
    <row r="21" spans="1:26" s="306" customFormat="1">
      <c r="A21" s="355" t="s">
        <v>1112</v>
      </c>
      <c r="B21" s="470" t="e">
        <v>#N/A</v>
      </c>
      <c r="C21" s="323">
        <v>45807</v>
      </c>
      <c r="D21" s="375"/>
      <c r="E21" s="362" t="s">
        <v>1091</v>
      </c>
      <c r="F21" s="375"/>
      <c r="G21" s="376" t="s">
        <v>1095</v>
      </c>
      <c r="H21" s="322"/>
      <c r="I21" s="322"/>
      <c r="J21" s="322"/>
      <c r="K21" s="321"/>
      <c r="L21" s="321"/>
      <c r="M21" s="321"/>
      <c r="N21" s="377"/>
      <c r="O21" s="378"/>
      <c r="P21" s="367"/>
      <c r="Q21" s="317" t="s">
        <v>65</v>
      </c>
      <c r="R21" s="173" t="s">
        <v>1143</v>
      </c>
      <c r="S21" s="320"/>
      <c r="T21" s="319"/>
      <c r="U21" s="318"/>
      <c r="V21" s="318"/>
      <c r="W21" s="318"/>
      <c r="X21" s="318"/>
      <c r="Y21" s="318" t="s">
        <v>1150</v>
      </c>
      <c r="Z21" t="e">
        <f>VLOOKUP(A21,#REF!,9,FALSE)</f>
        <v>#REF!</v>
      </c>
    </row>
    <row r="22" spans="1:26" ht="15.75" thickBot="1">
      <c r="A22" s="368" t="s">
        <v>446</v>
      </c>
      <c r="B22" s="120" t="s">
        <v>50</v>
      </c>
      <c r="C22" s="307" t="e">
        <v>#N/A</v>
      </c>
      <c r="D22" s="375"/>
      <c r="E22" s="362" t="s">
        <v>1091</v>
      </c>
      <c r="F22" s="375"/>
      <c r="G22" s="376" t="s">
        <v>1117</v>
      </c>
      <c r="H22" s="322"/>
      <c r="I22" s="322"/>
      <c r="J22" s="49"/>
      <c r="K22" s="290"/>
      <c r="L22" s="290"/>
      <c r="M22" s="290"/>
      <c r="N22" s="377"/>
      <c r="O22" s="378"/>
      <c r="P22" s="367"/>
      <c r="Q22" s="368" t="s">
        <v>1117</v>
      </c>
      <c r="R22" s="173" t="s">
        <v>1143</v>
      </c>
      <c r="S22" s="173"/>
      <c r="T22" s="369"/>
      <c r="U22" s="370"/>
      <c r="V22" s="370"/>
      <c r="W22" s="370"/>
      <c r="X22" s="370"/>
      <c r="Y22" s="370"/>
      <c r="Z22" t="e">
        <f>VLOOKUP(A22,#REF!,9,FALSE)</f>
        <v>#REF!</v>
      </c>
    </row>
    <row r="23" spans="1:26" ht="15.75" thickBot="1">
      <c r="A23" s="368" t="s">
        <v>286</v>
      </c>
      <c r="B23" s="120" t="s">
        <v>50</v>
      </c>
      <c r="C23" s="307" t="e">
        <v>#N/A</v>
      </c>
      <c r="D23" s="375"/>
      <c r="E23" s="362" t="s">
        <v>1091</v>
      </c>
      <c r="F23" s="375"/>
      <c r="G23" s="376" t="s">
        <v>1095</v>
      </c>
      <c r="H23" s="322"/>
      <c r="I23" s="322"/>
      <c r="J23" s="49"/>
      <c r="K23" s="290"/>
      <c r="L23" s="290"/>
      <c r="M23" s="290"/>
      <c r="N23" s="377"/>
      <c r="O23" s="378"/>
      <c r="P23" s="367"/>
      <c r="Q23" s="368" t="s">
        <v>65</v>
      </c>
      <c r="R23" s="173" t="s">
        <v>1143</v>
      </c>
      <c r="S23" s="173"/>
      <c r="T23" s="369"/>
      <c r="U23" s="370"/>
      <c r="V23" s="370"/>
      <c r="W23" s="370"/>
      <c r="X23" s="370"/>
      <c r="Y23" s="370" t="s">
        <v>1151</v>
      </c>
      <c r="Z23" t="e">
        <f>VLOOKUP(A23,#REF!,9,FALSE)</f>
        <v>#REF!</v>
      </c>
    </row>
    <row r="24" spans="1:26" s="306" customFormat="1" ht="69.599999999999994" customHeight="1" thickBot="1">
      <c r="A24" s="317" t="s">
        <v>1108</v>
      </c>
      <c r="B24" s="324" t="e">
        <v>#N/A</v>
      </c>
      <c r="C24" s="323">
        <v>45716</v>
      </c>
      <c r="D24" s="375"/>
      <c r="E24" s="362" t="s">
        <v>1091</v>
      </c>
      <c r="F24" s="375"/>
      <c r="G24" s="376" t="s">
        <v>1095</v>
      </c>
      <c r="H24" s="322"/>
      <c r="I24" s="322"/>
      <c r="J24" s="322"/>
      <c r="K24" s="321"/>
      <c r="L24" s="321"/>
      <c r="M24" s="321"/>
      <c r="N24" s="377"/>
      <c r="O24" s="378"/>
      <c r="P24" s="367" t="s">
        <v>1109</v>
      </c>
      <c r="Q24" s="317" t="s">
        <v>65</v>
      </c>
      <c r="R24" s="173" t="s">
        <v>1143</v>
      </c>
      <c r="S24" s="320"/>
      <c r="T24" s="319"/>
      <c r="U24" s="318"/>
      <c r="V24" s="318"/>
      <c r="W24" s="318"/>
      <c r="X24" s="318"/>
      <c r="Y24" s="318" t="s">
        <v>1151</v>
      </c>
      <c r="Z24" t="e">
        <f>VLOOKUP(A24,#REF!,9,FALSE)</f>
        <v>#REF!</v>
      </c>
    </row>
    <row r="25" spans="1:26" ht="15.75" thickBot="1">
      <c r="A25" s="368" t="s">
        <v>492</v>
      </c>
      <c r="B25" s="120" t="s">
        <v>50</v>
      </c>
      <c r="C25" s="307">
        <v>45772</v>
      </c>
      <c r="D25" s="375"/>
      <c r="E25" s="362" t="s">
        <v>1091</v>
      </c>
      <c r="F25" s="375"/>
      <c r="G25" s="376" t="s">
        <v>1095</v>
      </c>
      <c r="H25" s="322"/>
      <c r="I25" s="322"/>
      <c r="J25" s="49"/>
      <c r="K25" s="290"/>
      <c r="L25" s="290"/>
      <c r="M25" s="290"/>
      <c r="N25" s="377"/>
      <c r="O25" s="378"/>
      <c r="P25" s="367" t="s">
        <v>1109</v>
      </c>
      <c r="Q25" s="368" t="s">
        <v>65</v>
      </c>
      <c r="R25" s="173" t="s">
        <v>1143</v>
      </c>
      <c r="S25" s="173"/>
      <c r="T25" s="369"/>
      <c r="U25" s="370"/>
      <c r="V25" s="370"/>
      <c r="W25" s="370"/>
      <c r="X25" s="370"/>
      <c r="Y25" s="370"/>
      <c r="Z25" t="e">
        <f>VLOOKUP(A25,#REF!,9,FALSE)</f>
        <v>#REF!</v>
      </c>
    </row>
    <row r="26" spans="1:26" ht="15.75" thickBot="1">
      <c r="A26" s="368" t="s">
        <v>290</v>
      </c>
      <c r="B26" s="120" t="s">
        <v>50</v>
      </c>
      <c r="C26" s="307">
        <v>45772</v>
      </c>
      <c r="D26" s="375"/>
      <c r="E26" s="362" t="s">
        <v>1091</v>
      </c>
      <c r="F26" s="375"/>
      <c r="G26" s="376" t="s">
        <v>1095</v>
      </c>
      <c r="H26" s="322"/>
      <c r="I26" s="322"/>
      <c r="J26" s="49"/>
      <c r="K26" s="290"/>
      <c r="L26" s="290"/>
      <c r="M26" s="290"/>
      <c r="N26" s="377"/>
      <c r="O26" s="378"/>
      <c r="P26" s="367" t="s">
        <v>1109</v>
      </c>
      <c r="Q26" s="368" t="s">
        <v>65</v>
      </c>
      <c r="R26" s="173" t="s">
        <v>1143</v>
      </c>
      <c r="S26" s="173"/>
      <c r="T26" s="369"/>
      <c r="U26" s="370"/>
      <c r="V26" s="370"/>
      <c r="W26" s="370"/>
      <c r="X26" s="370"/>
      <c r="Y26" s="370"/>
      <c r="Z26" t="e">
        <f>VLOOKUP(A26,#REF!,9,FALSE)</f>
        <v>#REF!</v>
      </c>
    </row>
    <row r="27" spans="1:26" ht="15.75" thickBot="1">
      <c r="A27" s="368" t="s">
        <v>314</v>
      </c>
      <c r="B27" s="120" t="s">
        <v>50</v>
      </c>
      <c r="C27" s="307">
        <v>45772</v>
      </c>
      <c r="D27" s="375"/>
      <c r="E27" s="362" t="s">
        <v>1091</v>
      </c>
      <c r="F27" s="375"/>
      <c r="G27" s="376" t="s">
        <v>1095</v>
      </c>
      <c r="H27" s="322"/>
      <c r="I27" s="322"/>
      <c r="J27" s="49"/>
      <c r="K27" s="290"/>
      <c r="L27" s="290"/>
      <c r="M27" s="290"/>
      <c r="N27" s="377"/>
      <c r="O27" s="378"/>
      <c r="P27" s="367" t="s">
        <v>1109</v>
      </c>
      <c r="Q27" s="368" t="s">
        <v>65</v>
      </c>
      <c r="R27" s="173" t="s">
        <v>1143</v>
      </c>
      <c r="S27" s="173"/>
      <c r="T27" s="369"/>
      <c r="U27" s="370"/>
      <c r="V27" s="370"/>
      <c r="W27" s="370"/>
      <c r="X27" s="370"/>
      <c r="Y27" s="370"/>
      <c r="Z27" t="e">
        <f>VLOOKUP(A27,#REF!,9,FALSE)</f>
        <v>#REF!</v>
      </c>
    </row>
    <row r="28" spans="1:26" ht="70.150000000000006" customHeight="1" thickBot="1">
      <c r="A28" s="317" t="s">
        <v>1111</v>
      </c>
      <c r="B28" s="324"/>
      <c r="C28" s="323"/>
      <c r="D28" s="375"/>
      <c r="E28" s="362" t="s">
        <v>1091</v>
      </c>
      <c r="F28" s="375"/>
      <c r="G28" s="376" t="s">
        <v>1095</v>
      </c>
      <c r="H28" s="322"/>
      <c r="I28" s="322"/>
      <c r="J28" s="322"/>
      <c r="K28" s="321"/>
      <c r="L28" s="321"/>
      <c r="M28" s="321"/>
      <c r="N28" s="377"/>
      <c r="O28" s="378"/>
      <c r="P28" s="475" t="s">
        <v>1109</v>
      </c>
      <c r="Q28" s="317" t="s">
        <v>65</v>
      </c>
      <c r="R28" s="173" t="s">
        <v>1143</v>
      </c>
      <c r="S28" s="320"/>
      <c r="T28" s="319"/>
      <c r="U28" s="318"/>
      <c r="V28" s="318"/>
      <c r="W28" s="318"/>
      <c r="X28" s="318"/>
      <c r="Y28" s="381" t="s">
        <v>1152</v>
      </c>
      <c r="Z28" t="e">
        <f>VLOOKUP(A28,#REF!,9,FALSE)</f>
        <v>#REF!</v>
      </c>
    </row>
    <row r="29" spans="1:26" s="306" customFormat="1" ht="69.599999999999994" customHeight="1" thickBot="1">
      <c r="A29" s="317" t="s">
        <v>1114</v>
      </c>
      <c r="B29" s="324" t="e">
        <v>#N/A</v>
      </c>
      <c r="C29" s="323" t="e">
        <v>#N/A</v>
      </c>
      <c r="D29" s="375"/>
      <c r="E29" s="362" t="s">
        <v>1091</v>
      </c>
      <c r="F29" s="375"/>
      <c r="G29" s="376" t="s">
        <v>1095</v>
      </c>
      <c r="H29" s="322"/>
      <c r="I29" s="322"/>
      <c r="J29" s="322"/>
      <c r="K29" s="321"/>
      <c r="L29" s="321"/>
      <c r="M29" s="321"/>
      <c r="N29" s="377"/>
      <c r="O29" s="378"/>
      <c r="P29" s="475"/>
      <c r="Q29" s="312" t="s">
        <v>65</v>
      </c>
      <c r="R29" s="173" t="s">
        <v>1143</v>
      </c>
      <c r="S29" s="320"/>
      <c r="T29" s="319"/>
      <c r="U29" s="318"/>
      <c r="V29" s="318"/>
      <c r="W29" s="318"/>
      <c r="X29" s="318"/>
      <c r="Y29" s="318" t="s">
        <v>1152</v>
      </c>
      <c r="Z29" t="e">
        <f>VLOOKUP(A29,#REF!,9,FALSE)</f>
        <v>#REF!</v>
      </c>
    </row>
    <row r="30" spans="1:26">
      <c r="A30" s="368" t="s">
        <v>306</v>
      </c>
      <c r="B30" s="120" t="s">
        <v>50</v>
      </c>
      <c r="C30" s="307">
        <v>45772</v>
      </c>
      <c r="D30" s="375"/>
      <c r="E30" s="362" t="s">
        <v>1091</v>
      </c>
      <c r="F30" s="375"/>
      <c r="G30" s="376" t="s">
        <v>1117</v>
      </c>
      <c r="H30" s="322"/>
      <c r="I30" s="322"/>
      <c r="J30" s="49"/>
      <c r="K30" s="290"/>
      <c r="L30" s="290"/>
      <c r="M30" s="290"/>
      <c r="N30" s="377"/>
      <c r="O30" s="378"/>
      <c r="P30" s="475"/>
      <c r="Q30" s="368" t="s">
        <v>1117</v>
      </c>
      <c r="R30" s="173" t="s">
        <v>1143</v>
      </c>
      <c r="S30" s="173"/>
      <c r="T30" s="369"/>
      <c r="U30" s="370"/>
      <c r="V30" s="370"/>
      <c r="W30" s="370"/>
      <c r="X30" s="370"/>
      <c r="Y30" s="370"/>
      <c r="Z30" t="e">
        <f>VLOOKUP(A30,#REF!,9,FALSE)</f>
        <v>#REF!</v>
      </c>
    </row>
    <row r="31" spans="1:26" s="77" customFormat="1">
      <c r="A31" s="325" t="s">
        <v>312</v>
      </c>
      <c r="B31" s="326" t="s">
        <v>50</v>
      </c>
      <c r="C31" s="327">
        <v>45772</v>
      </c>
      <c r="D31" s="382"/>
      <c r="E31" s="362" t="s">
        <v>1091</v>
      </c>
      <c r="F31" s="382"/>
      <c r="G31" s="383" t="s">
        <v>1117</v>
      </c>
      <c r="H31" s="314"/>
      <c r="I31" s="314"/>
      <c r="J31" s="328"/>
      <c r="K31" s="329"/>
      <c r="L31" s="329"/>
      <c r="M31" s="329"/>
      <c r="N31" s="314"/>
      <c r="O31" s="384"/>
      <c r="P31" s="475"/>
      <c r="Q31" s="325" t="s">
        <v>1117</v>
      </c>
      <c r="R31" s="173" t="s">
        <v>1143</v>
      </c>
      <c r="S31" s="330"/>
      <c r="T31" s="331"/>
      <c r="U31" s="332"/>
      <c r="V31" s="332"/>
      <c r="W31" s="332"/>
      <c r="X31" s="332"/>
      <c r="Y31" s="332" t="s">
        <v>1153</v>
      </c>
      <c r="Z31" t="e">
        <f>VLOOKUP(A31,#REF!,9,FALSE)</f>
        <v>#REF!</v>
      </c>
    </row>
    <row r="32" spans="1:26">
      <c r="A32" s="368" t="s">
        <v>310</v>
      </c>
      <c r="B32" s="120" t="s">
        <v>50</v>
      </c>
      <c r="C32" s="307">
        <v>45772</v>
      </c>
      <c r="D32" s="375"/>
      <c r="E32" s="362" t="s">
        <v>1091</v>
      </c>
      <c r="F32" s="375"/>
      <c r="G32" s="376" t="s">
        <v>1117</v>
      </c>
      <c r="H32" s="322"/>
      <c r="I32" s="322"/>
      <c r="J32" s="49"/>
      <c r="K32" s="290"/>
      <c r="L32" s="290"/>
      <c r="M32" s="290"/>
      <c r="N32" s="377"/>
      <c r="O32" s="378"/>
      <c r="P32" s="475"/>
      <c r="Q32" s="368" t="s">
        <v>1117</v>
      </c>
      <c r="R32" s="173" t="s">
        <v>1143</v>
      </c>
      <c r="S32" s="173"/>
      <c r="T32" s="369"/>
      <c r="U32" s="370"/>
      <c r="V32" s="370"/>
      <c r="W32" s="370"/>
      <c r="X32" s="370"/>
      <c r="Y32" s="370"/>
      <c r="Z32" t="e">
        <f>VLOOKUP(A32,#REF!,9,FALSE)</f>
        <v>#REF!</v>
      </c>
    </row>
    <row r="33" spans="1:26" ht="15.75" thickBot="1">
      <c r="A33" s="368" t="s">
        <v>498</v>
      </c>
      <c r="B33" s="120" t="s">
        <v>50</v>
      </c>
      <c r="C33" s="307">
        <v>45831</v>
      </c>
      <c r="D33" s="375"/>
      <c r="E33" s="362" t="s">
        <v>1091</v>
      </c>
      <c r="F33" s="375"/>
      <c r="G33" s="376" t="s">
        <v>1095</v>
      </c>
      <c r="H33" s="322"/>
      <c r="I33" s="322"/>
      <c r="J33" s="49"/>
      <c r="K33" s="290"/>
      <c r="L33" s="290"/>
      <c r="M33" s="290"/>
      <c r="N33" s="377"/>
      <c r="O33" s="378"/>
      <c r="P33" s="367"/>
      <c r="Q33" s="317" t="s">
        <v>65</v>
      </c>
      <c r="R33" s="173" t="s">
        <v>1143</v>
      </c>
      <c r="S33" s="173"/>
      <c r="T33" s="369"/>
      <c r="U33" s="370"/>
      <c r="V33" s="370"/>
      <c r="W33" s="370"/>
      <c r="X33" s="370"/>
      <c r="Y33" s="370"/>
      <c r="Z33" t="e">
        <f>VLOOKUP(A33,#REF!,9,FALSE)</f>
        <v>#REF!</v>
      </c>
    </row>
    <row r="34" spans="1:26" ht="15.75" thickBot="1">
      <c r="A34" s="368" t="s">
        <v>496</v>
      </c>
      <c r="B34" s="120" t="s">
        <v>50</v>
      </c>
      <c r="C34" s="307">
        <v>45831</v>
      </c>
      <c r="D34" s="375"/>
      <c r="E34" s="362" t="s">
        <v>1091</v>
      </c>
      <c r="F34" s="375"/>
      <c r="G34" s="376" t="s">
        <v>1095</v>
      </c>
      <c r="H34" s="322"/>
      <c r="I34" s="322"/>
      <c r="J34" s="49"/>
      <c r="K34" s="290"/>
      <c r="L34" s="290"/>
      <c r="M34" s="290"/>
      <c r="N34" s="377"/>
      <c r="O34" s="378"/>
      <c r="P34" s="367"/>
      <c r="Q34" s="368" t="s">
        <v>65</v>
      </c>
      <c r="R34" s="173" t="s">
        <v>1143</v>
      </c>
      <c r="S34" s="173"/>
      <c r="T34" s="369"/>
      <c r="U34" s="370"/>
      <c r="V34" s="370"/>
      <c r="W34" s="370"/>
      <c r="X34" s="370"/>
      <c r="Y34" s="370"/>
      <c r="Z34" t="e">
        <f>VLOOKUP(A34,#REF!,9,FALSE)</f>
        <v>#REF!</v>
      </c>
    </row>
    <row r="35" spans="1:26" ht="15.75" thickBot="1">
      <c r="A35" s="368" t="s">
        <v>295</v>
      </c>
      <c r="B35" s="120" t="s">
        <v>50</v>
      </c>
      <c r="C35" s="307">
        <v>45831</v>
      </c>
      <c r="D35" s="375"/>
      <c r="E35" s="362" t="s">
        <v>1091</v>
      </c>
      <c r="F35" s="375"/>
      <c r="G35" s="376" t="s">
        <v>1095</v>
      </c>
      <c r="H35" s="322"/>
      <c r="I35" s="322"/>
      <c r="J35" s="49"/>
      <c r="K35" s="290"/>
      <c r="L35" s="290"/>
      <c r="M35" s="290"/>
      <c r="N35" s="377"/>
      <c r="O35" s="378"/>
      <c r="P35" s="367"/>
      <c r="Q35" s="368" t="s">
        <v>65</v>
      </c>
      <c r="R35" s="173" t="s">
        <v>1143</v>
      </c>
      <c r="S35" s="173"/>
      <c r="T35" s="369"/>
      <c r="U35" s="370"/>
      <c r="V35" s="370"/>
      <c r="W35" s="370"/>
      <c r="X35" s="370"/>
      <c r="Y35" s="370"/>
      <c r="Z35" t="e">
        <f>VLOOKUP(A35,#REF!,9,FALSE)</f>
        <v>#REF!</v>
      </c>
    </row>
    <row r="36" spans="1:26" ht="15.75" thickBot="1">
      <c r="A36" s="368" t="s">
        <v>494</v>
      </c>
      <c r="B36" s="120" t="s">
        <v>50</v>
      </c>
      <c r="C36" s="307">
        <v>45772</v>
      </c>
      <c r="D36" s="375"/>
      <c r="E36" s="362" t="s">
        <v>1091</v>
      </c>
      <c r="F36" s="375"/>
      <c r="G36" s="376" t="s">
        <v>1117</v>
      </c>
      <c r="H36" s="322"/>
      <c r="I36" s="322"/>
      <c r="J36" s="49"/>
      <c r="K36" s="290"/>
      <c r="L36" s="290"/>
      <c r="M36" s="290"/>
      <c r="N36" s="377"/>
      <c r="O36" s="378"/>
      <c r="P36" s="367"/>
      <c r="Q36" s="368" t="s">
        <v>1117</v>
      </c>
      <c r="R36" s="173" t="s">
        <v>1143</v>
      </c>
      <c r="S36" s="173"/>
      <c r="T36" s="369"/>
      <c r="U36" s="370"/>
      <c r="V36" s="370"/>
      <c r="W36" s="370"/>
      <c r="X36" s="370"/>
      <c r="Y36" s="370"/>
      <c r="Z36" t="e">
        <f>VLOOKUP(A36,#REF!,9,FALSE)</f>
        <v>#REF!</v>
      </c>
    </row>
    <row r="37" spans="1:26" ht="15.75" thickBot="1">
      <c r="A37" s="368" t="s">
        <v>300</v>
      </c>
      <c r="B37" s="120" t="s">
        <v>50</v>
      </c>
      <c r="C37" s="307">
        <v>45831</v>
      </c>
      <c r="D37" s="375"/>
      <c r="E37" s="362" t="s">
        <v>1091</v>
      </c>
      <c r="F37" s="375"/>
      <c r="G37" s="376" t="s">
        <v>1095</v>
      </c>
      <c r="H37" s="322"/>
      <c r="I37" s="322"/>
      <c r="J37" s="49"/>
      <c r="K37" s="290"/>
      <c r="L37" s="290"/>
      <c r="M37" s="290"/>
      <c r="N37" s="377"/>
      <c r="O37" s="378"/>
      <c r="P37" s="367"/>
      <c r="Q37" s="368" t="s">
        <v>65</v>
      </c>
      <c r="R37" s="173" t="s">
        <v>1143</v>
      </c>
      <c r="S37" s="173"/>
      <c r="T37" s="369"/>
      <c r="U37" s="370"/>
      <c r="V37" s="370"/>
      <c r="W37" s="370"/>
      <c r="X37" s="370"/>
      <c r="Y37" s="370"/>
      <c r="Z37" t="e">
        <f>VLOOKUP(A37,#REF!,9,FALSE)</f>
        <v>#REF!</v>
      </c>
    </row>
    <row r="38" spans="1:26" ht="15.75" thickBot="1">
      <c r="A38" s="368" t="s">
        <v>304</v>
      </c>
      <c r="B38" s="120" t="s">
        <v>50</v>
      </c>
      <c r="C38" s="307">
        <v>45831</v>
      </c>
      <c r="D38" s="375"/>
      <c r="E38" s="362" t="s">
        <v>1091</v>
      </c>
      <c r="F38" s="375"/>
      <c r="G38" s="376" t="s">
        <v>1095</v>
      </c>
      <c r="H38" s="322"/>
      <c r="I38" s="322"/>
      <c r="J38" s="49"/>
      <c r="K38" s="290"/>
      <c r="L38" s="290"/>
      <c r="M38" s="290"/>
      <c r="N38" s="377"/>
      <c r="O38" s="378"/>
      <c r="P38" s="367"/>
      <c r="Q38" s="368" t="s">
        <v>65</v>
      </c>
      <c r="R38" s="173" t="s">
        <v>1143</v>
      </c>
      <c r="S38" s="173"/>
      <c r="T38" s="369"/>
      <c r="U38" s="370"/>
      <c r="V38" s="370"/>
      <c r="W38" s="370"/>
      <c r="X38" s="370"/>
      <c r="Y38" s="370"/>
      <c r="Z38" t="e">
        <f>VLOOKUP(A38,#REF!,9,FALSE)</f>
        <v>#REF!</v>
      </c>
    </row>
    <row r="39" spans="1:26" s="308" customFormat="1" ht="70.150000000000006" customHeight="1" thickBot="1">
      <c r="A39" s="312" t="s">
        <v>1118</v>
      </c>
      <c r="B39" s="316" t="e">
        <v>#N/A</v>
      </c>
      <c r="C39" s="315" t="e">
        <v>#N/A</v>
      </c>
      <c r="D39" s="382"/>
      <c r="E39" s="362" t="s">
        <v>1091</v>
      </c>
      <c r="F39" s="382"/>
      <c r="G39" s="383" t="s">
        <v>1117</v>
      </c>
      <c r="H39" s="314"/>
      <c r="I39" s="314"/>
      <c r="J39" s="314"/>
      <c r="K39" s="313"/>
      <c r="L39" s="313"/>
      <c r="M39" s="313"/>
      <c r="N39" s="314"/>
      <c r="O39" s="384"/>
      <c r="P39" s="475"/>
      <c r="Q39" s="312" t="s">
        <v>1117</v>
      </c>
      <c r="R39" s="173" t="s">
        <v>1143</v>
      </c>
      <c r="S39" s="311"/>
      <c r="T39" s="310"/>
      <c r="U39" s="309"/>
      <c r="V39" s="309"/>
      <c r="W39" s="309"/>
      <c r="X39" s="309"/>
      <c r="Y39" s="309" t="s">
        <v>1152</v>
      </c>
      <c r="Z39" t="e">
        <f>VLOOKUP(A39,#REF!,9,FALSE)</f>
        <v>#REF!</v>
      </c>
    </row>
    <row r="40" spans="1:26" ht="15.75" thickBot="1">
      <c r="A40" s="368" t="s">
        <v>308</v>
      </c>
      <c r="B40" s="120" t="s">
        <v>50</v>
      </c>
      <c r="C40" s="307">
        <v>45831</v>
      </c>
      <c r="D40" s="375"/>
      <c r="E40" s="362" t="s">
        <v>1091</v>
      </c>
      <c r="F40" s="375"/>
      <c r="G40" s="376" t="s">
        <v>1095</v>
      </c>
      <c r="H40" s="322"/>
      <c r="I40" s="322"/>
      <c r="J40" s="49"/>
      <c r="K40" s="290"/>
      <c r="L40" s="290"/>
      <c r="M40" s="290"/>
      <c r="N40" s="377"/>
      <c r="O40" s="378"/>
      <c r="P40" s="367"/>
      <c r="Q40" s="368" t="s">
        <v>65</v>
      </c>
      <c r="R40" s="173" t="s">
        <v>1143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1141</v>
      </c>
      <c r="F41" s="375"/>
      <c r="G41" s="376" t="s">
        <v>1095</v>
      </c>
      <c r="H41" s="322"/>
      <c r="I41" s="322"/>
      <c r="J41" s="49"/>
      <c r="K41" s="290"/>
      <c r="L41" s="290"/>
      <c r="M41" s="290"/>
      <c r="N41" s="377"/>
      <c r="O41" s="378"/>
      <c r="P41" s="367" t="s">
        <v>1142</v>
      </c>
      <c r="Q41" s="368" t="s">
        <v>57</v>
      </c>
      <c r="R41" s="173" t="s">
        <v>1143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1141</v>
      </c>
      <c r="F42" s="375"/>
      <c r="G42" s="376" t="s">
        <v>1095</v>
      </c>
      <c r="H42" s="322"/>
      <c r="I42" s="322"/>
      <c r="J42" s="49"/>
      <c r="K42" s="290"/>
      <c r="L42" s="290"/>
      <c r="M42" s="290"/>
      <c r="N42" s="377"/>
      <c r="O42" s="378"/>
      <c r="P42" s="367" t="s">
        <v>1142</v>
      </c>
      <c r="Q42" s="368" t="s">
        <v>65</v>
      </c>
      <c r="R42" s="173" t="s">
        <v>1143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1141</v>
      </c>
      <c r="F43" s="375"/>
      <c r="G43" s="376" t="s">
        <v>1095</v>
      </c>
      <c r="H43" s="322"/>
      <c r="I43" s="322"/>
      <c r="J43" s="49"/>
      <c r="K43" s="290"/>
      <c r="L43" s="290"/>
      <c r="M43" s="290"/>
      <c r="N43" s="377"/>
      <c r="O43" s="378"/>
      <c r="P43" s="367" t="s">
        <v>1142</v>
      </c>
      <c r="Q43" s="368" t="s">
        <v>57</v>
      </c>
      <c r="R43" s="173" t="s">
        <v>1143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1141</v>
      </c>
      <c r="F44" s="375"/>
      <c r="G44" s="376" t="s">
        <v>1095</v>
      </c>
      <c r="H44" s="322"/>
      <c r="I44" s="322"/>
      <c r="J44" s="49"/>
      <c r="K44" s="290"/>
      <c r="L44" s="290"/>
      <c r="M44" s="290"/>
      <c r="N44" s="377"/>
      <c r="O44" s="378"/>
      <c r="P44" s="367" t="s">
        <v>1103</v>
      </c>
      <c r="Q44" s="368" t="s">
        <v>65</v>
      </c>
      <c r="R44" s="173" t="s">
        <v>1143</v>
      </c>
      <c r="S44" s="173"/>
      <c r="T44" s="369"/>
      <c r="U44" s="370"/>
      <c r="V44" s="370"/>
      <c r="W44" s="370"/>
      <c r="X44" s="370"/>
      <c r="Y44" s="370"/>
      <c r="Z44" t="e">
        <f>VLOOKUP(A44,#REF!,9,FALSE)</f>
        <v>#REF!</v>
      </c>
    </row>
    <row r="45" spans="1:26" ht="15.75" thickBot="1">
      <c r="A45" s="471" t="s">
        <v>484</v>
      </c>
      <c r="B45" s="120" t="s">
        <v>50</v>
      </c>
      <c r="C45" s="307">
        <v>45807</v>
      </c>
      <c r="D45" s="375"/>
      <c r="E45" s="362" t="s">
        <v>1091</v>
      </c>
      <c r="F45" s="375"/>
      <c r="G45" s="376" t="s">
        <v>1095</v>
      </c>
      <c r="H45" s="322"/>
      <c r="I45" s="322"/>
      <c r="J45" s="49"/>
      <c r="K45" s="290"/>
      <c r="L45" s="290"/>
      <c r="M45" s="290"/>
      <c r="N45" s="377"/>
      <c r="O45" s="378"/>
      <c r="P45" s="367"/>
      <c r="Q45" s="368" t="s">
        <v>57</v>
      </c>
      <c r="R45" s="173" t="s">
        <v>1143</v>
      </c>
      <c r="S45" s="173"/>
      <c r="T45" s="369"/>
      <c r="U45" s="370"/>
      <c r="V45" s="370"/>
      <c r="W45" s="370"/>
      <c r="X45" s="370"/>
      <c r="Y45" s="370"/>
      <c r="Z45" t="e">
        <f>VLOOKUP(A45,#REF!,9,FALSE)</f>
        <v>#REF!</v>
      </c>
    </row>
    <row r="46" spans="1:26" ht="15.75" thickBot="1">
      <c r="A46" s="385" t="s">
        <v>215</v>
      </c>
      <c r="B46" s="120" t="s">
        <v>50</v>
      </c>
      <c r="C46" s="307">
        <v>45807</v>
      </c>
      <c r="D46" s="375"/>
      <c r="E46" s="362" t="s">
        <v>1091</v>
      </c>
      <c r="F46" s="375"/>
      <c r="G46" s="386" t="s">
        <v>1095</v>
      </c>
      <c r="H46" s="322"/>
      <c r="I46" s="322"/>
      <c r="J46" s="49"/>
      <c r="K46" s="290"/>
      <c r="L46" s="290"/>
      <c r="M46" s="290"/>
      <c r="N46" s="377"/>
      <c r="O46" s="378"/>
      <c r="P46" s="367"/>
      <c r="Q46" s="368" t="s">
        <v>57</v>
      </c>
      <c r="R46" s="173" t="s">
        <v>1143</v>
      </c>
      <c r="S46" s="173"/>
      <c r="T46" s="369"/>
      <c r="U46" s="370"/>
      <c r="V46" s="370"/>
      <c r="W46" s="370"/>
      <c r="X46" s="370"/>
      <c r="Y46" s="370"/>
      <c r="Z46" t="e">
        <f>VLOOKUP(A46,#REF!,9,FALSE)</f>
        <v>#REF!</v>
      </c>
    </row>
    <row r="47" spans="1:26" ht="15.75" thickBot="1">
      <c r="A47" s="387" t="s">
        <v>1115</v>
      </c>
      <c r="B47" s="120" t="s">
        <v>50</v>
      </c>
      <c r="C47" s="307">
        <v>45807</v>
      </c>
      <c r="D47" s="375"/>
      <c r="E47" s="362" t="s">
        <v>1091</v>
      </c>
      <c r="F47" s="375"/>
      <c r="G47" s="376" t="s">
        <v>1095</v>
      </c>
      <c r="H47" s="322"/>
      <c r="I47" s="322"/>
      <c r="J47" s="49"/>
      <c r="K47" s="290"/>
      <c r="L47" s="290"/>
      <c r="M47" s="290"/>
      <c r="N47" s="377"/>
      <c r="O47" s="378"/>
      <c r="P47" s="367" t="s">
        <v>1106</v>
      </c>
      <c r="Q47" s="368" t="s">
        <v>57</v>
      </c>
      <c r="R47" s="173" t="s">
        <v>1146</v>
      </c>
      <c r="S47" s="173"/>
      <c r="T47" s="369"/>
      <c r="U47" s="370"/>
      <c r="V47" s="370"/>
      <c r="W47" s="370"/>
      <c r="X47" s="370"/>
      <c r="Y47" s="370"/>
      <c r="Z47" t="e">
        <f>VLOOKUP(A47,#REF!,9,FALSE)</f>
        <v>#REF!</v>
      </c>
    </row>
    <row r="48" spans="1:26" ht="15.75" thickBot="1">
      <c r="A48" s="385" t="s">
        <v>477</v>
      </c>
      <c r="B48" s="120" t="s">
        <v>50</v>
      </c>
      <c r="C48" s="307">
        <v>45807</v>
      </c>
      <c r="D48" s="375"/>
      <c r="E48" s="362" t="s">
        <v>1091</v>
      </c>
      <c r="F48" s="375"/>
      <c r="G48" s="386" t="s">
        <v>1117</v>
      </c>
      <c r="H48" s="322"/>
      <c r="I48" s="322"/>
      <c r="J48" s="49"/>
      <c r="K48" s="290"/>
      <c r="L48" s="290"/>
      <c r="M48" s="290"/>
      <c r="N48" s="377"/>
      <c r="O48" s="378"/>
      <c r="P48" s="367" t="s">
        <v>1154</v>
      </c>
      <c r="Q48" s="368" t="s">
        <v>1117</v>
      </c>
      <c r="R48" s="173" t="s">
        <v>1143</v>
      </c>
      <c r="S48" s="173"/>
      <c r="T48" s="369"/>
      <c r="U48" s="370"/>
      <c r="V48" s="370"/>
      <c r="W48" s="370"/>
      <c r="X48" s="370"/>
      <c r="Y48" s="370"/>
      <c r="Z48" t="e">
        <f>VLOOKUP(A48,#REF!,9,FALSE)</f>
        <v>#REF!</v>
      </c>
    </row>
    <row r="49" spans="1:26" ht="15.75" thickBot="1">
      <c r="A49" s="385" t="s">
        <v>471</v>
      </c>
      <c r="B49" s="120" t="s">
        <v>135</v>
      </c>
      <c r="C49" s="307">
        <v>45772</v>
      </c>
      <c r="D49" s="375"/>
      <c r="E49" s="362" t="s">
        <v>1091</v>
      </c>
      <c r="F49" s="375"/>
      <c r="G49" s="386" t="s">
        <v>1117</v>
      </c>
      <c r="H49" s="322"/>
      <c r="I49" s="322"/>
      <c r="J49" s="49"/>
      <c r="K49" s="290"/>
      <c r="L49" s="290"/>
      <c r="M49" s="290"/>
      <c r="N49" s="377"/>
      <c r="O49" s="378"/>
      <c r="P49" s="367" t="s">
        <v>1154</v>
      </c>
      <c r="Q49" s="368" t="s">
        <v>1117</v>
      </c>
      <c r="R49" s="173" t="s">
        <v>1143</v>
      </c>
      <c r="S49" s="173"/>
      <c r="T49" s="369"/>
      <c r="U49" s="370"/>
      <c r="V49" s="370"/>
      <c r="W49" s="370"/>
      <c r="X49" s="370"/>
      <c r="Y49" s="370"/>
      <c r="Z49" t="e">
        <f>VLOOKUP(A49,#REF!,9,FALSE)</f>
        <v>#REF!</v>
      </c>
    </row>
    <row r="50" spans="1:26" ht="15.75" thickBot="1">
      <c r="A50" s="385" t="s">
        <v>469</v>
      </c>
      <c r="B50" s="120" t="s">
        <v>135</v>
      </c>
      <c r="C50" s="307">
        <v>45772</v>
      </c>
      <c r="D50" s="375"/>
      <c r="E50" s="362" t="s">
        <v>1091</v>
      </c>
      <c r="F50" s="375"/>
      <c r="G50" s="386" t="s">
        <v>1117</v>
      </c>
      <c r="H50" s="322"/>
      <c r="I50" s="322"/>
      <c r="J50" s="49"/>
      <c r="K50" s="290"/>
      <c r="L50" s="290"/>
      <c r="M50" s="290"/>
      <c r="N50" s="377"/>
      <c r="O50" s="378"/>
      <c r="P50" s="367" t="s">
        <v>1154</v>
      </c>
      <c r="Q50" s="368" t="s">
        <v>1117</v>
      </c>
      <c r="R50" s="173" t="s">
        <v>1143</v>
      </c>
      <c r="S50" s="173"/>
      <c r="T50" s="369"/>
      <c r="U50" s="370"/>
      <c r="V50" s="370"/>
      <c r="W50" s="370"/>
      <c r="X50" s="370"/>
      <c r="Y50" s="370"/>
      <c r="Z50" t="e">
        <f>VLOOKUP(A50,#REF!,9,FALSE)</f>
        <v>#REF!</v>
      </c>
    </row>
    <row r="51" spans="1:26" ht="15.75" thickBot="1">
      <c r="A51" s="385" t="s">
        <v>475</v>
      </c>
      <c r="B51" s="120" t="e">
        <v>#N/A</v>
      </c>
      <c r="C51" s="307" t="e">
        <v>#N/A</v>
      </c>
      <c r="D51" s="375"/>
      <c r="E51" s="362" t="s">
        <v>1091</v>
      </c>
      <c r="F51" s="375"/>
      <c r="G51" s="386" t="s">
        <v>1117</v>
      </c>
      <c r="H51" s="322"/>
      <c r="I51" s="322"/>
      <c r="J51" s="49"/>
      <c r="K51" s="290"/>
      <c r="L51" s="290"/>
      <c r="M51" s="290"/>
      <c r="N51" s="377"/>
      <c r="O51" s="378"/>
      <c r="P51" s="367" t="s">
        <v>1154</v>
      </c>
      <c r="Q51" s="368" t="s">
        <v>1117</v>
      </c>
      <c r="R51" s="173" t="s">
        <v>1143</v>
      </c>
      <c r="S51" s="173"/>
      <c r="T51" s="369"/>
      <c r="U51" s="370"/>
      <c r="V51" s="370"/>
      <c r="W51" s="370"/>
      <c r="X51" s="370"/>
      <c r="Y51" s="370"/>
      <c r="Z51" t="e">
        <f>VLOOKUP(A51,#REF!,9,FALSE)</f>
        <v>#REF!</v>
      </c>
    </row>
    <row r="52" spans="1:26" ht="13.9" hidden="1" customHeight="1" thickBot="1">
      <c r="A52" s="385" t="s">
        <v>521</v>
      </c>
      <c r="B52" s="120" t="str">
        <f>VLOOKUP(A52,'[1]Tillman UG Footage'!A:B,2,FALSE)</f>
        <v>Lakeland</v>
      </c>
      <c r="C52" s="307">
        <f>VLOOKUP(A52,'[1]Tillman UG Footage'!A:C,3,FALSE)</f>
        <v>45925</v>
      </c>
      <c r="D52" s="375"/>
      <c r="E52" s="362" t="s">
        <v>1141</v>
      </c>
      <c r="F52" s="375"/>
      <c r="G52" s="376" t="s">
        <v>1095</v>
      </c>
      <c r="H52" s="322"/>
      <c r="I52" s="322"/>
      <c r="J52" s="49"/>
      <c r="K52" s="290"/>
      <c r="L52" s="290"/>
      <c r="M52" s="290"/>
      <c r="N52" s="377"/>
      <c r="O52" s="378"/>
      <c r="P52" s="367" t="s">
        <v>1142</v>
      </c>
      <c r="Q52" s="368" t="s">
        <v>65</v>
      </c>
      <c r="R52" s="173" t="s">
        <v>1143</v>
      </c>
      <c r="S52" s="173"/>
      <c r="T52" s="369"/>
      <c r="U52" s="370"/>
      <c r="V52" s="370"/>
      <c r="W52" s="370"/>
      <c r="X52" s="370"/>
      <c r="Y52" s="370"/>
      <c r="Z52" t="e">
        <f>VLOOKUP(A52,#REF!,9,FALSE)</f>
        <v>#REF!</v>
      </c>
    </row>
    <row r="53" spans="1:26" ht="15.75" hidden="1" thickBot="1">
      <c r="A53" s="385" t="s">
        <v>523</v>
      </c>
      <c r="B53" s="120" t="str">
        <f>VLOOKUP(A53,'[1]Tillman UG Footage'!A:B,2,FALSE)</f>
        <v>Lakeland</v>
      </c>
      <c r="C53" s="307">
        <f>VLOOKUP(A53,'[1]Tillman UG Footage'!A:C,3,FALSE)</f>
        <v>45925</v>
      </c>
      <c r="D53" s="375"/>
      <c r="E53" s="362" t="s">
        <v>1141</v>
      </c>
      <c r="F53" s="375"/>
      <c r="G53" s="376" t="s">
        <v>1095</v>
      </c>
      <c r="H53" s="322"/>
      <c r="I53" s="322"/>
      <c r="J53" s="49"/>
      <c r="K53" s="290"/>
      <c r="L53" s="290"/>
      <c r="M53" s="290"/>
      <c r="N53" s="377"/>
      <c r="O53" s="378"/>
      <c r="P53" s="367" t="s">
        <v>1142</v>
      </c>
      <c r="Q53" s="368" t="s">
        <v>65</v>
      </c>
      <c r="R53" s="173" t="s">
        <v>1143</v>
      </c>
      <c r="S53" s="173"/>
      <c r="T53" s="369"/>
      <c r="U53" s="370"/>
      <c r="V53" s="370"/>
      <c r="W53" s="370"/>
      <c r="X53" s="370"/>
      <c r="Y53" s="370"/>
      <c r="Z53" t="e">
        <f>VLOOKUP(A53,#REF!,9,FALSE)</f>
        <v>#REF!</v>
      </c>
    </row>
    <row r="54" spans="1:26" ht="15.75" hidden="1" thickBot="1">
      <c r="A54" s="385" t="s">
        <v>519</v>
      </c>
      <c r="B54" s="120" t="str">
        <f>VLOOKUP(A54,'[1]Tillman UG Footage'!A:B,2,FALSE)</f>
        <v>Lakeland</v>
      </c>
      <c r="C54" s="307">
        <f>VLOOKUP(A54,'[1]Tillman UG Footage'!A:C,3,FALSE)</f>
        <v>45925</v>
      </c>
      <c r="D54" s="375"/>
      <c r="E54" s="362" t="s">
        <v>1141</v>
      </c>
      <c r="F54" s="375"/>
      <c r="G54" s="376" t="s">
        <v>1095</v>
      </c>
      <c r="H54" s="322"/>
      <c r="I54" s="322"/>
      <c r="J54" s="49"/>
      <c r="K54" s="290"/>
      <c r="L54" s="290"/>
      <c r="M54" s="290"/>
      <c r="N54" s="377"/>
      <c r="O54" s="378"/>
      <c r="P54" s="367" t="s">
        <v>1142</v>
      </c>
      <c r="Q54" s="368" t="s">
        <v>65</v>
      </c>
      <c r="R54" s="173" t="s">
        <v>1143</v>
      </c>
      <c r="S54" s="173"/>
      <c r="T54" s="369"/>
      <c r="U54" s="370"/>
      <c r="V54" s="370"/>
      <c r="W54" s="370"/>
      <c r="X54" s="370"/>
      <c r="Y54" s="370"/>
      <c r="Z54" t="e">
        <f>VLOOKUP(A54,#REF!,9,FALSE)</f>
        <v>#REF!</v>
      </c>
    </row>
    <row r="55" spans="1:26" ht="15.75" hidden="1" thickBot="1">
      <c r="A55" s="385" t="s">
        <v>380</v>
      </c>
      <c r="B55" s="120" t="str">
        <f>VLOOKUP(A55,'[1]Tillman UG Footage'!A:B,2,FALSE)</f>
        <v>Lakeland</v>
      </c>
      <c r="C55" s="307">
        <f>VLOOKUP(A55,'[1]Tillman UG Footage'!A:C,3,FALSE)</f>
        <v>45862</v>
      </c>
      <c r="D55" s="375"/>
      <c r="E55" s="362" t="s">
        <v>1141</v>
      </c>
      <c r="F55" s="375"/>
      <c r="G55" s="376" t="s">
        <v>1095</v>
      </c>
      <c r="H55" s="322"/>
      <c r="I55" s="322"/>
      <c r="J55" s="49"/>
      <c r="K55" s="290"/>
      <c r="L55" s="290"/>
      <c r="M55" s="290"/>
      <c r="N55" s="377"/>
      <c r="O55" s="378"/>
      <c r="P55" s="367" t="s">
        <v>1106</v>
      </c>
      <c r="Q55" s="368" t="s">
        <v>57</v>
      </c>
      <c r="R55" s="173" t="s">
        <v>1146</v>
      </c>
      <c r="S55" s="173"/>
      <c r="T55" s="369"/>
      <c r="U55" s="370"/>
      <c r="V55" s="370"/>
      <c r="W55" s="370"/>
      <c r="X55" s="370"/>
      <c r="Y55" s="370"/>
      <c r="Z55" t="e">
        <f>VLOOKUP(A55,#REF!,9,FALSE)</f>
        <v>#REF!</v>
      </c>
    </row>
    <row r="56" spans="1:26" ht="15.75" hidden="1" thickBot="1">
      <c r="A56" s="385" t="s">
        <v>1155</v>
      </c>
      <c r="B56" s="120"/>
      <c r="C56" s="307" t="e">
        <f>VLOOKUP(A56,'[1]Tillman UG Footage'!A:C,3,FALSE)</f>
        <v>#N/A</v>
      </c>
      <c r="D56" s="375"/>
      <c r="E56" s="362" t="s">
        <v>1141</v>
      </c>
      <c r="F56" s="375"/>
      <c r="G56" s="376" t="s">
        <v>1095</v>
      </c>
      <c r="H56" s="322"/>
      <c r="I56" s="322"/>
      <c r="J56" s="49"/>
      <c r="K56" s="290"/>
      <c r="L56" s="290"/>
      <c r="M56" s="290"/>
      <c r="N56" s="377"/>
      <c r="O56" s="378"/>
      <c r="P56" s="367" t="s">
        <v>1156</v>
      </c>
      <c r="Q56" s="368" t="s">
        <v>57</v>
      </c>
      <c r="R56" s="173" t="s">
        <v>1146</v>
      </c>
      <c r="S56" s="173"/>
      <c r="T56" s="369"/>
      <c r="U56" s="370"/>
      <c r="V56" s="370"/>
      <c r="W56" s="370"/>
      <c r="X56" s="370"/>
      <c r="Y56" s="370"/>
      <c r="Z56" t="e">
        <f>VLOOKUP(A56,#REF!,9,FALSE)</f>
        <v>#REF!</v>
      </c>
    </row>
    <row r="57" spans="1:26" ht="15.75" hidden="1" thickBot="1">
      <c r="A57" s="224" t="s">
        <v>1157</v>
      </c>
      <c r="B57" s="120" t="s">
        <v>135</v>
      </c>
      <c r="C57" s="388">
        <v>45787</v>
      </c>
      <c r="D57" s="375"/>
      <c r="E57" s="362" t="s">
        <v>1141</v>
      </c>
      <c r="F57" s="375"/>
      <c r="G57" s="376" t="s">
        <v>1095</v>
      </c>
      <c r="H57" s="322"/>
      <c r="I57" s="322"/>
      <c r="J57" s="49"/>
      <c r="K57" s="290"/>
      <c r="L57" s="290"/>
      <c r="M57" s="290"/>
      <c r="N57" s="377"/>
      <c r="O57" s="378"/>
      <c r="P57" s="367" t="s">
        <v>1106</v>
      </c>
      <c r="Q57" s="368" t="s">
        <v>1158</v>
      </c>
      <c r="R57" s="173" t="s">
        <v>1146</v>
      </c>
      <c r="S57" s="173"/>
      <c r="T57" s="369"/>
      <c r="U57" s="370"/>
      <c r="V57" s="370"/>
      <c r="W57" s="370"/>
      <c r="X57" s="370"/>
      <c r="Y57" s="370"/>
      <c r="Z57" t="e">
        <f>VLOOKUP(A57,#REF!,9,FALSE)</f>
        <v>#REF!</v>
      </c>
    </row>
    <row r="58" spans="1:26" ht="15.75" thickBot="1">
      <c r="A58" s="473" t="s">
        <v>519</v>
      </c>
      <c r="B58" s="470" t="s">
        <v>50</v>
      </c>
      <c r="C58" s="390">
        <v>45807</v>
      </c>
      <c r="D58" s="375"/>
      <c r="E58" s="474" t="s">
        <v>1091</v>
      </c>
      <c r="F58" s="375"/>
      <c r="G58" s="376" t="s">
        <v>1095</v>
      </c>
      <c r="H58" s="322"/>
      <c r="I58" s="322"/>
      <c r="J58" s="49"/>
      <c r="K58" s="290"/>
      <c r="L58" s="290"/>
      <c r="M58" s="290"/>
      <c r="N58" s="377"/>
      <c r="O58" s="378"/>
      <c r="P58" s="380"/>
      <c r="Q58" s="368" t="s">
        <v>65</v>
      </c>
      <c r="R58" s="173" t="s">
        <v>1143</v>
      </c>
      <c r="S58" s="173"/>
      <c r="T58" s="369"/>
      <c r="U58" s="370"/>
      <c r="V58" s="370"/>
      <c r="W58" s="370"/>
      <c r="X58" s="370"/>
      <c r="Y58" s="370"/>
    </row>
    <row r="59" spans="1:26" ht="15.75" thickBot="1">
      <c r="A59" s="473" t="s">
        <v>521</v>
      </c>
      <c r="B59" s="470" t="s">
        <v>135</v>
      </c>
      <c r="C59" s="390">
        <v>45772</v>
      </c>
      <c r="D59" s="375"/>
      <c r="E59" s="474" t="s">
        <v>1091</v>
      </c>
      <c r="F59" s="375"/>
      <c r="G59" s="376" t="s">
        <v>1095</v>
      </c>
      <c r="H59" s="322"/>
      <c r="I59" s="322"/>
      <c r="J59" s="49"/>
      <c r="K59" s="290"/>
      <c r="L59" s="290"/>
      <c r="M59" s="290"/>
      <c r="N59" s="377"/>
      <c r="O59" s="378"/>
      <c r="P59" s="380"/>
      <c r="Q59" s="368" t="s">
        <v>65</v>
      </c>
      <c r="R59" s="173" t="s">
        <v>1143</v>
      </c>
      <c r="S59" s="173"/>
      <c r="T59" s="369"/>
      <c r="U59" s="370"/>
      <c r="V59" s="370"/>
      <c r="W59" s="370"/>
      <c r="X59" s="370"/>
      <c r="Y59" s="370"/>
    </row>
    <row r="60" spans="1:26">
      <c r="A60" s="472" t="s">
        <v>523</v>
      </c>
      <c r="B60" s="470" t="s">
        <v>135</v>
      </c>
      <c r="C60" s="390">
        <v>45772</v>
      </c>
      <c r="D60" s="375"/>
      <c r="E60" s="474" t="s">
        <v>1091</v>
      </c>
      <c r="F60" s="375"/>
      <c r="G60" s="376" t="s">
        <v>1095</v>
      </c>
      <c r="H60" s="322"/>
      <c r="I60" s="322"/>
      <c r="J60" s="49"/>
      <c r="K60" s="290"/>
      <c r="L60" s="290"/>
      <c r="M60" s="290"/>
      <c r="N60" s="377"/>
      <c r="O60" s="378"/>
      <c r="P60" s="380"/>
      <c r="Q60" s="368" t="s">
        <v>65</v>
      </c>
      <c r="R60" s="173" t="s">
        <v>1143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1135</v>
      </c>
      <c r="B70" s="395">
        <f>SUM(K4:K9)</f>
        <v>0</v>
      </c>
      <c r="C70" s="396" t="e">
        <f>B70/B73</f>
        <v>#DIV/0!</v>
      </c>
    </row>
    <row r="71" spans="1:25">
      <c r="A71" s="394" t="s">
        <v>1038</v>
      </c>
      <c r="B71" s="395">
        <f>SUM(L4:L9)</f>
        <v>0</v>
      </c>
      <c r="C71" s="396" t="e">
        <f>B71/B73</f>
        <v>#DIV/0!</v>
      </c>
    </row>
    <row r="72" spans="1:25">
      <c r="A72" s="394" t="s">
        <v>1136</v>
      </c>
      <c r="B72" s="395">
        <f>SUM(M4:M9)</f>
        <v>0</v>
      </c>
      <c r="C72" s="396" t="e">
        <f>B72/B73</f>
        <v>#DIV/0!</v>
      </c>
    </row>
    <row r="73" spans="1:25">
      <c r="A73" s="394" t="s">
        <v>545</v>
      </c>
      <c r="B73" s="395">
        <f>SUM(B70:B72)</f>
        <v>0</v>
      </c>
      <c r="C73" s="372"/>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009EC7C-2F13-4C1F-8E13-5F57CC8D4F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2025-07-28T13:38:46Z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