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95" documentId="8_{DCF85A03-1EEC-410A-B6A1-333228F65FDB}" xr6:coauthVersionLast="47" xr6:coauthVersionMax="47" xr10:uidLastSave="{4F833C05-4C82-4D08-BDB3-50A69135E21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0" r:id="rId12"/>
    <pivotCache cacheId="451" r:id="rId13"/>
    <pivotCache cacheId="452" r:id="rId14"/>
    <pivotCache cacheId="453" r:id="rId15"/>
    <pivotCache cacheId="4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5" i="30"/>
  <c r="L13" i="33"/>
  <c r="X13" i="31"/>
  <c r="Y13" i="31"/>
  <c r="V87" i="30"/>
  <c r="V153" i="30"/>
  <c r="V76" i="30"/>
  <c r="V50" i="30"/>
  <c r="V107" i="30"/>
  <c r="V231" i="30"/>
  <c r="V86" i="30"/>
  <c r="V155" i="30"/>
  <c r="V89" i="30"/>
  <c r="V90" i="30"/>
  <c r="X16" i="31"/>
  <c r="Y16" i="31"/>
  <c r="V88" i="30"/>
  <c r="Y17" i="31"/>
  <c r="X17" i="31"/>
  <c r="V332" i="30"/>
  <c r="V310" i="30"/>
  <c r="V327" i="30"/>
  <c r="V298" i="30"/>
  <c r="V304"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6" i="30"/>
  <c r="V324" i="30"/>
  <c r="V103" i="30"/>
  <c r="V110" i="30"/>
  <c r="V134" i="30"/>
  <c r="V111" i="30"/>
  <c r="V164" i="30"/>
  <c r="V108" i="30"/>
  <c r="V133" i="30"/>
  <c r="A1" i="32" a="1"/>
  <c r="A1" i="32" s="1"/>
  <c r="V303" i="30"/>
  <c r="V115" i="30"/>
  <c r="V131" i="30"/>
  <c r="V81" i="30"/>
  <c r="V37" i="30"/>
  <c r="V154" i="30"/>
  <c r="V129" i="30"/>
  <c r="V128" i="30"/>
  <c r="V126" i="30"/>
  <c r="V125" i="30"/>
  <c r="V124" i="30"/>
  <c r="V123" i="30"/>
  <c r="V41" i="30"/>
  <c r="V305" i="30"/>
  <c r="V143" i="30"/>
  <c r="V112" i="30"/>
  <c r="X113" i="2"/>
  <c r="Y113" i="2"/>
  <c r="V113" i="30"/>
  <c r="V309" i="30"/>
  <c r="Y118" i="2"/>
  <c r="X118" i="2"/>
  <c r="Y117" i="2"/>
  <c r="X117" i="2"/>
  <c r="V338" i="30"/>
  <c r="V335" i="30"/>
  <c r="V319" i="30"/>
  <c r="V323" i="30"/>
  <c r="V313" i="30"/>
  <c r="V302" i="30"/>
  <c r="V297" i="30"/>
  <c r="V336" i="30"/>
  <c r="V296" i="30"/>
  <c r="X86" i="2"/>
  <c r="Y86" i="2"/>
  <c r="V325" i="30"/>
  <c r="V307" i="30"/>
  <c r="Y21" i="31"/>
  <c r="X21" i="31"/>
  <c r="Y56" i="2"/>
  <c r="Y20" i="31"/>
  <c r="X20" i="31"/>
  <c r="Y41" i="31"/>
  <c r="X41" i="31"/>
  <c r="V337" i="30"/>
  <c r="Y43" i="31"/>
  <c r="X43" i="31"/>
  <c r="Y24" i="31"/>
  <c r="X24" i="31"/>
  <c r="Y185" i="2"/>
  <c r="Y186" i="2"/>
  <c r="Y187" i="2"/>
  <c r="Y188" i="2"/>
  <c r="Y189" i="2"/>
  <c r="Y190" i="2"/>
  <c r="Y191" i="2"/>
  <c r="Y192" i="2"/>
  <c r="Y193" i="2"/>
  <c r="Y194" i="2"/>
  <c r="V139" i="30"/>
  <c r="V311" i="30"/>
  <c r="Y28" i="31"/>
  <c r="X28" i="31"/>
  <c r="Y23" i="31"/>
  <c r="X23" i="31"/>
  <c r="X39" i="31"/>
  <c r="Y39" i="31"/>
  <c r="Y22" i="31"/>
  <c r="X22" i="31"/>
  <c r="Y58" i="2"/>
  <c r="X58" i="2"/>
  <c r="X84" i="2"/>
  <c r="Y84" i="2"/>
  <c r="Y55" i="2"/>
  <c r="X55" i="2"/>
  <c r="X88" i="2"/>
  <c r="X89" i="2"/>
  <c r="X90" i="2"/>
  <c r="X56" i="2"/>
  <c r="X59" i="2"/>
  <c r="Y90" i="2"/>
  <c r="Y89" i="2"/>
  <c r="Y88" i="2"/>
  <c r="Y40" i="31"/>
  <c r="X40" i="31"/>
  <c r="Y354" i="30"/>
  <c r="X354" i="30"/>
  <c r="Y353" i="30"/>
  <c r="X353" i="30"/>
  <c r="V349" i="30"/>
  <c r="V348" i="30"/>
  <c r="V347" i="30"/>
  <c r="V346" i="30"/>
  <c r="V345" i="30"/>
  <c r="V344" i="30"/>
  <c r="V343" i="30"/>
  <c r="V301" i="30"/>
  <c r="V312" i="30"/>
  <c r="V320" i="30"/>
  <c r="V321" i="30"/>
  <c r="V322" i="30"/>
  <c r="V329" i="30"/>
  <c r="V330"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0" i="30"/>
  <c r="V299" i="30"/>
  <c r="V175" i="30"/>
  <c r="V181" i="30"/>
  <c r="V176" i="30"/>
  <c r="V178" i="30"/>
  <c r="V28" i="30"/>
  <c r="V31" i="30"/>
  <c r="V308" i="30"/>
  <c r="V317" i="30"/>
  <c r="V316" i="30"/>
  <c r="V152" i="30"/>
  <c r="V10" i="30"/>
  <c r="V306" i="30"/>
  <c r="V151" i="30"/>
  <c r="V318" i="30"/>
  <c r="V30" i="30"/>
  <c r="V177" i="30"/>
  <c r="V29" i="30"/>
  <c r="V331" i="30"/>
  <c r="V27" i="30"/>
  <c r="V180" i="30"/>
  <c r="V22" i="30"/>
  <c r="V5" i="30"/>
  <c r="V9" i="30"/>
  <c r="V23" i="30"/>
  <c r="V32"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1" authorId="6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2" authorId="63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2" authorId="63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3" authorId="63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3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3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4" authorId="63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4" authorId="64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5" authorId="64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4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4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6" authorId="64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6" authorId="64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7" authorId="64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8" authorId="64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8" authorId="64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8" authorId="65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5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5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0" authorId="65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0" authorId="65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1" authorId="65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1" authorId="65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2" authorId="65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2" authorId="65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3" authorId="6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3" authorId="6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4" authorId="6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4" authorId="6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5" authorId="66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5" authorId="66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6" authorId="66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6" authorId="66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6" authorId="66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7" authorId="67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7" authorId="67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8" authorId="67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9" authorId="6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0" authorId="6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0" authorId="6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1" authorId="6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1" authorId="6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2" authorId="6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2" authorId="6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2" authorId="6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2" authorId="6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3" authorId="6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3" authorId="6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3" authorId="68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4" authorId="68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9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5" authorId="69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6" authorId="69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7" authorId="69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8" authorId="69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8" authorId="69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9" authorId="69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9" authorId="69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9" authorId="70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0" authorId="70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0" authorId="70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1" authorId="70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1" authorId="70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1" authorId="70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2" authorId="70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70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3" authorId="7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3" authorId="7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4" authorId="7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4" authorId="7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5" authorId="7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5" authorId="7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5" authorId="7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6" authorId="71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6" authorId="71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7" authorId="71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7" authorId="71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8" authorId="7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8" authorId="7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3" authorId="72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3" authorId="72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4" authorId="72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3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7" authorId="73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8" authorId="73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8" authorId="73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9" authorId="73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<sst xmlns="http://schemas.openxmlformats.org/spreadsheetml/2006/main" count="21673" uniqueCount="2661">
  <si>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</si>
  <si>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</si>
  <si>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</si>
  <si>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</si>
  <si>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</si>
  <si>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</si>
  <si>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</si>
  <si>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</si>
  <si>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</si>
  <si>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</si>
  <si>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</si>
  <si>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</si>
  <si>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</si>
  <si>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</si>
  <si>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</si>
  <si>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</si>
  <si>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</si>
  <si>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</si>
  <si>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</si>
  <si>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</si>
  <si>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</si>
  <si>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</si>
  <si>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</si>
  <si>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</si>
  <si>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</si>
  <si>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</si>
  <si>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</si>
  <si>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</si>
  <si>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</si>
  <si>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</si>
  <si>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</si>
  <si>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</si>
  <si>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</si>
  <si>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</si>
  <si>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</si>
  <si>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</si>
  <si>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</si>
  <si>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</si>
  <si>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</si>
  <si>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</si>
  <si>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</si>
  <si>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</si>
  <si>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</si>
  <si>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</si>
  <si>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</si>
  <si>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</si>
  <si>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</si>
  <si>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</si>
  <si>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</si>
  <si>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</si>
  <si>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</si>
  <si>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</si>
  <si>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</si>
  <si>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</si>
  <si>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</si>
  <si>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</si>
  <si>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</si>
  <si>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</si>
  <si>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</si>
  <si>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</si>
  <si>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</si>
  <si>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</si>
  <si>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</si>
  <si>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</si>
  <si>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</si>
  <si>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</si>
  <si>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</si>
  <si>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</si>
  <si>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</si>
  <si>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</si>
  <si>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</si>
  <si>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</si>
  <si>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</si>
  <si>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</si>
  <si>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</si>
  <si>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</si>
  <si>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</si>
  <si>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</si>
  <si>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</si>
  <si>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</si>
  <si>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</si>
  <si>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</si>
  <si>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</si>
  <si>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</si>
  <si>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</si>
  <si>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</si>
  <si>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</si>
  <si>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</si>
  <si>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</si>
  <si>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</si>
  <si>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</si>
  <si>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</si>
  <si>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</si>
  <si>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</si>
  <si>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</si>
  <si>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</si>
  <si>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</si>
  <si>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</si>
  <si>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</si>
  <si>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</si>
  <si>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</si>
  <si>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</si>
  <si>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</si>
  <si>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</si>
  <si>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</si>
  <si>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</si>
  <si>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</si>
  <si>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</si>
  <si>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</si>
  <si>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</si>
  <si>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</si>
  <si>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</si>
  <si>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</si>
  <si>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</si>
  <si>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</si>
  <si>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</si>
  <si>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</si>
  <si>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</si>
  <si>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</si>
  <si>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</si>
  <si>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</si>
  <si>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</si>
  <si>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</si>
  <si>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</si>
  <si>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</si>
  <si>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</si>
  <si>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</si>
  <si>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</si>
  <si>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</si>
  <si>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</si>
  <si>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</si>
  <si>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</si>
  <si>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</si>
  <si>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</si>
  <si>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</si>
  <si>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</si>
  <si>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</si>
  <si>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</si>
  <si>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</si>
  <si>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</si>
  <si>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</si>
  <si>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</si>
  <si>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</si>
  <si>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</si>
  <si>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</si>
  <si>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</si>
  <si>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</si>
  <si>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</si>
  <si>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</si>
  <si>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</si>
  <si>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</si>
  <si>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</si>
  <si>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</si>
  <si>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</si>
  <si>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</si>
  <si>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</si>
  <si>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</si>
  <si>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</si>
  <si>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</si>
  <si>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</si>
  <si>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</si>
  <si>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</si>
  <si>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</si>
  <si>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</si>
  <si>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</si>
  <si>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</si>
  <si>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</si>
  <si>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</si>
  <si>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</si>
  <si>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</si>
  <si>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</si>
  <si>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</si>
  <si>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</si>
  <si>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</si>
  <si>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</si>
  <si>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</si>
  <si>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</si>
  <si>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</si>
  <si>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</si>
  <si>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</si>
  <si>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</si>
  <si>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</si>
  <si>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</si>
  <si>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</si>
  <si>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</si>
  <si>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</si>
  <si>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</si>
  <si>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</si>
  <si>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</si>
  <si>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</si>
  <si>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</si>
  <si>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</si>
  <si>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</si>
  <si>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</si>
  <si>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</si>
  <si>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</si>
  <si>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</si>
  <si>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</si>
  <si>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</si>
  <si>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</si>
  <si>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</si>
  <si>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</si>
  <si>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</si>
  <si>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</si>
  <si>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</si>
  <si>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</si>
  <si>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</si>
  <si>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</si>
  <si>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</si>
  <si>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</si>
  <si>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</si>
  <si>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</si>
  <si>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</si>
  <si>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</si>
  <si>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</si>
  <si>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</si>
  <si>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</si>
  <si>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</si>
  <si>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</si>
  <si>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</si>
  <si>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</si>
  <si>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</si>
  <si>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</si>
  <si>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</si>
  <si>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</si>
  <si>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</si>
  <si>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</si>
  <si>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</si>
  <si>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</si>
  <si>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</si>
  <si>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</si>
  <si>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</si>
  <si>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</si>
  <si>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</si>
  <si>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</si>
  <si>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</si>
  <si>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</si>
  <si>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</si>
  <si>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</si>
  <si>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</si>
  <si>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</si>
  <si>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</si>
  <si>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</si>
  <si>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</si>
  <si>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</si>
  <si>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</si>
  <si>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</si>
  <si>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</si>
  <si>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</si>
  <si>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</si>
  <si>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</si>
  <si>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</si>
  <si>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</si>
  <si>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</si>
  <si>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</si>
  <si>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</si>
  <si>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</si>
  <si>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</si>
  <si>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</si>
  <si>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</si>
  <si>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</si>
  <si>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</si>
  <si>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</si>
  <si>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</si>
  <si>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</si>
  <si>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</si>
  <si>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</si>
  <si>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</si>
  <si>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</si>
  <si>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</si>
  <si>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</si>
  <si>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</si>
  <si>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</si>
  <si>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</si>
  <si>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</si>
  <si>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</si>
  <si>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</si>
  <si>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</si>
  <si>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</si>
  <si>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</si>
  <si>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</si>
  <si>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</si>
  <si>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</si>
  <si>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</si>
  <si>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</si>
  <si>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</si>
  <si>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</si>
  <si>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</si>
  <si>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</si>
  <si>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</si>
  <si>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</si>
  <si>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</si>
  <si>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</si>
  <si>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</si>
  <si>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</si>
  <si>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</si>
  <si>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</si>
  <si>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</si>
  <si>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</si>
  <si>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</si>
  <si>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</si>
  <si>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</si>
  <si>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</si>
  <si>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</si>
  <si>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</si>
  <si>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</si>
  <si>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</si>
  <si>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</si>
  <si>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</si>
  <si>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</si>
  <si>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</si>
  <si>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</si>
  <si>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</si>
  <si>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</si>
  <si>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</si>
  <si>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</si>
  <si>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</si>
  <si>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</si>
  <si>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</si>
  <si>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</si>
  <si>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</si>
  <si>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</si>
  <si>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</si>
  <si>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</si>
  <si>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</si>
  <si>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</si>
  <si>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</si>
  <si>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</si>
  <si>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</si>
  <si>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</si>
  <si>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</si>
  <si>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</si>
  <si>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</si>
  <si>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</si>
  <si>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</si>
  <si>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</si>
  <si>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</si>
  <si>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</si>
  <si>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</si>
  <si>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</si>
  <si>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</si>
  <si>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</si>
  <si>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</si>
  <si>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</si>
  <si>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</si>
  <si>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</si>
  <si>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</si>
  <si>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</si>
  <si>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</si>
  <si>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</si>
  <si>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</si>
  <si>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</si>
  <si>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</si>
  <si>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</si>
  <si>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</si>
  <si>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</si>
  <si>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</si>
  <si>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</si>
  <si>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</si>
  <si>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</si>
  <si>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</si>
  <si>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</si>
  <si>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</si>
  <si>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</si>
  <si>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</si>
  <si>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</si>
  <si>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</si>
  <si>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</si>
  <si>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</si>
  <si>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</si>
  <si>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</si>
  <si>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</si>
  <si>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</si>
  <si>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</si>
  <si>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</si>
  <si>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</si>
  <si>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</si>
  <si>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</si>
  <si>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</si>
  <si>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</si>
  <si>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</si>
  <si>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</si>
  <si>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</si>
  <si>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</si>
  <si>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</si>
  <si>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</si>
  <si>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</si>
  <si>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</si>
  <si>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</si>
  <si>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</si>
  <si>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</si>
  <si>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</si>
  <si>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</si>
  <si>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</si>
  <si>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</si>
  <si>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</si>
  <si>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</si>
  <si>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</si>
  <si>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</si>
  <si>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</si>
  <si>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</si>
  <si>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</si>
  <si>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</si>
  <si>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</si>
  <si>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</si>
  <si>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</si>
  <si>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</si>
  <si>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</si>
  <si>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</si>
  <si>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</si>
  <si>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</si>
  <si>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</si>
  <si>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</si>
  <si>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</si>
  <si>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</si>
  <si>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</si>
  <si>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</si>
  <si>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</si>
  <si>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</si>
  <si>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</si>
  <si>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</si>
  <si>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</si>
  <si>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</si>
  <si>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</si>
  <si>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</si>
  <si>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</si>
  <si>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</si>
  <si>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</si>
  <si>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</si>
  <si>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</si>
  <si>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</si>
  <si>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</si>
  <si>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</si>
  <si>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</si>
  <si>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</si>
  <si>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</si>
  <si>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</si>
  <si>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</si>
  <si>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</si>
  <si>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</si>
  <si>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</si>
  <si>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</si>
  <si>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</si>
  <si>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</si>
  <si>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</si>
  <si>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</si>
  <si>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</si>
  <si>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</si>
  <si>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</si>
  <si>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</si>
  <si>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</si>
  <si>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</si>
  <si>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</si>
  <si>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</si>
  <si>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</si>
  <si>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</si>
  <si>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</si>
  <si>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</si>
  <si>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</si>
  <si>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</si>
  <si>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</si>
  <si>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</si>
  <si>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</si>
  <si>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</si>
  <si>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</si>
  <si>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</si>
  <si>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</si>
  <si>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</si>
  <si>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</si>
  <si>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</si>
  <si>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</si>
  <si>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</si>
  <si>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</si>
  <si>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</si>
  <si>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</si>
  <si>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</si>
  <si>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</si>
  <si>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</si>
  <si>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</si>
  <si>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</si>
  <si>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</si>
  <si>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</si>
  <si>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</si>
  <si>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</si>
  <si>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</si>
  <si>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</si>
  <si>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</si>
  <si>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</si>
  <si>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</si>
  <si>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</si>
  <si>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</si>
  <si>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</si>
  <si>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</si>
  <si>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</si>
  <si>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</si>
  <si>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</si>
  <si>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</si>
  <si>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</si>
  <si>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</si>
  <si>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</si>
  <si>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</si>
  <si>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</si>
  <si>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</si>
  <si>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</si>
  <si>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</si>
  <si>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</si>
  <si>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</si>
  <si>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</si>
  <si>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</si>
  <si>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</si>
  <si>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</si>
  <si>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</si>
  <si>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</si>
  <si>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</si>
  <si>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</si>
  <si>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</si>
  <si>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</si>
  <si>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</si>
  <si>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</si>
  <si>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</si>
  <si>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</si>
  <si>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</si>
  <si>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</si>
  <si>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</si>
  <si>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</si>
  <si>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</si>
  <si>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</si>
  <si>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</si>
  <si>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</si>
  <si>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</si>
  <si>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</si>
  <si>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</si>
  <si>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</si>
  <si>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</si>
  <si>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</si>
  <si>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</si>
  <si>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</si>
  <si>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</si>
  <si>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</si>
  <si>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</si>
  <si>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</si>
  <si>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</si>
  <si>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</si>
  <si>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</si>
  <si>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</si>
  <si>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</si>
  <si>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</si>
  <si>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</si>
  <si>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</si>
  <si>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</si>
  <si>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</si>
  <si>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</si>
  <si>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</si>
  <si>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</si>
  <si>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</si>
  <si>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</si>
  <si>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</si>
  <si>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</si>
  <si>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</si>
  <si>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</si>
  <si>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</si>
  <si>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</si>
  <si>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</si>
  <si>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</si>
  <si>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</si>
  <si>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</si>
  <si>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</si>
  <si>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</si>
  <si>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</si>
  <si>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</si>
  <si>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</si>
  <si>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</si>
  <si>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</si>
  <si>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</si>
  <si>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</si>
  <si>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</si>
  <si>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</si>
  <si>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</si>
  <si>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</si>
  <si>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</si>
  <si>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</si>
  <si>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</si>
  <si>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</si>
  <si>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</si>
  <si>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</si>
  <si>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</si>
  <si>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</si>
  <si>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</si>
  <si>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</si>
  <si>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</si>
  <si>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</si>
  <si>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</si>
  <si>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</si>
  <si>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</si>
  <si>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</si>
  <si>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</si>
  <si>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</si>
  <si>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</si>
  <si>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</si>
  <si>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</si>
  <si>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</si>
  <si>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</si>
  <si>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</si>
  <si>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</si>
  <si>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</si>
  <si>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</si>
  <si>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</si>
  <si>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</si>
  <si>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</si>
  <si>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</si>
  <si>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</si>
  <si>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</si>
  <si>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Legant</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</si>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</sst>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0" fontId="0" fillId="17" borderId="9" xfId="0" applyFill="1" applyBorder="1"/>
    <xf numFmtId="14" fontId="0" fillId="0" borderId="28" xfId="0" applyNumberForma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10"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0" fontId="31" fillId="10" borderId="6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95</c:v>
                </c:pt>
                <c:pt idx="2">
                  <c:v>53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8449077" createdVersion="8" refreshedVersion="8" minRefreshableVersion="3" recordCount="3230"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Mid Flordia Contractors"/>
        <s v="R&amp;F Construction"/>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14351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1435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375001" createdVersion="8" refreshedVersion="8" minRefreshableVersion="3" recordCount="32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Mid Flordia Contractors"/>
        <s v="R&amp;F Construction"/>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49073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75" maxValue="30807"/>
    </cacheField>
    <cacheField name="UG Percentage Complete" numFmtId="0">
      <sharedItems containsBlank="1" containsMixedTypes="1" containsNumber="1" minValue="0" maxValue="1.0626043405676127"/>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7"/>
    <x v="44"/>
    <x v="343"/>
    <n v="937"/>
    <m/>
    <m/>
  </r>
  <r>
    <x v="441"/>
    <x v="44"/>
    <x v="343"/>
    <n v="589"/>
    <m/>
    <m/>
  </r>
  <r>
    <x v="428"/>
    <x v="1"/>
    <x v="344"/>
    <m/>
    <m/>
    <s v="Restoration"/>
  </r>
  <r>
    <x v="444"/>
    <x v="1"/>
    <x v="344"/>
    <m/>
    <m/>
    <m/>
  </r>
  <r>
    <x v="455"/>
    <x v="5"/>
    <x v="344"/>
    <m/>
    <m/>
    <m/>
  </r>
  <r>
    <x v="445"/>
    <x v="8"/>
    <x v="344"/>
    <m/>
    <m/>
    <m/>
  </r>
  <r>
    <x v="439"/>
    <x v="31"/>
    <x v="344"/>
    <m/>
    <m/>
    <m/>
  </r>
  <r>
    <x v="447"/>
    <x v="50"/>
    <x v="344"/>
    <m/>
    <m/>
    <m/>
  </r>
  <r>
    <x v="456"/>
    <x v="5"/>
    <x v="344"/>
    <m/>
    <m/>
    <m/>
  </r>
  <r>
    <x v="457"/>
    <x v="51"/>
    <x v="344"/>
    <m/>
    <m/>
    <m/>
  </r>
  <r>
    <x v="446"/>
    <x v="26"/>
    <x v="344"/>
    <m/>
    <m/>
    <m/>
  </r>
  <r>
    <x v="452"/>
    <x v="8"/>
    <x v="344"/>
    <m/>
    <m/>
    <m/>
  </r>
  <r>
    <x v="450"/>
    <x v="1"/>
    <x v="344"/>
    <m/>
    <m/>
    <m/>
  </r>
  <r>
    <x v="453"/>
    <x v="47"/>
    <x v="344"/>
    <m/>
    <m/>
    <m/>
  </r>
  <r>
    <x v="448"/>
    <x v="47"/>
    <x v="344"/>
    <m/>
    <m/>
    <m/>
  </r>
  <r>
    <x v="458"/>
    <x v="1"/>
    <x v="344"/>
    <m/>
    <m/>
    <m/>
  </r>
  <r>
    <x v="417"/>
    <x v="44"/>
    <x v="344"/>
    <m/>
    <m/>
    <m/>
  </r>
  <r>
    <x v="441"/>
    <x v="44"/>
    <x v="344"/>
    <m/>
    <m/>
    <m/>
  </r>
  <r>
    <x v="125"/>
    <x v="15"/>
    <x v="345"/>
    <m/>
    <m/>
    <m/>
  </r>
  <r>
    <x v="125"/>
    <x v="15"/>
    <x v="3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4"/>
    <x v="44"/>
    <d v="2026-06-05T00:00:00"/>
    <n v="937"/>
    <m/>
    <m/>
    <x v="5"/>
  </r>
  <r>
    <s v="D-HBR255"/>
    <x v="44"/>
    <d v="2026-06-05T00:00:00"/>
    <n v="589"/>
    <m/>
    <m/>
    <x v="5"/>
  </r>
  <r>
    <s v="D-HPP606"/>
    <x v="1"/>
    <d v="2026-06-08T00:00:00"/>
    <m/>
    <m/>
    <s v="Restoration"/>
    <x v="5"/>
  </r>
  <r>
    <s v="D-HPP607"/>
    <x v="1"/>
    <d v="2026-06-08T00:00:00"/>
    <m/>
    <m/>
    <m/>
    <x v="5"/>
  </r>
  <r>
    <s v="D-HPP609"/>
    <x v="5"/>
    <d v="2026-06-08T00:00:00"/>
    <m/>
    <m/>
    <m/>
    <x v="5"/>
  </r>
  <r>
    <s v="D-HPP612"/>
    <x v="8"/>
    <d v="2026-06-08T00:00:00"/>
    <m/>
    <m/>
    <m/>
    <x v="5"/>
  </r>
  <r>
    <s v="D-HPP613"/>
    <x v="31"/>
    <d v="2026-06-08T00:00:00"/>
    <m/>
    <m/>
    <m/>
    <x v="5"/>
  </r>
  <r>
    <s v="D-HPP614"/>
    <x v="50"/>
    <d v="2026-06-08T00:00:00"/>
    <m/>
    <m/>
    <m/>
    <x v="5"/>
  </r>
  <r>
    <s v="D-HPP617"/>
    <x v="5"/>
    <d v="2026-06-08T00:00:00"/>
    <m/>
    <m/>
    <m/>
    <x v="5"/>
  </r>
  <r>
    <s v="D-HPP301"/>
    <x v="51"/>
    <d v="2026-06-08T00:00:00"/>
    <m/>
    <m/>
    <m/>
    <x v="5"/>
  </r>
  <r>
    <s v="D-HLX518"/>
    <x v="26"/>
    <d v="2026-06-08T00:00:00"/>
    <m/>
    <m/>
    <m/>
    <x v="5"/>
  </r>
  <r>
    <s v="D-HLX511"/>
    <x v="8"/>
    <d v="2026-06-08T00:00:00"/>
    <m/>
    <m/>
    <m/>
    <x v="5"/>
  </r>
  <r>
    <s v="FB-HSF201"/>
    <x v="1"/>
    <d v="2026-06-08T00:00:00"/>
    <m/>
    <m/>
    <m/>
    <x v="5"/>
  </r>
  <r>
    <s v="D-HTG207"/>
    <x v="47"/>
    <d v="2026-06-08T00:00:00"/>
    <m/>
    <m/>
    <m/>
    <x v="5"/>
  </r>
  <r>
    <s v="D-HTG233"/>
    <x v="47"/>
    <d v="2026-06-08T00:00:00"/>
    <m/>
    <m/>
    <m/>
    <x v="5"/>
  </r>
  <r>
    <s v="D-HTG241"/>
    <x v="1"/>
    <d v="2026-06-08T00:00:00"/>
    <m/>
    <m/>
    <m/>
    <x v="5"/>
  </r>
  <r>
    <s v="D-HBR254"/>
    <x v="44"/>
    <d v="2026-06-08T00:00:00"/>
    <m/>
    <m/>
    <m/>
    <x v="5"/>
  </r>
  <r>
    <s v="D-HBR255"/>
    <x v="44"/>
    <d v="2026-06-08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6365"/>
    <n v="-375"/>
    <n v="1.0626043405676127"/>
    <d v="2026-04-28T00:00:00"/>
    <m/>
    <n v="0"/>
    <n v="0"/>
    <n v="0"/>
  </r>
  <r>
    <s v="D-HBR255"/>
    <s v="Miami"/>
    <d v="2026-06-30T00:00:00"/>
    <x v="8"/>
    <d v="2026-01-07T00:00:00"/>
    <s v="Efrian "/>
    <m/>
    <n v="88"/>
    <s v="On Track"/>
    <s v="Received"/>
    <m/>
    <m/>
    <s v="Yes"/>
    <n v="88069"/>
    <s v="Yes"/>
    <s v="In Process"/>
    <d v="2026-01-02T00:00:00"/>
    <m/>
    <m/>
    <m/>
    <m/>
    <n v="7242"/>
    <n v="6539"/>
    <n v="703"/>
    <n v="0.9029273681303506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x="21"/>
        <item h="1" m="1" x="58"/>
        <item h="1" m="1" x="59"/>
        <item h="1" m="1" x="60"/>
        <item h="1" m="1" x="61"/>
        <item h="1" x="22"/>
        <item h="1" x="23"/>
        <item h="1" m="1" x="63"/>
        <item h="1" m="1" x="85"/>
        <item h="1" m="1" x="62"/>
        <item h="1" x="24"/>
        <item h="1" m="1" x="64"/>
        <item h="1" x="25"/>
        <item h="1" x="26"/>
        <item h="1" m="1" x="84"/>
        <item h="1" m="1" x="65"/>
        <item h="1" x="27"/>
        <item h="1" m="1" x="66"/>
        <item h="1" x="28"/>
        <item h="1" m="1" x="67"/>
        <item h="1" m="1" x="68"/>
        <item h="1" m="1" x="83"/>
        <item h="1" m="1" x="69"/>
        <item h="1" x="2"/>
        <item h="1" x="39"/>
        <item h="1" x="30"/>
        <item h="1" m="1" x="82"/>
        <item h="1" m="1" x="81"/>
        <item h="1" x="31"/>
        <item h="1" x="32"/>
        <item h="1" x="33"/>
        <item h="1" x="34"/>
        <item h="1" x="35"/>
        <item h="1" m="1" x="70"/>
        <item h="1" x="36"/>
        <item h="1" x="29"/>
        <item h="1" x="37"/>
        <item h="1" m="1" x="80"/>
        <item h="1" m="1" x="71"/>
        <item h="1" m="1" x="72"/>
        <item h="1" m="1" x="73"/>
        <item h="1" m="1" x="79"/>
        <item h="1" m="1" x="74"/>
        <item h="1" m="1" x="75"/>
        <item h="1" x="38"/>
        <item h="1" m="1" x="76"/>
        <item h="1" m="1" x="77"/>
        <item h="1" m="1" x="78"/>
        <item h="1" x="4"/>
        <item h="1" m="1" x="53"/>
        <item h="1" x="40"/>
        <item h="1" m="1" x="52"/>
        <item h="1" x="41"/>
        <item h="1" x="42"/>
        <item h="1" x="43"/>
        <item h="1" x="44"/>
        <item h="1" x="45"/>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7">
    <i>
      <x v="434"/>
    </i>
    <i>
      <x v="442"/>
    </i>
    <i>
      <x v="448"/>
    </i>
    <i>
      <x v="454"/>
    </i>
    <i>
      <x v="456"/>
    </i>
    <i>
      <x v="459"/>
    </i>
    <i>
      <x v="460"/>
    </i>
    <i>
      <x v="461"/>
    </i>
    <i>
      <x v="462"/>
    </i>
    <i>
      <x v="463"/>
    </i>
    <i>
      <x v="467"/>
    </i>
    <i>
      <x v="468"/>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x="21"/>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2"/>
        <item x="23"/>
        <item m="1" x="63"/>
        <item m="1" x="85"/>
        <item m="1" x="62"/>
        <item x="24"/>
        <item m="1" x="64"/>
        <item x="25"/>
        <item x="26"/>
        <item m="1" x="84"/>
        <item m="1" x="65"/>
        <item x="27"/>
        <item m="1" x="66"/>
        <item x="28"/>
        <item m="1" x="67"/>
        <item m="1" x="68"/>
        <item m="1" x="83"/>
        <item m="1" x="69"/>
        <item x="2"/>
        <item x="39"/>
        <item x="30"/>
        <item m="1" x="82"/>
        <item m="1" x="81"/>
        <item x="31"/>
        <item x="32"/>
        <item x="33"/>
        <item x="34"/>
        <item x="35"/>
        <item m="1" x="70"/>
        <item x="36"/>
        <item x="29"/>
        <item x="37"/>
        <item m="1" x="80"/>
        <item m="1" x="71"/>
        <item m="1" x="72"/>
        <item m="1" x="73"/>
        <item m="1" x="79"/>
        <item m="1" x="74"/>
        <item m="1" x="75"/>
        <item x="38"/>
        <item m="1" x="76"/>
        <item m="1" x="77"/>
        <item m="1" x="78"/>
        <item x="4"/>
        <item m="1" x="53"/>
        <item x="40"/>
        <item m="1" x="52"/>
        <item x="41"/>
        <item x="42"/>
        <item x="43"/>
        <item x="44"/>
        <item x="45"/>
        <item x="46"/>
        <item x="47"/>
        <item x="48"/>
        <item x="49"/>
        <item x="50"/>
        <item x="51"/>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2:AC349" totalsRowShown="0" tableBorderDxfId="70">
  <autoFilter ref="A342:AC34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IFERROR($U343/$T343,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2:AC354" totalsRowShown="0" headerRowDxfId="42">
  <autoFilter ref="A352:AC35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SUM(V353-W353)</calculatedColumnFormula>
    </tableColumn>
    <tableColumn id="25" xr3:uid="{770FAB41-DACC-4B3F-B9E9-E295E26EBA4D}" name="Footage Remaining" dataDxfId="33">
      <calculatedColumnFormula>IFERROR($W353/$V353,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8" totalsRowShown="0" headerRowDxfId="31" dataDxfId="30" headerRowBorderDxfId="29">
  <autoFilter ref="A294:AC338" xr:uid="{3754D8CF-035B-4624-939E-6943FE283BFD}">
    <filterColumn colId="1">
      <filters>
        <filter val="Bradenton"/>
      </filters>
    </filterColumn>
  </autoFilter>
  <sortState xmlns:xlrd2="http://schemas.microsoft.com/office/spreadsheetml/2017/richdata2" ref="A295:AC333">
    <sortCondition ref="B294:B33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4:27:27.64" personId="{0ACB7AE2-DC9C-472E-9FC6-297A00E2FF13}" id="{A52BD07A-C51E-4B66-B43C-982E0623EF8E}">
    <text>6-8-2026 Confirmed Actual Completed Footage.</text>
  </threadedComment>
  <threadedComment ref="V300" dT="2026-06-08T14:27:46.10" personId="{0ACB7AE2-DC9C-472E-9FC6-297A00E2FF13}" id="{D5CD2233-2290-4BD1-9F3D-C51B2725E5A3}">
    <text>6-8-2026 Conduit Placement Confirmed Completed.</text>
  </threadedComment>
  <threadedComment ref="U301" dT="2025-07-18T18:50:00.64" personId="{79160F3F-A2CD-4B5D-ACD4-80E02EA51DFF}" id="{608D8C8C-6C66-4B67-979F-6CAC8DD9CEB8}">
    <text>7-18-2025 Confirmed Actual Completed Footage.</text>
  </threadedComment>
  <threadedComment ref="V301" dT="2025-07-18T18:49:31.62" personId="{79160F3F-A2CD-4B5D-ACD4-80E02EA51DFF}" id="{27A4E76C-3487-42A9-A264-3AA2DF4FC5A0}">
    <text>7-18-2025 Conduit Placement Confirmed Completed.</text>
  </threadedComment>
  <threadedComment ref="U302" dT="2025-10-15T15:54:24.37" personId="{79160F3F-A2CD-4B5D-ACD4-80E02EA51DFF}" id="{1EBBD3F0-FDF6-445B-87C5-164D0A209BEA}">
    <text>10-15-2025 Confirmed Actual Completed Footage.</text>
  </threadedComment>
  <threadedComment ref="V302" dT="2025-10-15T15:52:26.89" personId="{79160F3F-A2CD-4B5D-ACD4-80E02EA51DFF}" id="{8B6FFBD0-457E-4158-B5E2-50A070E84ADC}">
    <text>10-15-2025 Conduit Placement Confirmed Completed.</text>
  </threadedComment>
  <threadedComment ref="U303" dT="2026-03-02T15:51:16.32" personId="{79160F3F-A2CD-4B5D-ACD4-80E02EA51DFF}" id="{116504C7-B97F-4224-A924-05694F5E9390}">
    <text>3-2-2026 Confirmed Actual Completed Footage.</text>
  </threadedComment>
  <threadedComment ref="V303" dT="2026-03-02T15:51:47.04" personId="{79160F3F-A2CD-4B5D-ACD4-80E02EA51DFF}" id="{A7591AB4-A5A5-4852-AA57-63668E27B6FD}">
    <text>3-2-2026 Conduit Placement Confirmed Completed.</text>
  </threadedComment>
  <threadedComment ref="U304" dT="2026-03-24T14:38:27.22" personId="{79160F3F-A2CD-4B5D-ACD4-80E02EA51DFF}" id="{C896C4E2-F678-4548-B82B-5380F7C40DD5}">
    <text>3-24-2026 Additional Footage Added For The Gate As Per John K.</text>
  </threadedComment>
  <threadedComment ref="U304" dT="2026-03-24T14:42:38.33" personId="{79160F3F-A2CD-4B5D-ACD4-80E02EA51DFF}" id="{0C9C16E5-37DA-411B-8EDD-2FDD3E940F47}" parentId="{C896C4E2-F678-4548-B82B-5380F7C40DD5}">
    <text>3-24-2026 Confirmed Actual Completed Footage.</text>
  </threadedComment>
  <threadedComment ref="V304" dT="2026-03-24T14:43:08.44" personId="{79160F3F-A2CD-4B5D-ACD4-80E02EA51DFF}" id="{A0D7465B-7AC5-44DF-B3CB-585D7CC28C88}">
    <text>3-24-2026 Conduit Placement Confirmed Completed.</text>
  </threadedComment>
  <threadedComment ref="AA304" dT="2026-03-24T14:41:29.08" personId="{79160F3F-A2CD-4B5D-ACD4-80E02EA51DFF}" id="{71284102-BDC7-45E2-911B-C4829C158F2F}">
    <text>3-24-2026 QC Walkout Scheduled For 3-25-2026.</text>
  </threadedComment>
  <threadedComment ref="U305" dT="2026-02-26T19:50:57.84" personId="{79160F3F-A2CD-4B5D-ACD4-80E02EA51DFF}" id="{BD336BDF-C489-4A6C-B98F-4CEC2FE9E89E}">
    <text>2-26-2026 Confirmed Actual Completed Footage.</text>
  </threadedComment>
  <threadedComment ref="V305" dT="2026-02-26T19:51:31.83" personId="{79160F3F-A2CD-4B5D-ACD4-80E02EA51DFF}" id="{A5F5F2F7-DE51-4D19-A90A-9779D88C7A0E}">
    <text>2-26-2026 Conduit Placement Confirmed Completed.</text>
  </threadedComment>
  <threadedComment ref="U306" dT="2026-05-19T20:32:03.99" personId="{79160F3F-A2CD-4B5D-ACD4-80E02EA51DFF}" id="{2FB89B4E-59CE-4CCE-A442-0C96F87DA4D5}">
    <text>5-19-2026 Confirmed Actual Completed Footage.</text>
  </threadedComment>
  <threadedComment ref="V306" dT="2026-05-19T20:32:39.01" personId="{79160F3F-A2CD-4B5D-ACD4-80E02EA51DFF}" id="{68900B17-DCD4-4896-B8F3-5BC2F889B333}">
    <text>5-19-2026 Conduit Placement Confirmed Completed.</text>
  </threadedComment>
  <threadedComment ref="AA306" dT="2026-05-26T11:38:24.93" personId="{79160F3F-A2CD-4B5D-ACD4-80E02EA51DFF}" id="{01DDD25C-0A9E-4ECF-A33F-D9D7EA0E0578}">
    <text>4-10-2026 QC Walkout Scheduled In SiteTracker.</text>
  </threadedComment>
  <threadedComment ref="U307" dT="2026-02-11T21:20:58.77" personId="{79160F3F-A2CD-4B5D-ACD4-80E02EA51DFF}" id="{F46219BF-0FB8-49CE-9E6E-C83AB262FC1C}">
    <text>2-11-2026 Confirmed Actual Completed Footage.</text>
  </threadedComment>
  <threadedComment ref="V307" dT="2026-02-11T21:21:23.71" personId="{79160F3F-A2CD-4B5D-ACD4-80E02EA51DFF}" id="{8512487F-C7C0-46A8-8F0E-792B5AD1620C}">
    <text>2-11-2026 Conduit Placement Confirmed Completed.</text>
  </threadedComment>
  <threadedComment ref="U308" dT="2026-05-26T11:30:35.36" personId="{79160F3F-A2CD-4B5D-ACD4-80E02EA51DFF}" id="{E94A7C1A-4FF5-4F76-9E19-49BD625D560B}">
    <text>5-22-2026 Confirmed Actual Completed Footage.</text>
  </threadedComment>
  <threadedComment ref="V308" dT="2026-05-26T11:31:02.44" personId="{79160F3F-A2CD-4B5D-ACD4-80E02EA51DFF}" id="{E6BEA1BC-D394-478C-99D9-E1F0490C8BEC}">
    <text>5-22-2026 Conduit Placement Confirmed Completed.</text>
  </threadedComment>
  <threadedComment ref="AA308" dT="2026-05-26T11:38:14.10" personId="{79160F3F-A2CD-4B5D-ACD4-80E02EA51DFF}" id="{C41B4E45-9D31-4971-ABDC-A08A182A8A03}">
    <text>4-10-2026 QC Walkout Scheduled In SiteTracker.</text>
  </threadedComment>
  <threadedComment ref="U309" dT="2026-02-20T12:54:30.57" personId="{79160F3F-A2CD-4B5D-ACD4-80E02EA51DFF}" id="{283372EC-EFDF-46AF-8CA5-AB2E84C48873}">
    <text>2-19-2026 Confirmed Actual Completed Footage.</text>
  </threadedComment>
  <threadedComment ref="V309" dT="2026-02-20T12:54:55.09" personId="{79160F3F-A2CD-4B5D-ACD4-80E02EA51DFF}" id="{90D51DE0-48ED-41AF-8F94-A9DA5FF63760}">
    <text>2-19-2026 Conduit Placement Confirmed Completed.</text>
  </threadedComment>
  <threadedComment ref="U310" dT="2026-03-27T13:20:36.34" personId="{79160F3F-A2CD-4B5D-ACD4-80E02EA51DFF}" id="{3B608E6F-7A60-4F7C-84C4-7A7B53AE7BAB}">
    <text>3-26-2026 Confirmed Actual Completed Footage.</text>
  </threadedComment>
  <threadedComment ref="V310" dT="2026-03-27T13:21:09.44" personId="{79160F3F-A2CD-4B5D-ACD4-80E02EA51DFF}" id="{AA0C36F1-82F8-473F-AD01-C0B2C7AD4F08}">
    <text>3-26-2026 Conduit Placement Confirmed Completed.</text>
  </threadedComment>
  <threadedComment ref="AA310" dT="2026-03-26T16:32:09.71" personId="{79160F3F-A2CD-4B5D-ACD4-80E02EA51DFF}" id="{ABB5D1D0-C0D9-4260-A52A-991CEDDE3876}">
    <text>3-2-2026 QC Walkout Scheduled In SiteTracker.</text>
  </threadedComment>
  <threadedComment ref="U311" dT="2026-01-20T19:44:57.49" personId="{79160F3F-A2CD-4B5D-ACD4-80E02EA51DFF}" id="{AB9DB9F0-4B8A-4437-BD53-FE94D9A39867}">
    <text>8-7-2025 Confirmed Actual Completed Footage.</text>
  </threadedComment>
  <threadedComment ref="V311" dT="2026-01-20T19:45:28.85" personId="{79160F3F-A2CD-4B5D-ACD4-80E02EA51DFF}" id="{8D8B14D1-EA18-4241-A889-2A79F44140B7}">
    <text>8-7-2025 Conduit Placement Confirmed Completed.</text>
  </threadedComment>
  <threadedComment ref="U312" dT="2025-09-08T16:57:51.38" personId="{79160F3F-A2CD-4B5D-ACD4-80E02EA51DFF}" id="{52117EF6-31E4-4888-A04E-4FEB13AA53F1}">
    <text>9-8-2025 Confirmed Actual Completed Footage.</text>
  </threadedComment>
  <threadedComment ref="V312" dT="2025-09-08T16:58:27.55" personId="{79160F3F-A2CD-4B5D-ACD4-80E02EA51DFF}" id="{3872CF74-48CD-43CE-8A6F-B150DFBDA571}">
    <text>9-8-2025 Conduit Placement Confirmed Completed.</text>
  </threadedComment>
  <threadedComment ref="U313" dT="2025-11-03T17:53:22.59" personId="{79160F3F-A2CD-4B5D-ACD4-80E02EA51DFF}" id="{72EB9C4C-DE17-41D2-A678-76EBCA054D4D}">
    <text>11-3-2025 Confirmed Actual Completed Footage.</text>
  </threadedComment>
  <threadedComment ref="V313" dT="2025-11-03T17:53:44.56" personId="{79160F3F-A2CD-4B5D-ACD4-80E02EA51DFF}" id="{AA6A1BC9-0D53-4FA7-B453-E62F63289AE1}">
    <text>11-3-2025 Conduit Placement Confirmed Completed.</text>
  </threadedComment>
  <threadedComment ref="U314" dT="2026-01-06T15:27:35.06" personId="{74F12554-A315-4F9B-B137-457CC8B8B285}" id="{F8B2389A-5065-41F8-84D3-EB3EF0C0A196}">
    <text>1-6-2025 Confirmed Actual Completed Footage.</text>
  </threadedComment>
  <threadedComment ref="V314" dT="2026-01-18T16:36:21.24" personId="{79160F3F-A2CD-4B5D-ACD4-80E02EA51DFF}" id="{76C45A56-2FFC-43A0-90EC-7414E0AE5855}">
    <text>1-6-2025 Conduit Placement Confirmed Completed.</text>
  </threadedComment>
  <threadedComment ref="U315" dT="2026-04-14T20:08:15.59" personId="{79160F3F-A2CD-4B5D-ACD4-80E02EA51DFF}" id="{9134BD5B-09A0-4D8E-B531-E2F85A77524B}">
    <text>4-14-2026 Confirmed Actual Completed Footage.</text>
  </threadedComment>
  <threadedComment ref="V315" dT="2026-04-14T20:08:42.97" personId="{79160F3F-A2CD-4B5D-ACD4-80E02EA51DFF}" id="{A8E56E48-B8BD-497F-81BE-01F9EDE87D04}">
    <text>4-14-2026 Conduit Placement Confirmed Completed.</text>
  </threadedComment>
  <threadedComment ref="U316" dT="2026-04-22T14:21:49.28" personId="{79160F3F-A2CD-4B5D-ACD4-80E02EA51DFF}" id="{B8E3AFE4-2821-4EBC-A9D5-C436407F6837}">
    <text>4-22-2026 Confirmed Actual Completed Footage.</text>
  </threadedComment>
  <threadedComment ref="V316" dT="2026-04-22T14:23:27.83" personId="{79160F3F-A2CD-4B5D-ACD4-80E02EA51DFF}" id="{A52582C1-0B5A-4525-B241-E5042A668BCC}">
    <text>4-22-2026 Conduit Placement Confirmed Completed.</text>
  </threadedComment>
  <threadedComment ref="AA316" dT="2026-05-26T11:45:23.33" personId="{79160F3F-A2CD-4B5D-ACD4-80E02EA51DFF}" id="{51B53518-CD72-4D12-83CA-4EBEAD803F61}">
    <text>4-20-2026 QC Walkout Scheduled In SiteTracker.</text>
  </threadedComment>
  <threadedComment ref="U317" dT="2026-04-17T13:08:23.39" personId="{79160F3F-A2CD-4B5D-ACD4-80E02EA51DFF}" id="{95E1964D-A7FB-492A-A34D-354ABB52867F}">
    <text>4-17-2026 Confirmed Actual Completed Footage.</text>
  </threadedComment>
  <threadedComment ref="V317" dT="2026-04-17T13:08:40.25" personId="{79160F3F-A2CD-4B5D-ACD4-80E02EA51DFF}" id="{5C50481B-BD51-41AA-89EA-9B6FB217040D}">
    <text>4-17-2026 Conduit Placement Confirmed Completed.</text>
  </threadedComment>
  <threadedComment ref="AA317" dT="2026-05-26T11:45:34.41" personId="{79160F3F-A2CD-4B5D-ACD4-80E02EA51DFF}" id="{9C7CC5BC-6C5E-4759-B77B-5191872FB3E6}">
    <text>4-20-2026 QC Walkout Scheduled In SiteTracker.</text>
  </threadedComment>
  <threadedComment ref="U318" dT="2026-04-14T21:17:27.36" personId="{79160F3F-A2CD-4B5D-ACD4-80E02EA51DFF}" id="{54A5379B-6DA5-4D77-9752-8ACD60CB41FB}">
    <text>4-14-2026 Confirmed Actual Completed Footage.</text>
  </threadedComment>
  <threadedComment ref="V318" dT="2026-04-14T21:17:48.47" personId="{79160F3F-A2CD-4B5D-ACD4-80E02EA51DFF}" id="{8E3CE69C-ACE5-454D-B680-048715463950}">
    <text>4-14-2026 Conduit Placement Confirmed Completed.</text>
  </threadedComment>
  <threadedComment ref="AA318" dT="2026-05-26T11:45:45.26" personId="{79160F3F-A2CD-4B5D-ACD4-80E02EA51DFF}" id="{EAA77C52-4F25-4E14-998B-C1E24BBB5BF5}">
    <text>4-20-2026 QC Walkout Scheduled In SiteTracker.</text>
  </threadedComment>
  <threadedComment ref="U319" dT="2025-04-07T20:33:57.07" personId="{79160F3F-A2CD-4B5D-ACD4-80E02EA51DFF}" id="{50F84F4B-CA08-4953-A659-686A5D4BF6C5}">
    <text>4-7-2025 Design Change Per Tillman.</text>
  </threadedComment>
  <threadedComment ref="U319" dT="2025-06-10T13:50:44.48" personId="{79160F3F-A2CD-4B5D-ACD4-80E02EA51DFF}" id="{0F5DE082-C2CC-49FF-9013-1FF5154D270E}" parentId="{50F84F4B-CA08-4953-A659-686A5D4BF6C5}">
    <text>6-10-2025 Confirmed Actual Completed Footage.</text>
  </threadedComment>
  <threadedComment ref="V319" dT="2025-06-10T13:51:26.28" personId="{79160F3F-A2CD-4B5D-ACD4-80E02EA51DFF}" id="{2B2F7E7E-F88F-4841-A27E-49AA7E710B67}">
    <text>6-10-2025 Conduit Placement Confirmed Completed.</text>
  </threadedComment>
  <threadedComment ref="U320" dT="2025-06-17T16:39:36.55" personId="{79160F3F-A2CD-4B5D-ACD4-80E02EA51DFF}" id="{D1852C84-14FD-4DC1-BC16-89890BB4781E}">
    <text xml:space="preserve">6-17-2025 Confirmed Actual Completed Footage. </text>
  </threadedComment>
  <threadedComment ref="V320" dT="2025-06-17T16:40:11.59" personId="{79160F3F-A2CD-4B5D-ACD4-80E02EA51DFF}" id="{3BBE86DA-5374-4D96-8579-A3B1FA92A2A9}">
    <text>6-17-2025 Conduit Placement Confirmed Completed.</text>
  </threadedComment>
  <threadedComment ref="U321" dT="2025-06-24T17:02:44.45" personId="{79160F3F-A2CD-4B5D-ACD4-80E02EA51DFF}" id="{745D7727-40D7-47F6-A2B1-BA4AB1E0BB2E}">
    <text>6-24-2025 Confirmed Actual Completed Footage.</text>
  </threadedComment>
  <threadedComment ref="V321" dT="2025-06-24T17:03:14.57" personId="{79160F3F-A2CD-4B5D-ACD4-80E02EA51DFF}" id="{2F8020AC-CF79-42FC-93FF-5B7A2960DB7C}">
    <text>6-24-2025 Conduit Placement Confirmed Completed.</text>
  </threadedComment>
  <threadedComment ref="A322" dT="2025-08-14T19:57:08.85" personId="{79160F3F-A2CD-4B5D-ACD4-80E02EA51DFF}" id="{6AB5DE0D-3B51-4FD4-9A91-1598EDB71722}">
    <text>8-14-2025 Partial Build Project As Per Tillman Email On 2-10-2025.</text>
  </threadedComment>
  <threadedComment ref="R322" dT="2025-01-29T22:16:27.08" personId="{79160F3F-A2CD-4B5D-ACD4-80E02EA51DFF}" id="{33521AA2-0B39-4641-B599-8482897CB736}">
    <text>Assigned To Barlett Fiber Per Curtis On 1/29/2025.</text>
  </threadedComment>
  <threadedComment ref="R322" dT="2025-05-29T12:42:02.77" personId="{79160F3F-A2CD-4B5D-ACD4-80E02EA51DFF}" id="{6D81CF5B-AF97-42F8-ADE1-D52FAC478536}" parentId="{33521AA2-0B39-4641-B599-8482897CB736}">
    <text>Partial Build Project Per Tillman On 2-10-2025.</text>
  </threadedComment>
  <threadedComment ref="U322" dT="2025-05-29T12:41:16.60" personId="{79160F3F-A2CD-4B5D-ACD4-80E02EA51DFF}" id="{45665442-E3C8-4B10-A5C7-C77C21BFDB56}">
    <text>Per Tillman On 2-10-2025 SOW Shows The Whole Project, But This Is To Complete The 4100ft Left On The Project. Partial Build Project.</text>
  </threadedComment>
  <threadedComment ref="U322" dT="2025-08-14T19:52:09.67" personId="{79160F3F-A2CD-4B5D-ACD4-80E02EA51DFF}" id="{EABAAA62-3798-4AD3-8733-0B979639ABDE}" parentId="{45665442-E3C8-4B10-A5C7-C77C21BFDB56}">
    <text>10-13-2025 Confirmed Actual Completed Footage.</text>
  </threadedComment>
  <threadedComment ref="V322" dT="2025-08-14T19:53:25.30" personId="{79160F3F-A2CD-4B5D-ACD4-80E02EA51DFF}" id="{90997271-9650-4039-9458-321FFE3F47F6}">
    <text>10-13-2025 Partial Build Project--Conduit Placement Confirmed Completed.</text>
  </threadedComment>
  <threadedComment ref="U323" dT="2025-11-28T18:42:32.18" personId="{79160F3F-A2CD-4B5D-ACD4-80E02EA51DFF}" id="{DFA606EC-1656-404E-BD44-71980BDA735D}">
    <text>11-28-2025 Confirmed Actual Completed Footage.</text>
  </threadedComment>
  <threadedComment ref="V323" dT="2025-11-28T18:43:28.34" personId="{79160F3F-A2CD-4B5D-ACD4-80E02EA51DFF}" id="{2CC0BDFB-A319-4984-8071-35A472D333C7}">
    <text>11-28-2025 Conduit Placement Confirmed Completed.</text>
  </threadedComment>
  <threadedComment ref="AA323" dT="2026-03-23T20:37:24.24" personId="{79160F3F-A2CD-4B5D-ACD4-80E02EA51DFF}" id="{17FA39E7-B832-4042-A41A-2B57E8A5CB9B}">
    <text>3-23-2026 QC Date Entered In SiteTracker On 3/23/2026.</text>
  </threadedComment>
  <threadedComment ref="U324" dT="2026-03-05T19:26:45.41" personId="{79160F3F-A2CD-4B5D-ACD4-80E02EA51DFF}" id="{FE5D99F9-BFE9-451F-9F7E-A4CD22501884}">
    <text>3-5-2026 Confirmed Actual Completed Footage.</text>
  </threadedComment>
  <threadedComment ref="V324" dT="2026-03-05T19:27:19.10" personId="{79160F3F-A2CD-4B5D-ACD4-80E02EA51DFF}" id="{686B8EE3-213F-4466-BAF3-37E641755DA9}">
    <text>3-5-2026 Conduit Placement Confirmed Completed.</text>
  </threadedComment>
  <threadedComment ref="U325" dT="2026-02-12T12:14:29.49" personId="{79160F3F-A2CD-4B5D-ACD4-80E02EA51DFF}" id="{3D5B1262-F66B-4C59-BBBC-F6AFC2433BB9}">
    <text>2-12-2025 Confirmed Actual Completed Footage.</text>
  </threadedComment>
  <threadedComment ref="V325" dT="2026-02-12T12:15:03.38" personId="{79160F3F-A2CD-4B5D-ACD4-80E02EA51DFF}" id="{1F735FD8-2386-4BC2-B4E8-A477509547EE}">
    <text>2-12-2025 Conduit Placement Confirmed Completed.</text>
  </threadedComment>
  <threadedComment ref="U326" dT="2026-03-05T19:29:34.02" personId="{79160F3F-A2CD-4B5D-ACD4-80E02EA51DFF}" id="{2A3711DB-C2FE-4CC7-AA9B-5AC125161584}">
    <text>3-5-2026 Confirmed Actual Completed Footage.</text>
  </threadedComment>
  <threadedComment ref="V326" dT="2026-03-05T19:30:23.51" personId="{79160F3F-A2CD-4B5D-ACD4-80E02EA51DFF}" id="{59FC3BA9-B9B1-4F1C-8FA3-2E5E59939416}">
    <text>3-5-2026 Conduit Placement Confirmed Completed.</text>
  </threadedComment>
  <threadedComment ref="U327" dT="2026-03-26T11:42:30.55" personId="{79160F3F-A2CD-4B5D-ACD4-80E02EA51DFF}" id="{F0888280-340F-4A91-9B3D-1AAEEE774A12}">
    <text>3-26-2026 Confirmed Actual Completed Footage.</text>
  </threadedComment>
  <threadedComment ref="V327" dT="2026-03-26T11:42:58.31" personId="{79160F3F-A2CD-4B5D-ACD4-80E02EA51DFF}" id="{0588421F-D1B5-46F4-B7A4-A6A406827548}">
    <text>3-26-2026 Conduit Placement Confirmed Completed.</text>
  </threadedComment>
  <threadedComment ref="U328" dT="2025-10-24T14:15:47.33" personId="{79160F3F-A2CD-4B5D-ACD4-80E02EA51DFF}" id="{F382406F-04AA-4560-A001-1FD1AD150E9C}">
    <text>10-24-2025 Confirmed Actual Completed Footage.</text>
  </threadedComment>
  <threadedComment ref="U328" dT="2026-02-12T12:04:43.81" personId="{79160F3F-A2CD-4B5D-ACD4-80E02EA51DFF}" id="{5455B33A-0341-4217-9C6C-376F9634415F}" parentId="{F382406F-04AA-4560-A001-1FD1AD150E9C}">
    <text>2-12-2026 Footage Updated From Previous COP Package.</text>
  </threadedComment>
  <threadedComment ref="V328" dT="2025-10-24T14:16:13.77" personId="{79160F3F-A2CD-4B5D-ACD4-80E02EA51DFF}" id="{D47DB38C-951F-48D0-BAF4-D295F9189733}">
    <text>10-23-2025 Conduit Placement Confirmed Completed.</text>
  </threadedComment>
  <threadedComment ref="V328" dT="2026-02-12T12:05:02.03" personId="{79160F3F-A2CD-4B5D-ACD4-80E02EA51DFF}" id="{0D36A99E-3C73-438A-8288-C12505E9C896}" parentId="{D47DB38C-951F-48D0-BAF4-D295F9189733}">
    <text>2-12-2026 Footage Updated From Previous COP Package.</text>
  </threadedComment>
  <threadedComment ref="R329" dT="2025-01-29T22:16:27.08" personId="{79160F3F-A2CD-4B5D-ACD4-80E02EA51DFF}" id="{E0656D9E-91FB-43EA-BA86-B9995DFABA33}">
    <text>Assigned To Barlett Fiber Per Curtis On 1/29/2025.</text>
  </threadedComment>
  <threadedComment ref="U329" dT="2025-08-28T18:47:07.25" personId="{79160F3F-A2CD-4B5D-ACD4-80E02EA51DFF}" id="{E93D87B3-3FBB-4ECE-A260-E3DA40656D32}">
    <text>8-28-2025 Confirmed Actual Completed Footage.</text>
  </threadedComment>
  <threadedComment ref="V329" dT="2025-08-28T18:48:13.27" personId="{79160F3F-A2CD-4B5D-ACD4-80E02EA51DFF}" id="{C0706972-4404-4AC2-9F60-7E1BECE80834}">
    <text>8-28-2025 Conduit Placement Confirmed Completed.</text>
  </threadedComment>
  <threadedComment ref="U330" dT="2025-08-27T18:49:17.58" personId="{79160F3F-A2CD-4B5D-ACD4-80E02EA51DFF}" id="{24B742A4-1CDA-4ECA-91C3-1197BE43FF62}">
    <text>8-27-2025 Confirmed Actual Completed Footage.</text>
  </threadedComment>
  <threadedComment ref="V330" dT="2025-08-27T18:49:51.28" personId="{79160F3F-A2CD-4B5D-ACD4-80E02EA51DFF}" id="{1B31B59A-2D5F-402A-925E-BB7C97DFA533}">
    <text>8-27-2025 Conduit Placement Confirmed Completed.</text>
  </threadedComment>
  <threadedComment ref="U331" dT="2026-04-20T18:59:59.51" personId="{79160F3F-A2CD-4B5D-ACD4-80E02EA51DFF}" id="{51BE994A-06F7-43CF-8E8B-026DA4609FAB}">
    <text>4-20-2026 Confirmed Actual Completed Footage.</text>
  </threadedComment>
  <threadedComment ref="V331" dT="2026-04-20T19:00:19.63" personId="{79160F3F-A2CD-4B5D-ACD4-80E02EA51DFF}" id="{FA34D602-A626-4244-B1CB-A26CCC1AEA0D}">
    <text>4-20-2026 Conduit Placement Confirmed Completed.</text>
  </threadedComment>
  <threadedComment ref="AA331" dT="2026-05-26T11:45:45.26" personId="{79160F3F-A2CD-4B5D-ACD4-80E02EA51DFF}" id="{1AE7096B-DD56-4587-85B7-313188BE3330}">
    <text>4-22-2026 QC Walkout Scheduled In SiteTracker.</text>
  </threadedComment>
  <threadedComment ref="U332" dT="2026-03-26T18:54:24.12" personId="{79160F3F-A2CD-4B5D-ACD4-80E02EA51DFF}" id="{1BA27F6F-51AE-4BE0-AF08-D3C7F2F7C476}">
    <text>3-26-2026 Confirmed Actual Completed Footage.</text>
  </threadedComment>
  <threadedComment ref="V332" dT="2026-03-26T18:55:02.46" personId="{79160F3F-A2CD-4B5D-ACD4-80E02EA51DFF}" id="{246AE5E7-5713-4288-927A-9681C937663B}">
    <text>3-26-2026 Conduit Placement Confirmed Completed.</text>
  </threadedComment>
  <threadedComment ref="U333" dT="2025-09-03T16:33:54.38" personId="{79160F3F-A2CD-4B5D-ACD4-80E02EA51DFF}" id="{27B8619C-5C7F-45EA-AC39-FB33987A8417}">
    <text>9-3-2025 Confirmed Actual Completed Footage.</text>
  </threadedComment>
  <threadedComment ref="V333" dT="2025-09-03T16:34:18.42" personId="{79160F3F-A2CD-4B5D-ACD4-80E02EA51DFF}" id="{2ABA58B2-A453-411E-9D6B-092ACC54AF58}">
    <text>9-3-2025 Conduit Placement Confirmed Completed.</text>
  </threadedComment>
  <threadedComment ref="U334" dT="2026-01-22T15:37:27.51" personId="{79160F3F-A2CD-4B5D-ACD4-80E02EA51DFF}" id="{C1437040-BD6F-4B71-A174-A63D12FE65F0}">
    <text>1-22-2026 Confirmed Actual Completed Footage.</text>
  </threadedComment>
  <threadedComment ref="V334" dT="2026-01-18T19:06:49.29" personId="{79160F3F-A2CD-4B5D-ACD4-80E02EA51DFF}" id="{19EAB0C6-1425-4247-8A45-FCC0FB3D1AED}">
    <text>1-22-2026 Conduit Placement Confirmed Completed.</text>
  </threadedComment>
  <threadedComment ref="T335" dT="2025-11-07T21:20:51.48" personId="{79160F3F-A2CD-4B5D-ACD4-80E02EA51DFF}" id="{EC719E92-C077-43B7-BBDA-FF7B8D67D5DF}">
    <text>11-7-2025 Additional Footage Added For Connection Conduit That Was Not Completed By The MDU Vendor.</text>
  </threadedComment>
  <threadedComment ref="U335" dT="2025-11-07T21:28:03.34" personId="{79160F3F-A2CD-4B5D-ACD4-80E02EA51DFF}" id="{6FE375DB-D560-49AB-9894-D42851ABC6FF}">
    <text>11-7-2025 Additional Footage Added For Connection Conduit That Was Not Completed By The MDU Vendor.</text>
  </threadedComment>
  <threadedComment ref="U335" dT="2025-12-31T16:43:31.93" personId="{79160F3F-A2CD-4B5D-ACD4-80E02EA51DFF}" id="{938E8F24-F356-4846-BC92-6C6DEBCA159F}" parentId="{6FE375DB-D560-49AB-9894-D42851ABC6FF}">
    <text>12-31-2025 Confirmed Actual Completed Footage.</text>
  </threadedComment>
  <threadedComment ref="V335" dT="2025-12-31T16:44:01.34" personId="{79160F3F-A2CD-4B5D-ACD4-80E02EA51DFF}" id="{86C231E1-31D3-477D-8A75-806AA4FADE40}">
    <text>12-31-2025 Conduit Placement Confirmed Completed.</text>
  </threadedComment>
  <threadedComment ref="U336" dT="2026-02-13T14:56:00.16" personId="{79160F3F-A2CD-4B5D-ACD4-80E02EA51DFF}" id="{12588EC4-9811-492A-9A60-A16A1FB09105}">
    <text>2-13-2026 Confirmed Actual Completed Footage.</text>
  </threadedComment>
  <threadedComment ref="V336" dT="2026-02-13T14:57:12.34" personId="{79160F3F-A2CD-4B5D-ACD4-80E02EA51DFF}" id="{A69F6EB8-8025-41C5-AA8D-65B8B395FC6F}">
    <text>2-13-2025 Conduit Placement Confirmed Completed.</text>
  </threadedComment>
  <threadedComment ref="U337" dT="2026-01-18T17:12:51.84" personId="{79160F3F-A2CD-4B5D-ACD4-80E02EA51DFF}" id="{2D2B9981-4324-4855-A594-46124D70FC47}">
    <text>1-6-2026 Confirmed Actual Completed Footage.</text>
  </threadedComment>
  <threadedComment ref="V337" dT="2026-01-18T17:14:26.89" personId="{79160F3F-A2CD-4B5D-ACD4-80E02EA51DFF}" id="{0158FCDB-5746-4906-8BAB-94D3F90B878A}">
    <text>1-6-2026 Fiber Placement and Splicing.</text>
  </threadedComment>
  <threadedComment ref="U338" dT="2026-02-18T14:14:07.56" personId="{79160F3F-A2CD-4B5D-ACD4-80E02EA51DFF}" id="{0D3ECAD9-AD0C-4008-91D4-C10F6C9BDE65}">
    <text>2-18-2026 Confirmed Actual Completed Footage.</text>
  </threadedComment>
  <threadedComment ref="V338" dT="2026-02-18T14:14:32.51" personId="{79160F3F-A2CD-4B5D-ACD4-80E02EA51DFF}" id="{C9344CE6-A1EB-4F93-99E9-82DD02424943}">
    <text>2-18-2026 Conduit Placement Confirmed Completed.</text>
  </threadedComment>
  <threadedComment ref="A343" dT="2025-02-27T13:01:24.28" personId="{79160F3F-A2CD-4B5D-ACD4-80E02EA51DFF}" id="{A37A4793-E60C-4CE6-A76D-C7E3B8D681AB}">
    <text>NTP Received Fiber Placement and Splice Only Project.</text>
  </threadedComment>
  <threadedComment ref="D343" dT="2025-10-13T19:33:59.98" personId="{79160F3F-A2CD-4B5D-ACD4-80E02EA51DFF}" id="{DA91151F-4A1B-4C7E-8021-AEA313E78314}">
    <text>10-13-2025 Light Levels Sent On 5-23-2025 and 10-13-2025.</text>
  </threadedComment>
  <threadedComment ref="R343" dT="2025-01-29T22:16:27.08" personId="{79160F3F-A2CD-4B5D-ACD4-80E02EA51DFF}" id="{22BB94B6-292D-4F48-9F8F-2E7606AE5DB2}">
    <text>Assigned To Barlett Fiber Per Curtis On 1/29/2025.</text>
  </threadedComment>
  <threadedComment ref="A344" dT="2025-02-27T13:01:41.97" personId="{79160F3F-A2CD-4B5D-ACD4-80E02EA51DFF}" id="{1C613D79-198D-4F2E-B2B9-68EF42CB9F7B}">
    <text>NTP Received Fiber Placement and Splice Only Project.</text>
  </threadedComment>
  <threadedComment ref="D344" dT="2025-10-13T19:34:27.77" personId="{79160F3F-A2CD-4B5D-ACD4-80E02EA51DFF}" id="{CBF15CBA-88EB-470D-A62F-EE9DD467B0E9}">
    <text>10-13-2025 Light Levels Sent On 5-27-2025 and 10-13-2025.</text>
  </threadedComment>
  <threadedComment ref="R344" dT="2025-01-29T22:16:27.08" personId="{79160F3F-A2CD-4B5D-ACD4-80E02EA51DFF}" id="{C6D60ED1-BBF7-4E26-82EE-4A886DDDEEC6}">
    <text>Assigned To Barlett Fiber Per Curtis On 1/29/2025.</text>
  </threadedComment>
  <threadedComment ref="A345" dT="2025-02-27T13:01:49.84" personId="{79160F3F-A2CD-4B5D-ACD4-80E02EA51DFF}" id="{F6E499A0-F22E-4BC3-99F7-2214F12B4AF1}">
    <text>NTP Received Fiber Placement and Splice Only Project.</text>
  </threadedComment>
  <threadedComment ref="D345" dT="2025-10-13T19:34:54.93" personId="{79160F3F-A2CD-4B5D-ACD4-80E02EA51DFF}" id="{5A6DA43F-3E8D-489F-A7C7-81F36A33DD07}">
    <text>10-13-2025 Light Levels Sent On 5-27-2025 and 10-13-2025.</text>
  </threadedComment>
  <threadedComment ref="R345" dT="2025-01-29T22:16:27.08" personId="{79160F3F-A2CD-4B5D-ACD4-80E02EA51DFF}" id="{71A8135D-E913-4871-A81E-2F6A38E72F03}">
    <text>Assigned To Barlett Fiber Per Curtis On 1/29/2025.</text>
  </threadedComment>
  <threadedComment ref="A346" dT="2025-02-26T19:39:10.79" personId="{79160F3F-A2CD-4B5D-ACD4-80E02EA51DFF}" id="{D9F82B91-30C2-447A-9648-88D40C07F333}">
    <text>NTP Received Fiber Placement and Splice Only Project.</text>
  </threadedComment>
  <threadedComment ref="D346" dT="2025-10-13T19:35:38.16" personId="{79160F3F-A2CD-4B5D-ACD4-80E02EA51DFF}" id="{7DFF0006-B99C-46CE-90DA-63CA840B8AD8}">
    <text>10-13-2025 Light Levels Sent On 7-1-2025 and 10-13-2025.</text>
  </threadedComment>
  <threadedComment ref="D347" dT="2025-10-13T19:36:00.24" personId="{79160F3F-A2CD-4B5D-ACD4-80E02EA51DFF}" id="{BFFB3A05-E815-4E8B-986D-A7F5FC862DC2}">
    <text>10-13-2025 Light Levels Sent On 5-6-2025 and 10-13-2025.</text>
  </threadedComment>
  <threadedComment ref="A348" dT="2025-02-26T16:54:04.19" personId="{79160F3F-A2CD-4B5D-ACD4-80E02EA51DFF}" id="{34365959-AADA-4175-BEAD-5AE4D2FD766E}">
    <text>NTP Received Splice Only Project.</text>
  </threadedComment>
  <threadedComment ref="D348" dT="2025-10-13T19:36:40.93" personId="{79160F3F-A2CD-4B5D-ACD4-80E02EA51DFF}" id="{670D42A8-5418-4E36-950C-1200A0E7FE7D}">
    <text>10-13-2025 Light Levels Sent On 10-13-2025.</text>
  </threadedComment>
  <threadedComment ref="A349" dT="2025-02-26T19:38:35.07" personId="{79160F3F-A2CD-4B5D-ACD4-80E02EA51DFF}" id="{A24F9781-5662-44CF-BEE7-9DE1D8BBE520}">
    <text>NTP Received Fiber Placement and Splice Only Project.</text>
  </threadedComment>
  <threadedComment ref="D34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06/08/2026  11:01 AM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94360</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949316</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9.0411200410855472E-2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Packages'!A11:A55)</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95</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592193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6651662.7999999998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53</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328657</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4027366.75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0.24345623836126629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9.0411200410855472E-2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C34" activePane="topRight" state="frozen"/>
      <selection pane="topRight" activeCell="A47" sqref="A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4">
        <v>46</v>
      </c>
      <c r="I2" s="372" t="s">
        <v>552</v>
      </c>
      <c r="J2" s="1058" t="s">
        <v>30</v>
      </c>
      <c r="K2" s="1555"/>
      <c r="L2" s="1389">
        <v>46147</v>
      </c>
      <c r="M2" s="372" t="s">
        <v>110</v>
      </c>
      <c r="N2" s="991">
        <v>71754.5</v>
      </c>
      <c r="O2" s="372" t="s">
        <v>110</v>
      </c>
      <c r="P2" s="707" t="s">
        <v>29</v>
      </c>
      <c r="Q2" s="1556">
        <v>46147</v>
      </c>
      <c r="R2" s="702"/>
      <c r="S2" s="1556"/>
      <c r="T2" s="1556"/>
      <c r="U2" s="1556"/>
      <c r="V2" s="1557">
        <v>5649</v>
      </c>
      <c r="W2" s="1509">
        <v>2624</v>
      </c>
      <c r="X2" s="1558">
        <f>SUM(V2-W2)</f>
        <v>3025</v>
      </c>
      <c r="Y2" s="1244">
        <f>IFERROR($W2/$V2, 0)</f>
        <v>0.46450699238803328</v>
      </c>
      <c r="Z2" s="1556">
        <v>46169</v>
      </c>
      <c r="AA2" s="1556"/>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4">
        <v>94</v>
      </c>
      <c r="I3" s="372" t="s">
        <v>552</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556</v>
      </c>
      <c r="AF3" s="714"/>
    </row>
    <row r="4" spans="1:32" s="715" customFormat="1" ht="24.75" customHeight="1">
      <c r="A4" s="1387" t="s">
        <v>557</v>
      </c>
      <c r="B4" s="1255" t="s">
        <v>549</v>
      </c>
      <c r="C4" s="1390">
        <v>46199</v>
      </c>
      <c r="D4" s="1390" t="s">
        <v>56</v>
      </c>
      <c r="E4" s="1389">
        <v>46170</v>
      </c>
      <c r="F4" s="1463"/>
      <c r="G4" s="1278"/>
      <c r="H4" s="1554">
        <v>65</v>
      </c>
      <c r="I4" s="372" t="s">
        <v>552</v>
      </c>
      <c r="J4" s="1058" t="s">
        <v>30</v>
      </c>
      <c r="K4" s="1555"/>
      <c r="L4" s="1389">
        <v>46175</v>
      </c>
      <c r="M4" s="372" t="s">
        <v>110</v>
      </c>
      <c r="N4" s="991">
        <v>97544</v>
      </c>
      <c r="O4" s="372" t="s">
        <v>110</v>
      </c>
      <c r="P4" s="707" t="s">
        <v>29</v>
      </c>
      <c r="Q4" s="1556">
        <v>46171</v>
      </c>
      <c r="R4" s="702"/>
      <c r="S4" s="1556"/>
      <c r="T4" s="1556"/>
      <c r="U4" s="1556"/>
      <c r="V4" s="1557">
        <v>7771</v>
      </c>
      <c r="W4" s="1509">
        <v>1404</v>
      </c>
      <c r="X4" s="1558">
        <f>SUM(V4-W4)</f>
        <v>6367</v>
      </c>
      <c r="Y4" s="1244">
        <f>IFERROR($W4/$V4, 0)</f>
        <v>0.18067172822030628</v>
      </c>
      <c r="Z4" s="1556">
        <v>46178</v>
      </c>
      <c r="AA4" s="1556"/>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4">
        <v>31</v>
      </c>
      <c r="I5" s="372" t="s">
        <v>552</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4">
        <v>93</v>
      </c>
      <c r="I6" s="372" t="s">
        <v>552</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4">
        <v>73</v>
      </c>
      <c r="I7" s="372" t="s">
        <v>552</v>
      </c>
      <c r="J7" s="1058" t="s">
        <v>30</v>
      </c>
      <c r="K7" s="1555"/>
      <c r="L7" s="1389">
        <v>46154</v>
      </c>
      <c r="M7" s="372" t="s">
        <v>110</v>
      </c>
      <c r="N7" s="991">
        <v>132347.5</v>
      </c>
      <c r="O7" s="372" t="s">
        <v>110</v>
      </c>
      <c r="P7" s="707" t="s">
        <v>29</v>
      </c>
      <c r="Q7" s="1556">
        <v>46154</v>
      </c>
      <c r="R7" s="702"/>
      <c r="S7" s="1556"/>
      <c r="T7" s="1556"/>
      <c r="U7" s="1556"/>
      <c r="V7" s="1557">
        <v>11206</v>
      </c>
      <c r="W7" s="1509">
        <v>8792</v>
      </c>
      <c r="X7" s="1558">
        <f>SUM(V7-W7)</f>
        <v>2414</v>
      </c>
      <c r="Y7" s="1244">
        <f>IFERROR($W7/$V7, 0)</f>
        <v>0.78457968945207923</v>
      </c>
      <c r="Z7" s="1556">
        <v>46169</v>
      </c>
      <c r="AA7" s="1556"/>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4">
        <v>79</v>
      </c>
      <c r="I8" s="372" t="s">
        <v>552</v>
      </c>
      <c r="J8" s="1058" t="s">
        <v>30</v>
      </c>
      <c r="K8" s="1555"/>
      <c r="L8" s="1389">
        <v>46152</v>
      </c>
      <c r="M8" s="372" t="s">
        <v>110</v>
      </c>
      <c r="N8" s="991">
        <v>100208</v>
      </c>
      <c r="O8" s="372" t="s">
        <v>110</v>
      </c>
      <c r="P8" s="707" t="s">
        <v>29</v>
      </c>
      <c r="Q8" s="1556">
        <v>46149</v>
      </c>
      <c r="R8" s="702"/>
      <c r="S8" s="1556"/>
      <c r="T8" s="1556"/>
      <c r="U8" s="1556"/>
      <c r="V8" s="1557">
        <v>8175</v>
      </c>
      <c r="W8" s="1228">
        <v>1157</v>
      </c>
      <c r="X8" s="1558">
        <f>SUM(V8-W8)</f>
        <v>7018</v>
      </c>
      <c r="Y8" s="1244">
        <f>IFERROR($W8/$V8, 0)</f>
        <v>0.14152905198776758</v>
      </c>
      <c r="Z8" s="1556">
        <v>46168</v>
      </c>
      <c r="AA8" s="1556"/>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4">
        <v>110</v>
      </c>
      <c r="I9" s="372" t="s">
        <v>552</v>
      </c>
      <c r="J9" s="1058" t="s">
        <v>30</v>
      </c>
      <c r="K9" s="1555"/>
      <c r="L9" s="1389"/>
      <c r="M9" s="372" t="s">
        <v>110</v>
      </c>
      <c r="N9" s="991">
        <v>101920.5</v>
      </c>
      <c r="O9" s="372" t="s">
        <v>110</v>
      </c>
      <c r="P9" s="707" t="s">
        <v>29</v>
      </c>
      <c r="Q9" s="1556">
        <v>46162</v>
      </c>
      <c r="R9" s="702"/>
      <c r="S9" s="1556"/>
      <c r="T9" s="1556"/>
      <c r="U9" s="1556"/>
      <c r="V9" s="1557">
        <v>8444</v>
      </c>
      <c r="W9" s="1505">
        <v>2141</v>
      </c>
      <c r="X9" s="1558">
        <f>SUM(V9-W9)</f>
        <v>6303</v>
      </c>
      <c r="Y9" s="1244">
        <f>IFERROR($W9/$V9, 0)</f>
        <v>0.25355281856939837</v>
      </c>
      <c r="Z9" s="1556">
        <v>46174</v>
      </c>
      <c r="AA9" s="1556"/>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4">
        <v>91</v>
      </c>
      <c r="I10" s="372" t="s">
        <v>552</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4">
        <v>76</v>
      </c>
      <c r="I11" s="372" t="s">
        <v>552</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4">
        <v>51</v>
      </c>
      <c r="I12" s="372" t="s">
        <v>552</v>
      </c>
      <c r="J12" s="1058" t="s">
        <v>30</v>
      </c>
      <c r="K12" s="1555"/>
      <c r="L12" s="1389">
        <v>46174</v>
      </c>
      <c r="M12" s="372" t="s">
        <v>110</v>
      </c>
      <c r="N12" s="991">
        <v>97514.75</v>
      </c>
      <c r="O12" s="372" t="s">
        <v>110</v>
      </c>
      <c r="P12" s="707" t="s">
        <v>35</v>
      </c>
      <c r="Q12" s="1556">
        <v>46174</v>
      </c>
      <c r="R12" s="702"/>
      <c r="S12" s="1556"/>
      <c r="T12" s="1556"/>
      <c r="U12" s="1556"/>
      <c r="V12" s="1557">
        <v>7958</v>
      </c>
      <c r="W12" s="1228"/>
      <c r="X12" s="1558">
        <f>SUM(V12-W12)</f>
        <v>7958</v>
      </c>
      <c r="Y12" s="1244">
        <f>IFERROR($W12/$V12, 0)</f>
        <v>0</v>
      </c>
      <c r="Z12" s="1556">
        <v>46181</v>
      </c>
      <c r="AA12" s="1556"/>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4">
        <v>63</v>
      </c>
      <c r="I13" s="372" t="s">
        <v>552</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4">
        <v>42</v>
      </c>
      <c r="I14" s="372" t="s">
        <v>552</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4">
        <v>67</v>
      </c>
      <c r="I15" s="372" t="s">
        <v>552</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4">
        <v>91</v>
      </c>
      <c r="I16" s="372" t="s">
        <v>552</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4">
        <v>88</v>
      </c>
      <c r="I17" s="372" t="s">
        <v>552</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4">
        <v>75</v>
      </c>
      <c r="I18" s="372" t="s">
        <v>552</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4">
        <v>97</v>
      </c>
      <c r="I19" s="372" t="s">
        <v>552</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4">
        <v>65</v>
      </c>
      <c r="I20" s="372" t="s">
        <v>552</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4">
        <v>51</v>
      </c>
      <c r="I21" s="372" t="s">
        <v>552</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4">
        <v>67</v>
      </c>
      <c r="I22" s="372" t="s">
        <v>552</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4">
        <v>93</v>
      </c>
      <c r="I23" s="372" t="s">
        <v>552</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4">
        <v>28</v>
      </c>
      <c r="I24" s="372" t="s">
        <v>552</v>
      </c>
      <c r="J24" s="1058" t="s">
        <v>30</v>
      </c>
      <c r="K24" s="1555"/>
      <c r="L24" s="1389"/>
      <c r="M24" s="372" t="s">
        <v>110</v>
      </c>
      <c r="N24" s="991">
        <v>73691.5</v>
      </c>
      <c r="O24" s="372" t="s">
        <v>110</v>
      </c>
      <c r="P24" s="707" t="s">
        <v>32</v>
      </c>
      <c r="Q24" s="1556"/>
      <c r="R24" s="702"/>
      <c r="S24" s="1556"/>
      <c r="T24" s="1556"/>
      <c r="U24" s="1556"/>
      <c r="V24" s="1557">
        <v>6042</v>
      </c>
      <c r="W24" s="1228"/>
      <c r="X24" s="1558">
        <f>SUM(V24-W24)</f>
        <v>6042</v>
      </c>
      <c r="Y24" s="1244">
        <f>IFERROR($W24/$V24, 0)</f>
        <v>0</v>
      </c>
      <c r="Z24" s="1556"/>
      <c r="AA24" s="1556"/>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4">
        <v>70</v>
      </c>
      <c r="I25" s="372" t="s">
        <v>552</v>
      </c>
      <c r="J25" s="1058" t="s">
        <v>30</v>
      </c>
      <c r="K25" s="1555"/>
      <c r="L25" s="1389"/>
      <c r="M25" s="372" t="s">
        <v>110</v>
      </c>
      <c r="N25" s="991">
        <v>99590</v>
      </c>
      <c r="O25" s="372" t="s">
        <v>110</v>
      </c>
      <c r="P25" s="707" t="s">
        <v>32</v>
      </c>
      <c r="Q25" s="1556"/>
      <c r="R25" s="702"/>
      <c r="S25" s="1556"/>
      <c r="T25" s="1556"/>
      <c r="U25" s="1556"/>
      <c r="V25" s="1557">
        <v>8201</v>
      </c>
      <c r="W25" s="1228"/>
      <c r="X25" s="1558">
        <f>SUM(V25-W25)</f>
        <v>8201</v>
      </c>
      <c r="Y25" s="1244">
        <f>IFERROR($W25/$V25, 0)</f>
        <v>0</v>
      </c>
      <c r="Z25" s="1556"/>
      <c r="AA25" s="1556"/>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4">
        <v>91</v>
      </c>
      <c r="I26" s="372" t="s">
        <v>552</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4">
        <v>57</v>
      </c>
      <c r="I27" s="372" t="s">
        <v>552</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4">
        <v>86</v>
      </c>
      <c r="I28" s="372" t="s">
        <v>552</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4">
        <v>40</v>
      </c>
      <c r="I29" s="372" t="s">
        <v>552</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4">
        <v>88</v>
      </c>
      <c r="I30" s="372" t="s">
        <v>552</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4">
        <v>88</v>
      </c>
      <c r="I31" s="372" t="s">
        <v>552</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4">
        <v>0</v>
      </c>
      <c r="I32" s="372" t="s">
        <v>552</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4">
        <v>0</v>
      </c>
      <c r="I33" s="372" t="s">
        <v>552</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597</v>
      </c>
      <c r="AF33" s="714"/>
    </row>
    <row r="34" spans="1:32" s="715" customFormat="1" ht="24.75" customHeight="1">
      <c r="A34" s="1401" t="s">
        <v>598</v>
      </c>
      <c r="B34" s="1255" t="s">
        <v>28</v>
      </c>
      <c r="C34" s="1256">
        <v>46080</v>
      </c>
      <c r="D34" s="366" t="s">
        <v>466</v>
      </c>
      <c r="E34" s="1257">
        <v>46018</v>
      </c>
      <c r="F34" s="366" t="s">
        <v>59</v>
      </c>
      <c r="G34" s="1243" t="s">
        <v>599</v>
      </c>
      <c r="H34" s="1180">
        <v>89</v>
      </c>
      <c r="I34" s="1236" t="s">
        <v>552</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601</v>
      </c>
      <c r="B37" s="1471" t="s">
        <v>90</v>
      </c>
      <c r="C37" s="1472" t="s">
        <v>91</v>
      </c>
      <c r="D37" s="1472" t="s">
        <v>444</v>
      </c>
      <c r="E37" s="1472" t="s">
        <v>533</v>
      </c>
      <c r="F37" s="1473" t="s">
        <v>534</v>
      </c>
      <c r="G37" s="1471" t="s">
        <v>92</v>
      </c>
      <c r="H37" s="1474" t="s">
        <v>68</v>
      </c>
      <c r="I37" s="1475" t="s">
        <v>93</v>
      </c>
      <c r="J37" s="1474" t="s">
        <v>26</v>
      </c>
      <c r="K37" s="1476" t="s">
        <v>535</v>
      </c>
      <c r="L37" s="1472" t="s">
        <v>96</v>
      </c>
      <c r="M37" s="1474" t="s">
        <v>95</v>
      </c>
      <c r="N37" s="1477" t="s">
        <v>536</v>
      </c>
      <c r="O37" s="1474" t="s">
        <v>94</v>
      </c>
      <c r="P37" s="1474" t="s">
        <v>97</v>
      </c>
      <c r="Q37" s="1480" t="s">
        <v>98</v>
      </c>
      <c r="R37" s="1481" t="s">
        <v>537</v>
      </c>
      <c r="S37" s="1480" t="s">
        <v>538</v>
      </c>
      <c r="T37" s="1480" t="s">
        <v>539</v>
      </c>
      <c r="U37" s="1480" t="s">
        <v>540</v>
      </c>
      <c r="V37" s="1482" t="s">
        <v>69</v>
      </c>
      <c r="W37" s="1483" t="s">
        <v>541</v>
      </c>
      <c r="X37" s="1482" t="s">
        <v>542</v>
      </c>
      <c r="Y37" s="1484" t="s">
        <v>501</v>
      </c>
      <c r="Z37" s="1480" t="s">
        <v>543</v>
      </c>
      <c r="AA37" s="1480" t="s">
        <v>544</v>
      </c>
      <c r="AB37" s="1485" t="s">
        <v>545</v>
      </c>
      <c r="AC37" s="1485" t="s">
        <v>503</v>
      </c>
      <c r="AD37" s="1486" t="s">
        <v>546</v>
      </c>
      <c r="AE37" s="1487" t="s">
        <v>547</v>
      </c>
      <c r="AF37" s="1488"/>
    </row>
    <row r="38" spans="1:32" s="715" customFormat="1" ht="24.75" customHeight="1">
      <c r="A38" s="1401" t="s">
        <v>602</v>
      </c>
      <c r="B38" s="1255" t="s">
        <v>603</v>
      </c>
      <c r="C38" s="1256">
        <v>46224</v>
      </c>
      <c r="D38" s="366" t="s">
        <v>476</v>
      </c>
      <c r="E38" s="1257">
        <v>46171</v>
      </c>
      <c r="F38" s="366" t="s">
        <v>604</v>
      </c>
      <c r="G38" s="1243"/>
      <c r="H38" s="1180">
        <v>69</v>
      </c>
      <c r="I38" s="1236" t="s">
        <v>552</v>
      </c>
      <c r="J38" s="1225" t="s">
        <v>30</v>
      </c>
      <c r="K38" s="1402"/>
      <c r="L38" s="1257"/>
      <c r="M38" s="1225" t="s">
        <v>110</v>
      </c>
      <c r="N38" s="1403">
        <v>66000.5</v>
      </c>
      <c r="O38" s="1225" t="s">
        <v>110</v>
      </c>
      <c r="P38" s="707" t="s">
        <v>32</v>
      </c>
      <c r="Q38" s="1226"/>
      <c r="R38" s="702"/>
      <c r="S38" s="1226"/>
      <c r="T38" s="1226"/>
      <c r="U38" s="1226"/>
      <c r="V38" s="1229">
        <v>5057</v>
      </c>
      <c r="W38" s="1228"/>
      <c r="X38" s="1229">
        <v>5057</v>
      </c>
      <c r="Y38" s="1244">
        <f t="shared" ref="Y38:Y52" si="0">IFERROR($W38/$V38, 0)</f>
        <v>0</v>
      </c>
      <c r="Z38" s="1556"/>
      <c r="AA38" s="1556"/>
      <c r="AB38" s="697">
        <v>0</v>
      </c>
      <c r="AC38" s="697">
        <v>0</v>
      </c>
      <c r="AD38" s="1056">
        <v>0</v>
      </c>
      <c r="AE38" s="1468" t="s">
        <v>605</v>
      </c>
      <c r="AF38" s="714"/>
    </row>
    <row r="39" spans="1:32" s="715" customFormat="1" ht="24.75" customHeight="1">
      <c r="A39" s="1387" t="s">
        <v>606</v>
      </c>
      <c r="B39" s="1255" t="s">
        <v>603</v>
      </c>
      <c r="C39" s="1256">
        <v>46224</v>
      </c>
      <c r="D39" s="366" t="s">
        <v>476</v>
      </c>
      <c r="E39" s="1257">
        <v>46171</v>
      </c>
      <c r="F39" s="366" t="s">
        <v>604</v>
      </c>
      <c r="G39" s="1278"/>
      <c r="H39" s="1555">
        <v>35</v>
      </c>
      <c r="I39" s="1236" t="s">
        <v>552</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605</v>
      </c>
      <c r="AF39" s="714"/>
    </row>
    <row r="40" spans="1:32" s="715" customFormat="1" ht="24.75" customHeight="1">
      <c r="A40" s="1387" t="s">
        <v>607</v>
      </c>
      <c r="B40" s="1255" t="s">
        <v>603</v>
      </c>
      <c r="C40" s="1256">
        <v>46223</v>
      </c>
      <c r="D40" s="1390" t="s">
        <v>479</v>
      </c>
      <c r="E40" s="1390">
        <v>46178</v>
      </c>
      <c r="F40" s="1463" t="s">
        <v>608</v>
      </c>
      <c r="G40" s="1278"/>
      <c r="H40" s="1555">
        <v>87</v>
      </c>
      <c r="I40" s="1236" t="s">
        <v>552</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609</v>
      </c>
      <c r="AF40" s="714"/>
    </row>
    <row r="41" spans="1:32" s="715" customFormat="1" ht="24.75" customHeight="1">
      <c r="A41" s="1387" t="s">
        <v>610</v>
      </c>
      <c r="B41" s="1255" t="s">
        <v>603</v>
      </c>
      <c r="C41" s="1256">
        <v>46223</v>
      </c>
      <c r="D41" s="1390"/>
      <c r="E41" s="1390"/>
      <c r="F41" s="1463"/>
      <c r="G41" s="1278"/>
      <c r="H41" s="1555">
        <v>42</v>
      </c>
      <c r="I41" s="1236" t="s">
        <v>552</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609</v>
      </c>
      <c r="AF41" s="714"/>
    </row>
    <row r="42" spans="1:32" s="715" customFormat="1" ht="24.75" customHeight="1">
      <c r="A42" s="1387" t="s">
        <v>611</v>
      </c>
      <c r="B42" s="1255" t="s">
        <v>603</v>
      </c>
      <c r="C42" s="1256">
        <v>46224</v>
      </c>
      <c r="D42" s="366" t="s">
        <v>612</v>
      </c>
      <c r="E42" s="1257">
        <v>46181</v>
      </c>
      <c r="F42" s="366" t="s">
        <v>604</v>
      </c>
      <c r="G42" s="1278"/>
      <c r="H42" s="1555">
        <v>58</v>
      </c>
      <c r="I42" s="1236" t="s">
        <v>552</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605</v>
      </c>
      <c r="AF42" s="714"/>
    </row>
    <row r="43" spans="1:32" s="715" customFormat="1" ht="24.75" customHeight="1">
      <c r="A43" s="1387" t="s">
        <v>613</v>
      </c>
      <c r="B43" s="1255" t="s">
        <v>603</v>
      </c>
      <c r="C43" s="1256">
        <v>46224</v>
      </c>
      <c r="D43" s="366" t="s">
        <v>612</v>
      </c>
      <c r="E43" s="1257">
        <v>46181</v>
      </c>
      <c r="F43" s="366" t="s">
        <v>604</v>
      </c>
      <c r="G43" s="1278"/>
      <c r="H43" s="1555">
        <v>85</v>
      </c>
      <c r="I43" s="1236" t="s">
        <v>552</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605</v>
      </c>
      <c r="AF43" s="714"/>
    </row>
    <row r="44" spans="1:32" s="715" customFormat="1" ht="24.75" customHeight="1">
      <c r="A44" s="1387" t="s">
        <v>614</v>
      </c>
      <c r="B44" s="1255" t="s">
        <v>603</v>
      </c>
      <c r="C44" s="1256">
        <v>46224</v>
      </c>
      <c r="D44" s="1390" t="s">
        <v>474</v>
      </c>
      <c r="E44" s="1390">
        <v>46176</v>
      </c>
      <c r="F44" s="366" t="s">
        <v>604</v>
      </c>
      <c r="G44" s="1278"/>
      <c r="H44" s="1555">
        <v>49</v>
      </c>
      <c r="I44" s="1236" t="s">
        <v>552</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603</v>
      </c>
      <c r="C45" s="1256">
        <v>46224</v>
      </c>
      <c r="D45" s="366" t="s">
        <v>612</v>
      </c>
      <c r="E45" s="1257">
        <v>46181</v>
      </c>
      <c r="F45" s="366" t="s">
        <v>604</v>
      </c>
      <c r="G45" s="1278"/>
      <c r="H45" s="1555">
        <v>0</v>
      </c>
      <c r="I45" s="1236" t="s">
        <v>552</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605</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618</v>
      </c>
      <c r="H55" s="691">
        <v>43</v>
      </c>
      <c r="I55" s="1055" t="s">
        <v>552</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552</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552</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552</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552</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634</v>
      </c>
      <c r="B63" s="1062" t="s">
        <v>34</v>
      </c>
      <c r="C63" s="1390">
        <v>46191</v>
      </c>
      <c r="D63" s="1389" t="s">
        <v>54</v>
      </c>
      <c r="E63" s="1389">
        <v>46171</v>
      </c>
      <c r="F63" s="1388" t="s">
        <v>53</v>
      </c>
      <c r="G63" s="1257"/>
      <c r="H63" s="1554">
        <v>61</v>
      </c>
      <c r="I63" s="372" t="s">
        <v>552</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552</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552</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552</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552</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392" t="s">
        <v>642</v>
      </c>
      <c r="B68" s="1062" t="s">
        <v>34</v>
      </c>
      <c r="C68" s="1390">
        <v>46191</v>
      </c>
      <c r="D68" s="1389" t="s">
        <v>473</v>
      </c>
      <c r="E68" s="1389">
        <v>46142</v>
      </c>
      <c r="F68" s="1388" t="s">
        <v>53</v>
      </c>
      <c r="G68" s="1257"/>
      <c r="H68" s="1554">
        <v>81</v>
      </c>
      <c r="I68" s="372" t="s">
        <v>552</v>
      </c>
      <c r="J68" s="1058" t="s">
        <v>30</v>
      </c>
      <c r="K68" s="1555"/>
      <c r="L68" s="1389"/>
      <c r="M68" s="372" t="s">
        <v>110</v>
      </c>
      <c r="N68" s="991">
        <v>66206</v>
      </c>
      <c r="O68" s="372" t="s">
        <v>110</v>
      </c>
      <c r="P68" s="707" t="s">
        <v>29</v>
      </c>
      <c r="Q68" s="1556">
        <v>46144</v>
      </c>
      <c r="R68" s="1556"/>
      <c r="S68" s="1556"/>
      <c r="T68" s="1556"/>
      <c r="U68" s="1556"/>
      <c r="V68" s="1557">
        <v>5035</v>
      </c>
      <c r="W68" s="1558">
        <v>4551</v>
      </c>
      <c r="X68" s="1558">
        <f>SUM(V68-W68)</f>
        <v>484</v>
      </c>
      <c r="Y68" s="1244">
        <f>IFERROR($W68/$V68, 0)</f>
        <v>0.90387288977159885</v>
      </c>
      <c r="Z68" s="1556">
        <v>46164</v>
      </c>
      <c r="AA68" s="1556"/>
      <c r="AB68" s="697">
        <v>0</v>
      </c>
      <c r="AC68" s="697">
        <v>0</v>
      </c>
      <c r="AD68" s="1056">
        <v>0</v>
      </c>
      <c r="AE68" s="1245" t="s">
        <v>635</v>
      </c>
      <c r="AF68" s="727"/>
    </row>
    <row r="69" spans="1:32" ht="24.75" customHeight="1">
      <c r="A69" s="1392" t="s">
        <v>643</v>
      </c>
      <c r="B69" s="1062" t="s">
        <v>34</v>
      </c>
      <c r="C69" s="1390">
        <v>46191</v>
      </c>
      <c r="D69" s="1389" t="s">
        <v>54</v>
      </c>
      <c r="E69" s="1389">
        <v>46171</v>
      </c>
      <c r="F69" s="1388" t="s">
        <v>53</v>
      </c>
      <c r="G69" s="1257"/>
      <c r="H69" s="1554">
        <v>55</v>
      </c>
      <c r="I69" s="372" t="s">
        <v>552</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644</v>
      </c>
      <c r="B70" s="1062" t="s">
        <v>34</v>
      </c>
      <c r="C70" s="1390">
        <v>46191</v>
      </c>
      <c r="D70" s="1389" t="s">
        <v>54</v>
      </c>
      <c r="E70" s="1389">
        <v>46171</v>
      </c>
      <c r="F70" s="1388" t="s">
        <v>53</v>
      </c>
      <c r="G70" s="1257"/>
      <c r="H70" s="1554">
        <v>54</v>
      </c>
      <c r="I70" s="372" t="s">
        <v>552</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645</v>
      </c>
      <c r="B71" s="1062" t="s">
        <v>34</v>
      </c>
      <c r="C71" s="1390">
        <v>46191</v>
      </c>
      <c r="D71" s="1389" t="s">
        <v>54</v>
      </c>
      <c r="E71" s="1389">
        <v>46171</v>
      </c>
      <c r="F71" s="1388" t="s">
        <v>53</v>
      </c>
      <c r="G71" s="1257"/>
      <c r="H71" s="1554">
        <v>78</v>
      </c>
      <c r="I71" s="372" t="s">
        <v>552</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646</v>
      </c>
      <c r="B72" s="1062" t="s">
        <v>34</v>
      </c>
      <c r="C72" s="1390">
        <v>46191</v>
      </c>
      <c r="D72" s="1389" t="s">
        <v>473</v>
      </c>
      <c r="E72" s="1389">
        <v>46142</v>
      </c>
      <c r="F72" s="1388" t="s">
        <v>53</v>
      </c>
      <c r="G72" s="1257"/>
      <c r="H72" s="1554">
        <v>75</v>
      </c>
      <c r="I72" s="372" t="s">
        <v>552</v>
      </c>
      <c r="J72" s="1058" t="s">
        <v>30</v>
      </c>
      <c r="K72" s="1555"/>
      <c r="L72" s="1389"/>
      <c r="M72" s="372" t="s">
        <v>110</v>
      </c>
      <c r="N72" s="991">
        <v>61026</v>
      </c>
      <c r="O72" s="372" t="s">
        <v>110</v>
      </c>
      <c r="P72" s="707" t="s">
        <v>35</v>
      </c>
      <c r="Q72" s="1556">
        <v>46144</v>
      </c>
      <c r="R72" s="1556"/>
      <c r="S72" s="1556"/>
      <c r="T72" s="1556"/>
      <c r="U72" s="1556"/>
      <c r="V72" s="1557">
        <v>4683</v>
      </c>
      <c r="W72" s="1567">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647</v>
      </c>
      <c r="B73" s="1062" t="s">
        <v>34</v>
      </c>
      <c r="C73" s="1390">
        <v>46191</v>
      </c>
      <c r="D73" s="1389"/>
      <c r="E73" s="1389"/>
      <c r="F73" s="1388"/>
      <c r="G73" s="1257"/>
      <c r="H73" s="1554">
        <v>65</v>
      </c>
      <c r="I73" s="372" t="s">
        <v>552</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648</v>
      </c>
      <c r="B74" s="1062" t="s">
        <v>34</v>
      </c>
      <c r="C74" s="1390">
        <v>46191</v>
      </c>
      <c r="D74" s="1389"/>
      <c r="E74" s="1389"/>
      <c r="F74" s="1388"/>
      <c r="G74" s="1257"/>
      <c r="H74" s="1554">
        <v>21</v>
      </c>
      <c r="I74" s="372" t="s">
        <v>552</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649</v>
      </c>
      <c r="AF74" s="727"/>
    </row>
    <row r="75" spans="1:32" ht="24.75" customHeight="1">
      <c r="A75" s="1392" t="s">
        <v>650</v>
      </c>
      <c r="B75" s="1062" t="s">
        <v>34</v>
      </c>
      <c r="C75" s="1390">
        <v>46191</v>
      </c>
      <c r="D75" s="1389" t="s">
        <v>54</v>
      </c>
      <c r="E75" s="1389">
        <v>46169</v>
      </c>
      <c r="F75" s="1388" t="s">
        <v>53</v>
      </c>
      <c r="G75" s="1257" t="s">
        <v>651</v>
      </c>
      <c r="H75" s="1554">
        <v>85</v>
      </c>
      <c r="I75" s="372" t="s">
        <v>552</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652</v>
      </c>
      <c r="B76" s="1062" t="s">
        <v>34</v>
      </c>
      <c r="C76" s="1390">
        <v>46191</v>
      </c>
      <c r="D76" s="1389" t="s">
        <v>54</v>
      </c>
      <c r="E76" s="1389">
        <v>46169</v>
      </c>
      <c r="F76" s="1388" t="s">
        <v>53</v>
      </c>
      <c r="G76" s="1257" t="s">
        <v>653</v>
      </c>
      <c r="H76" s="1554">
        <v>87</v>
      </c>
      <c r="I76" s="372" t="s">
        <v>552</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392" t="s">
        <v>654</v>
      </c>
      <c r="B77" s="1062" t="s">
        <v>34</v>
      </c>
      <c r="C77" s="1390">
        <v>46191</v>
      </c>
      <c r="D77" s="1389" t="s">
        <v>54</v>
      </c>
      <c r="E77" s="1389">
        <v>46163</v>
      </c>
      <c r="F77" s="1388" t="s">
        <v>53</v>
      </c>
      <c r="G77" s="1257" t="s">
        <v>655</v>
      </c>
      <c r="H77" s="1554">
        <v>83</v>
      </c>
      <c r="I77" s="372" t="s">
        <v>552</v>
      </c>
      <c r="J77" s="1058" t="s">
        <v>30</v>
      </c>
      <c r="K77" s="1555"/>
      <c r="L77" s="1389"/>
      <c r="M77" s="372" t="s">
        <v>110</v>
      </c>
      <c r="N77" s="991">
        <v>58914</v>
      </c>
      <c r="O77" s="372" t="s">
        <v>110</v>
      </c>
      <c r="P77" s="707" t="s">
        <v>29</v>
      </c>
      <c r="Q77" s="1556">
        <v>46164</v>
      </c>
      <c r="R77" s="1556"/>
      <c r="S77" s="1556"/>
      <c r="T77" s="1556"/>
      <c r="U77" s="1556"/>
      <c r="V77" s="1557">
        <v>4343</v>
      </c>
      <c r="W77" s="1567">
        <v>3924</v>
      </c>
      <c r="X77" s="1558">
        <f>SUM(V77-W77)</f>
        <v>419</v>
      </c>
      <c r="Y77" s="1244">
        <f>IFERROR($W77/$V77, 0)</f>
        <v>0.90352291043057797</v>
      </c>
      <c r="Z77" s="1556">
        <v>46174</v>
      </c>
      <c r="AA77" s="1556"/>
      <c r="AB77" s="697">
        <v>0</v>
      </c>
      <c r="AC77" s="697">
        <v>0</v>
      </c>
      <c r="AD77" s="1056">
        <v>0</v>
      </c>
      <c r="AE77" s="1245" t="s">
        <v>635</v>
      </c>
      <c r="AF77" s="727"/>
    </row>
    <row r="78" spans="1:32" ht="24.75" customHeight="1">
      <c r="A78" s="1392" t="s">
        <v>656</v>
      </c>
      <c r="B78" s="1062" t="s">
        <v>34</v>
      </c>
      <c r="C78" s="1390">
        <v>46191</v>
      </c>
      <c r="D78" s="1389" t="s">
        <v>54</v>
      </c>
      <c r="E78" s="1389">
        <v>46169</v>
      </c>
      <c r="F78" s="1388" t="s">
        <v>53</v>
      </c>
      <c r="G78" s="1257" t="s">
        <v>657</v>
      </c>
      <c r="H78" s="1554">
        <v>56</v>
      </c>
      <c r="I78" s="372" t="s">
        <v>552</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658</v>
      </c>
      <c r="B79" s="1062" t="s">
        <v>34</v>
      </c>
      <c r="C79" s="1390">
        <v>46191</v>
      </c>
      <c r="D79" s="1389"/>
      <c r="E79" s="1389"/>
      <c r="F79" s="1388"/>
      <c r="G79" s="1257"/>
      <c r="H79" s="1554">
        <v>77</v>
      </c>
      <c r="I79" s="372" t="s">
        <v>552</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659</v>
      </c>
      <c r="B80" s="1062" t="s">
        <v>34</v>
      </c>
      <c r="C80" s="1390">
        <v>46191</v>
      </c>
      <c r="D80" s="1389"/>
      <c r="E80" s="1389"/>
      <c r="F80" s="1388"/>
      <c r="G80" s="1257"/>
      <c r="H80" s="1554">
        <v>74</v>
      </c>
      <c r="I80" s="372" t="s">
        <v>552</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649</v>
      </c>
      <c r="AF80" s="727"/>
    </row>
    <row r="81" spans="1:32" ht="24.75" customHeight="1">
      <c r="A81" s="1409" t="s">
        <v>660</v>
      </c>
      <c r="B81" s="1062" t="s">
        <v>34</v>
      </c>
      <c r="C81" s="1390">
        <v>46191</v>
      </c>
      <c r="D81" s="1389"/>
      <c r="E81" s="1389"/>
      <c r="F81" s="1388"/>
      <c r="G81" s="1257"/>
      <c r="H81" s="1554">
        <v>73</v>
      </c>
      <c r="I81" s="372" t="s">
        <v>552</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661</v>
      </c>
      <c r="B82" s="1419" t="s">
        <v>34</v>
      </c>
      <c r="C82" s="1390">
        <v>46203</v>
      </c>
      <c r="D82" s="1388" t="s">
        <v>50</v>
      </c>
      <c r="E82" s="1389">
        <v>46161</v>
      </c>
      <c r="F82" s="1388" t="s">
        <v>53</v>
      </c>
      <c r="G82" s="1257"/>
      <c r="H82" s="1180">
        <v>0</v>
      </c>
      <c r="I82" s="1264" t="s">
        <v>552</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662</v>
      </c>
      <c r="AF82" s="727"/>
    </row>
    <row r="83" spans="1:32" s="708" customFormat="1" ht="24.75" customHeight="1">
      <c r="A83" s="688" t="s">
        <v>663</v>
      </c>
      <c r="B83" s="377" t="s">
        <v>34</v>
      </c>
      <c r="C83" s="1390">
        <v>46181</v>
      </c>
      <c r="D83" s="1388"/>
      <c r="E83" s="1389"/>
      <c r="F83" s="1388"/>
      <c r="G83" s="1257"/>
      <c r="H83" s="1554">
        <v>47</v>
      </c>
      <c r="I83" s="372" t="s">
        <v>552</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664</v>
      </c>
      <c r="B84" s="377" t="s">
        <v>34</v>
      </c>
      <c r="C84" s="699">
        <v>46040</v>
      </c>
      <c r="D84" s="700" t="s">
        <v>54</v>
      </c>
      <c r="E84" s="699">
        <v>46125</v>
      </c>
      <c r="F84" s="700" t="s">
        <v>53</v>
      </c>
      <c r="G84" s="700" t="s">
        <v>665</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666</v>
      </c>
      <c r="AF84" s="727"/>
    </row>
    <row r="85" spans="1:32" ht="24.75" customHeight="1">
      <c r="A85" s="1387" t="s">
        <v>667</v>
      </c>
      <c r="B85" s="377" t="s">
        <v>34</v>
      </c>
      <c r="C85" s="1390">
        <v>46172</v>
      </c>
      <c r="D85" s="1388" t="s">
        <v>50</v>
      </c>
      <c r="E85" s="1389">
        <v>46143</v>
      </c>
      <c r="F85" s="1388"/>
      <c r="G85" s="1243"/>
      <c r="H85" s="990">
        <v>0</v>
      </c>
      <c r="I85" s="372" t="s">
        <v>552</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668</v>
      </c>
      <c r="AF85" s="727"/>
    </row>
    <row r="86" spans="1:32" ht="24.75" customHeight="1">
      <c r="A86" s="1060" t="s">
        <v>669</v>
      </c>
      <c r="B86" s="377" t="s">
        <v>34</v>
      </c>
      <c r="C86" s="360">
        <v>46160</v>
      </c>
      <c r="D86" s="366" t="s">
        <v>470</v>
      </c>
      <c r="E86" s="367"/>
      <c r="F86" s="366"/>
      <c r="G86" s="700"/>
      <c r="H86" s="990">
        <v>107</v>
      </c>
      <c r="I86" s="372" t="s">
        <v>552</v>
      </c>
      <c r="J86" s="742" t="s">
        <v>33</v>
      </c>
      <c r="K86" s="986" t="s">
        <v>670</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671</v>
      </c>
      <c r="AF86" s="727"/>
    </row>
    <row r="87" spans="1:32" ht="24.75" customHeight="1">
      <c r="A87" s="1057" t="s">
        <v>672</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673</v>
      </c>
      <c r="B88" s="377" t="s">
        <v>37</v>
      </c>
      <c r="C88" s="689">
        <v>46081</v>
      </c>
      <c r="D88" s="700" t="s">
        <v>52</v>
      </c>
      <c r="E88" s="699">
        <v>46038</v>
      </c>
      <c r="F88" s="700" t="s">
        <v>51</v>
      </c>
      <c r="G88" s="700" t="s">
        <v>674</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675</v>
      </c>
      <c r="AF88" s="727"/>
    </row>
    <row r="89" spans="1:32" ht="24.75" customHeight="1">
      <c r="A89" s="741" t="s">
        <v>676</v>
      </c>
      <c r="B89" s="311" t="s">
        <v>37</v>
      </c>
      <c r="C89" s="689">
        <v>46081</v>
      </c>
      <c r="D89" s="700" t="s">
        <v>52</v>
      </c>
      <c r="E89" s="699">
        <v>46055</v>
      </c>
      <c r="F89" s="700" t="s">
        <v>51</v>
      </c>
      <c r="G89" s="700" t="s">
        <v>677</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678</v>
      </c>
      <c r="AF89" s="727"/>
    </row>
    <row r="90" spans="1:32" ht="24.75" customHeight="1">
      <c r="A90" s="768" t="s">
        <v>679</v>
      </c>
      <c r="B90" s="759" t="s">
        <v>37</v>
      </c>
      <c r="C90" s="781">
        <v>46171</v>
      </c>
      <c r="D90" s="700" t="s">
        <v>52</v>
      </c>
      <c r="E90" s="699">
        <v>46043</v>
      </c>
      <c r="F90" s="700" t="s">
        <v>51</v>
      </c>
      <c r="G90" s="700" t="s">
        <v>680</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681</v>
      </c>
      <c r="AF90" s="727"/>
    </row>
    <row r="91" spans="1:32" ht="24.75" customHeight="1">
      <c r="A91" s="1387" t="s">
        <v>682</v>
      </c>
      <c r="B91" s="1182" t="s">
        <v>37</v>
      </c>
      <c r="C91" s="1390">
        <v>46208</v>
      </c>
      <c r="D91" s="1388"/>
      <c r="E91" s="1389"/>
      <c r="F91" s="1388"/>
      <c r="G91" s="1243"/>
      <c r="H91" s="1554">
        <v>56</v>
      </c>
      <c r="I91" s="1264" t="s">
        <v>552</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683</v>
      </c>
      <c r="AF91" s="727"/>
    </row>
    <row r="92" spans="1:32" ht="24.75" customHeight="1">
      <c r="A92" s="1392" t="s">
        <v>684</v>
      </c>
      <c r="B92" s="1393" t="s">
        <v>37</v>
      </c>
      <c r="C92" s="699">
        <v>46187</v>
      </c>
      <c r="D92" s="1388" t="s">
        <v>471</v>
      </c>
      <c r="E92" s="1389">
        <v>46171</v>
      </c>
      <c r="F92" s="1388" t="s">
        <v>51</v>
      </c>
      <c r="G92" s="1243"/>
      <c r="H92" s="1554">
        <v>53</v>
      </c>
      <c r="I92" s="1264" t="s">
        <v>552</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685</v>
      </c>
      <c r="AF92" s="727"/>
    </row>
    <row r="93" spans="1:32" ht="24.75" customHeight="1">
      <c r="A93" s="1391" t="s">
        <v>686</v>
      </c>
      <c r="B93" s="1393" t="s">
        <v>37</v>
      </c>
      <c r="C93" s="699">
        <v>46187</v>
      </c>
      <c r="D93" s="1388" t="s">
        <v>471</v>
      </c>
      <c r="E93" s="1389">
        <v>46171</v>
      </c>
      <c r="F93" s="1388" t="s">
        <v>51</v>
      </c>
      <c r="G93" s="1243"/>
      <c r="H93" s="1554">
        <v>76</v>
      </c>
      <c r="I93" s="1264" t="s">
        <v>552</v>
      </c>
      <c r="J93" s="1266" t="s">
        <v>30</v>
      </c>
      <c r="K93" s="1368"/>
      <c r="L93" s="1242"/>
      <c r="M93" s="1180" t="s">
        <v>110</v>
      </c>
      <c r="N93" s="1369">
        <v>72914</v>
      </c>
      <c r="O93" s="1181" t="s">
        <v>110</v>
      </c>
      <c r="P93" s="1342" t="s">
        <v>35</v>
      </c>
      <c r="Q93" s="1556">
        <v>46174</v>
      </c>
      <c r="R93" s="1556"/>
      <c r="S93" s="1556"/>
      <c r="T93" s="1556"/>
      <c r="U93" s="1556"/>
      <c r="V93" s="1557">
        <v>6115</v>
      </c>
      <c r="W93" s="1567">
        <v>4092</v>
      </c>
      <c r="X93" s="1558">
        <f>SUM(V93-W93)</f>
        <v>2023</v>
      </c>
      <c r="Y93" s="1244">
        <f>IFERROR($W93/$V93, 0)</f>
        <v>0.66917416189697465</v>
      </c>
      <c r="Z93" s="1556">
        <v>46177</v>
      </c>
      <c r="AA93" s="1556"/>
      <c r="AB93" s="697">
        <v>0</v>
      </c>
      <c r="AC93" s="735">
        <v>0</v>
      </c>
      <c r="AD93" s="734">
        <v>0</v>
      </c>
      <c r="AE93" s="1245" t="s">
        <v>685</v>
      </c>
      <c r="AF93" s="727"/>
    </row>
    <row r="94" spans="1:32" ht="24.75" customHeight="1">
      <c r="A94" s="1392" t="s">
        <v>687</v>
      </c>
      <c r="B94" s="1393" t="s">
        <v>37</v>
      </c>
      <c r="C94" s="699">
        <v>46181</v>
      </c>
      <c r="D94" s="1388" t="s">
        <v>471</v>
      </c>
      <c r="E94" s="1389">
        <v>46141</v>
      </c>
      <c r="F94" s="1388" t="s">
        <v>51</v>
      </c>
      <c r="G94" s="1243"/>
      <c r="H94" s="1554">
        <v>74</v>
      </c>
      <c r="I94" s="1264" t="s">
        <v>552</v>
      </c>
      <c r="J94" s="1266" t="s">
        <v>30</v>
      </c>
      <c r="K94" s="1555"/>
      <c r="L94" s="1389"/>
      <c r="M94" s="1180" t="s">
        <v>110</v>
      </c>
      <c r="N94" s="1369">
        <v>92274</v>
      </c>
      <c r="O94" s="1181" t="s">
        <v>110</v>
      </c>
      <c r="P94" s="1342" t="s">
        <v>29</v>
      </c>
      <c r="Q94" s="1556">
        <v>46142</v>
      </c>
      <c r="R94" s="1556"/>
      <c r="S94" s="1556"/>
      <c r="T94" s="1556"/>
      <c r="U94" s="1556"/>
      <c r="V94" s="1557">
        <v>8145</v>
      </c>
      <c r="W94" s="1567">
        <v>6637</v>
      </c>
      <c r="X94" s="1558">
        <f>SUM(V94-W94)</f>
        <v>1508</v>
      </c>
      <c r="Y94" s="1244">
        <f>IFERROR($W94/$V94, 0)</f>
        <v>0.81485573971761815</v>
      </c>
      <c r="Z94" s="1556">
        <v>46149</v>
      </c>
      <c r="AA94" s="1556"/>
      <c r="AB94" s="697">
        <v>0</v>
      </c>
      <c r="AC94" s="697">
        <v>0</v>
      </c>
      <c r="AD94" s="703">
        <v>0</v>
      </c>
      <c r="AE94" s="1245" t="s">
        <v>688</v>
      </c>
      <c r="AF94" s="727"/>
    </row>
    <row r="95" spans="1:32" ht="24.75" customHeight="1">
      <c r="A95" s="1387" t="s">
        <v>689</v>
      </c>
      <c r="B95" s="1393" t="s">
        <v>37</v>
      </c>
      <c r="C95" s="1390">
        <v>46215</v>
      </c>
      <c r="D95" s="1388"/>
      <c r="E95" s="1389"/>
      <c r="F95" s="1388"/>
      <c r="G95" s="1243"/>
      <c r="H95" s="1554">
        <v>48</v>
      </c>
      <c r="I95" s="1264" t="s">
        <v>552</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690</v>
      </c>
      <c r="AF95" s="727"/>
    </row>
    <row r="96" spans="1:32" ht="24.75" customHeight="1">
      <c r="A96" s="1387" t="s">
        <v>691</v>
      </c>
      <c r="B96" s="1393" t="s">
        <v>37</v>
      </c>
      <c r="C96" s="1390">
        <v>46195</v>
      </c>
      <c r="D96" s="1388" t="s">
        <v>471</v>
      </c>
      <c r="E96" s="1389">
        <v>46156</v>
      </c>
      <c r="F96" s="1388" t="s">
        <v>51</v>
      </c>
      <c r="G96" s="1243"/>
      <c r="H96" s="1554">
        <v>69</v>
      </c>
      <c r="I96" s="1264" t="s">
        <v>552</v>
      </c>
      <c r="J96" s="1266" t="s">
        <v>30</v>
      </c>
      <c r="K96" s="1555"/>
      <c r="L96" s="1389"/>
      <c r="M96" s="1180" t="s">
        <v>110</v>
      </c>
      <c r="N96" s="416">
        <v>72896</v>
      </c>
      <c r="O96" s="1181" t="s">
        <v>110</v>
      </c>
      <c r="P96" s="1342" t="s">
        <v>29</v>
      </c>
      <c r="Q96" s="1556">
        <v>46157</v>
      </c>
      <c r="R96" s="1556"/>
      <c r="S96" s="1556"/>
      <c r="T96" s="1556"/>
      <c r="U96" s="1556"/>
      <c r="V96" s="1557">
        <v>6189</v>
      </c>
      <c r="W96" s="1570">
        <v>6007</v>
      </c>
      <c r="X96" s="1558">
        <f>SUM(V96-W96)</f>
        <v>182</v>
      </c>
      <c r="Y96" s="1244">
        <f>IFERROR($W96/$V96, 0)</f>
        <v>0.97059298755857171</v>
      </c>
      <c r="Z96" s="1556">
        <v>46169</v>
      </c>
      <c r="AA96" s="1556"/>
      <c r="AB96" s="1192">
        <v>0</v>
      </c>
      <c r="AC96" s="1192">
        <v>0</v>
      </c>
      <c r="AD96" s="1229">
        <v>0</v>
      </c>
      <c r="AE96" s="1245" t="s">
        <v>692</v>
      </c>
      <c r="AF96" s="727"/>
    </row>
    <row r="97" spans="1:32" ht="24.75" customHeight="1">
      <c r="A97" s="1420" t="s">
        <v>693</v>
      </c>
      <c r="B97" s="1393" t="s">
        <v>37</v>
      </c>
      <c r="C97" s="1390">
        <v>46195</v>
      </c>
      <c r="D97" s="1388" t="s">
        <v>471</v>
      </c>
      <c r="E97" s="1389">
        <v>46169</v>
      </c>
      <c r="F97" s="1388" t="s">
        <v>51</v>
      </c>
      <c r="G97" s="1243"/>
      <c r="H97" s="1554">
        <v>60</v>
      </c>
      <c r="I97" s="1264" t="s">
        <v>552</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692</v>
      </c>
      <c r="AF97" s="727"/>
    </row>
    <row r="98" spans="1:32" ht="24.75" customHeight="1">
      <c r="A98" s="1420" t="s">
        <v>694</v>
      </c>
      <c r="B98" s="1393" t="s">
        <v>37</v>
      </c>
      <c r="C98" s="1390">
        <v>46195</v>
      </c>
      <c r="D98" s="1388" t="s">
        <v>471</v>
      </c>
      <c r="E98" s="1389">
        <v>46169</v>
      </c>
      <c r="F98" s="1388" t="s">
        <v>51</v>
      </c>
      <c r="G98" s="1243"/>
      <c r="H98" s="1554">
        <v>70</v>
      </c>
      <c r="I98" s="1264" t="s">
        <v>552</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692</v>
      </c>
      <c r="AF98" s="727"/>
    </row>
    <row r="99" spans="1:32" ht="24.75" customHeight="1">
      <c r="A99" s="1391" t="s">
        <v>695</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696</v>
      </c>
      <c r="AF99" s="727"/>
    </row>
    <row r="100" spans="1:32" ht="24.75" customHeight="1">
      <c r="A100" s="1387" t="s">
        <v>697</v>
      </c>
      <c r="B100" s="1393" t="s">
        <v>37</v>
      </c>
      <c r="C100" s="1390">
        <v>46215</v>
      </c>
      <c r="D100" s="1388"/>
      <c r="E100" s="1389"/>
      <c r="F100" s="1388"/>
      <c r="G100" s="1243"/>
      <c r="H100" s="1554">
        <v>90</v>
      </c>
      <c r="I100" s="1264" t="s">
        <v>552</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690</v>
      </c>
      <c r="AF100" s="727"/>
    </row>
    <row r="101" spans="1:32" ht="24.75" customHeight="1">
      <c r="A101" s="1391" t="s">
        <v>698</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696</v>
      </c>
      <c r="AF101" s="727"/>
    </row>
    <row r="102" spans="1:32" ht="24.75" customHeight="1">
      <c r="A102" s="1421" t="s">
        <v>699</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696</v>
      </c>
      <c r="AF102" s="727"/>
    </row>
    <row r="103" spans="1:32" ht="24.75" customHeight="1">
      <c r="A103" s="1057" t="s">
        <v>700</v>
      </c>
      <c r="B103" s="1182" t="s">
        <v>37</v>
      </c>
      <c r="C103" s="1390">
        <v>46195</v>
      </c>
      <c r="D103" s="1388" t="s">
        <v>471</v>
      </c>
      <c r="E103" s="1389">
        <v>46171</v>
      </c>
      <c r="F103" s="1388" t="s">
        <v>51</v>
      </c>
      <c r="G103" s="1243"/>
      <c r="H103" s="1554">
        <v>56</v>
      </c>
      <c r="I103" s="1264" t="s">
        <v>552</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692</v>
      </c>
      <c r="AF103" s="727"/>
    </row>
    <row r="104" spans="1:32" ht="24.75" customHeight="1">
      <c r="A104" s="1057" t="s">
        <v>701</v>
      </c>
      <c r="B104" s="1182" t="s">
        <v>37</v>
      </c>
      <c r="C104" s="1390">
        <v>46195</v>
      </c>
      <c r="D104" s="1388" t="s">
        <v>471</v>
      </c>
      <c r="E104" s="1389">
        <v>46171</v>
      </c>
      <c r="F104" s="1388" t="s">
        <v>51</v>
      </c>
      <c r="G104" s="1243"/>
      <c r="H104" s="1554">
        <v>74</v>
      </c>
      <c r="I104" s="1264" t="s">
        <v>552</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692</v>
      </c>
      <c r="AF104" s="727"/>
    </row>
    <row r="105" spans="1:32" ht="24.75" customHeight="1">
      <c r="A105" s="1308" t="s">
        <v>702</v>
      </c>
      <c r="B105" s="1393" t="s">
        <v>37</v>
      </c>
      <c r="C105" s="699">
        <v>46187</v>
      </c>
      <c r="D105" s="1388" t="s">
        <v>471</v>
      </c>
      <c r="E105" s="1389">
        <v>46171</v>
      </c>
      <c r="F105" s="1388" t="s">
        <v>51</v>
      </c>
      <c r="G105" s="1243"/>
      <c r="H105" s="1554">
        <v>85</v>
      </c>
      <c r="I105" s="1264" t="s">
        <v>552</v>
      </c>
      <c r="J105" s="1266" t="s">
        <v>30</v>
      </c>
      <c r="K105" s="1368"/>
      <c r="L105" s="1242"/>
      <c r="M105" s="1180" t="s">
        <v>110</v>
      </c>
      <c r="N105" s="1369">
        <v>64590</v>
      </c>
      <c r="O105" s="1181" t="s">
        <v>110</v>
      </c>
      <c r="P105" s="1342" t="s">
        <v>35</v>
      </c>
      <c r="Q105" s="1556">
        <v>46174</v>
      </c>
      <c r="R105" s="1556"/>
      <c r="S105" s="1556"/>
      <c r="T105" s="1556"/>
      <c r="U105" s="1556"/>
      <c r="V105" s="1557">
        <v>5218</v>
      </c>
      <c r="W105" s="1567">
        <v>1363</v>
      </c>
      <c r="X105" s="1558">
        <f>SUM(V105-W105)</f>
        <v>3855</v>
      </c>
      <c r="Y105" s="1244">
        <f>IFERROR($W105/$V105, 0)</f>
        <v>0.26121119202759679</v>
      </c>
      <c r="Z105" s="1556">
        <v>46177</v>
      </c>
      <c r="AA105" s="1556"/>
      <c r="AB105" s="697">
        <v>0</v>
      </c>
      <c r="AC105" s="735">
        <v>0</v>
      </c>
      <c r="AD105" s="734">
        <v>0</v>
      </c>
      <c r="AE105" s="1245" t="s">
        <v>685</v>
      </c>
      <c r="AF105" s="727"/>
    </row>
    <row r="106" spans="1:32" ht="24.75" customHeight="1">
      <c r="A106" s="1387" t="s">
        <v>703</v>
      </c>
      <c r="B106" s="1182" t="s">
        <v>37</v>
      </c>
      <c r="C106" s="1390">
        <v>46195</v>
      </c>
      <c r="D106" s="1388" t="s">
        <v>50</v>
      </c>
      <c r="E106" s="1389">
        <v>46161</v>
      </c>
      <c r="F106" s="1388" t="s">
        <v>51</v>
      </c>
      <c r="G106" s="1243"/>
      <c r="H106" s="1554">
        <v>28</v>
      </c>
      <c r="I106" s="1264" t="s">
        <v>552</v>
      </c>
      <c r="J106" s="1266" t="s">
        <v>30</v>
      </c>
      <c r="K106" s="1555"/>
      <c r="L106" s="1389"/>
      <c r="M106" s="1180" t="s">
        <v>110</v>
      </c>
      <c r="N106" s="416">
        <v>27694</v>
      </c>
      <c r="O106" s="1181" t="s">
        <v>110</v>
      </c>
      <c r="P106" s="1342" t="s">
        <v>35</v>
      </c>
      <c r="Q106" s="1556">
        <v>46162</v>
      </c>
      <c r="R106" s="1556"/>
      <c r="S106" s="1556"/>
      <c r="T106" s="1556"/>
      <c r="U106" s="1556"/>
      <c r="V106" s="1557">
        <v>2238</v>
      </c>
      <c r="W106" s="1558"/>
      <c r="X106" s="1558">
        <f>SUM(V106-W106)</f>
        <v>2238</v>
      </c>
      <c r="Y106" s="1244">
        <f>IFERROR($W106/$V106, 0)</f>
        <v>0</v>
      </c>
      <c r="Z106" s="1556">
        <v>46181</v>
      </c>
      <c r="AA106" s="1556"/>
      <c r="AB106" s="1192">
        <v>0</v>
      </c>
      <c r="AC106" s="1192">
        <v>0</v>
      </c>
      <c r="AD106" s="1229">
        <v>0</v>
      </c>
      <c r="AE106" s="1245" t="s">
        <v>692</v>
      </c>
      <c r="AF106" s="727"/>
    </row>
    <row r="107" spans="1:32" ht="24.75" customHeight="1">
      <c r="A107" s="1387" t="s">
        <v>704</v>
      </c>
      <c r="B107" s="1393" t="s">
        <v>37</v>
      </c>
      <c r="C107" s="1390">
        <v>46203</v>
      </c>
      <c r="D107" s="1388"/>
      <c r="E107" s="1389"/>
      <c r="F107" s="1388"/>
      <c r="G107" s="1243"/>
      <c r="H107" s="1554">
        <v>56</v>
      </c>
      <c r="I107" s="1264" t="s">
        <v>552</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705</v>
      </c>
      <c r="AF107" s="727"/>
    </row>
    <row r="108" spans="1:32" ht="24.75" customHeight="1">
      <c r="A108" s="1387" t="s">
        <v>706</v>
      </c>
      <c r="B108" s="1393" t="s">
        <v>37</v>
      </c>
      <c r="C108" s="1390">
        <v>46203</v>
      </c>
      <c r="D108" s="1388"/>
      <c r="E108" s="1389"/>
      <c r="F108" s="1388"/>
      <c r="G108" s="1243"/>
      <c r="H108" s="1554">
        <v>62</v>
      </c>
      <c r="I108" s="1264" t="s">
        <v>552</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705</v>
      </c>
      <c r="AF108" s="727"/>
    </row>
    <row r="109" spans="1:32" ht="24.75" customHeight="1">
      <c r="A109" s="1387" t="s">
        <v>707</v>
      </c>
      <c r="B109" s="1393" t="s">
        <v>37</v>
      </c>
      <c r="C109" s="1390">
        <v>46209</v>
      </c>
      <c r="D109" s="1388"/>
      <c r="E109" s="1389"/>
      <c r="F109" s="1388"/>
      <c r="G109" s="1243"/>
      <c r="H109" s="1554">
        <v>0</v>
      </c>
      <c r="I109" s="1264" t="s">
        <v>552</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708</v>
      </c>
      <c r="AF109" s="727"/>
    </row>
    <row r="110" spans="1:32" ht="24.75" customHeight="1">
      <c r="A110" s="1387" t="s">
        <v>709</v>
      </c>
      <c r="B110" s="1182" t="s">
        <v>37</v>
      </c>
      <c r="C110" s="1390">
        <v>46195</v>
      </c>
      <c r="D110" s="1388"/>
      <c r="E110" s="1389"/>
      <c r="F110" s="1388"/>
      <c r="G110" s="1243"/>
      <c r="H110" s="1554">
        <v>0</v>
      </c>
      <c r="I110" s="1264" t="s">
        <v>552</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692</v>
      </c>
      <c r="AF110" s="727"/>
    </row>
    <row r="111" spans="1:32" ht="24.75" customHeight="1">
      <c r="A111" s="1387" t="s">
        <v>710</v>
      </c>
      <c r="B111" s="1182" t="s">
        <v>37</v>
      </c>
      <c r="C111" s="1390">
        <v>46221</v>
      </c>
      <c r="D111" s="1388"/>
      <c r="E111" s="1389"/>
      <c r="F111" s="1388"/>
      <c r="G111" s="1243"/>
      <c r="H111" s="1180">
        <v>0</v>
      </c>
      <c r="I111" s="1264" t="s">
        <v>552</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711</v>
      </c>
      <c r="AF111" s="727"/>
    </row>
    <row r="112" spans="1:32" ht="24.75" customHeight="1">
      <c r="A112" s="1506" t="s">
        <v>712</v>
      </c>
      <c r="B112" s="1182" t="s">
        <v>37</v>
      </c>
      <c r="C112" s="1390"/>
      <c r="D112" s="1388"/>
      <c r="E112" s="1389"/>
      <c r="F112" s="1388"/>
      <c r="G112" s="1243"/>
      <c r="H112" s="1180">
        <v>72</v>
      </c>
      <c r="I112" s="1264" t="s">
        <v>552</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713</v>
      </c>
      <c r="AF112" s="727"/>
    </row>
    <row r="113" spans="1:32" ht="24.75" customHeight="1">
      <c r="A113" s="1060" t="s">
        <v>714</v>
      </c>
      <c r="B113" s="1061" t="s">
        <v>37</v>
      </c>
      <c r="C113" s="360">
        <v>46172</v>
      </c>
      <c r="D113" s="366" t="s">
        <v>468</v>
      </c>
      <c r="E113" s="367"/>
      <c r="F113" s="366"/>
      <c r="G113" s="700"/>
      <c r="H113" s="990">
        <v>402</v>
      </c>
      <c r="I113" s="304" t="s">
        <v>552</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715</v>
      </c>
      <c r="AF113" s="727"/>
    </row>
    <row r="114" spans="1:32" ht="24.75" customHeight="1">
      <c r="A114" s="1308" t="s">
        <v>716</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717</v>
      </c>
      <c r="AF114" s="727"/>
    </row>
    <row r="115" spans="1:32" ht="24.75" customHeight="1">
      <c r="A115" s="1308" t="s">
        <v>718</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08">
        <v>1300</v>
      </c>
      <c r="X115" s="1373">
        <f t="shared" si="12"/>
        <v>393</v>
      </c>
      <c r="Y115" s="1244">
        <f t="shared" si="13"/>
        <v>0.76786769049025394</v>
      </c>
      <c r="Z115" s="1371">
        <v>46174</v>
      </c>
      <c r="AA115" s="1371"/>
      <c r="AB115" s="697">
        <v>0</v>
      </c>
      <c r="AC115" s="735">
        <v>0</v>
      </c>
      <c r="AD115" s="734">
        <v>0</v>
      </c>
      <c r="AE115" s="1245" t="s">
        <v>717</v>
      </c>
      <c r="AF115" s="727"/>
    </row>
    <row r="116" spans="1:32" ht="24.75" customHeight="1">
      <c r="A116" s="1308" t="s">
        <v>719</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717</v>
      </c>
      <c r="AF116" s="727"/>
    </row>
    <row r="117" spans="1:32" ht="24.75" customHeight="1">
      <c r="A117" s="1060" t="s">
        <v>720</v>
      </c>
      <c r="B117" s="1062" t="s">
        <v>40</v>
      </c>
      <c r="C117" s="360">
        <v>46111</v>
      </c>
      <c r="D117" s="366"/>
      <c r="E117" s="367"/>
      <c r="F117" s="700"/>
      <c r="G117" s="700"/>
      <c r="H117" s="995">
        <v>0</v>
      </c>
      <c r="I117" s="304" t="s">
        <v>552</v>
      </c>
      <c r="J117" s="746" t="s">
        <v>33</v>
      </c>
      <c r="K117" s="996" t="s">
        <v>721</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722</v>
      </c>
      <c r="AF117" s="727"/>
    </row>
    <row r="118" spans="1:32" ht="24.75" customHeight="1">
      <c r="A118" s="1060" t="s">
        <v>723</v>
      </c>
      <c r="B118" s="1062" t="s">
        <v>40</v>
      </c>
      <c r="C118" s="360">
        <v>46111</v>
      </c>
      <c r="D118" s="366"/>
      <c r="E118" s="367"/>
      <c r="F118" s="700"/>
      <c r="G118" s="700"/>
      <c r="H118" s="995">
        <v>0</v>
      </c>
      <c r="I118" s="304" t="s">
        <v>552</v>
      </c>
      <c r="J118" s="746" t="s">
        <v>33</v>
      </c>
      <c r="K118" s="996" t="s">
        <v>721</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722</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724</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725</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726</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727</v>
      </c>
      <c r="AF126" s="724"/>
    </row>
    <row r="127" spans="1:32" ht="24.75" customHeight="1">
      <c r="A127" s="298" t="s">
        <v>728</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729</v>
      </c>
      <c r="AF127" s="724"/>
    </row>
    <row r="128" spans="1:32" ht="24.75" customHeight="1">
      <c r="A128" s="298" t="s">
        <v>730</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729</v>
      </c>
      <c r="AF128" s="724"/>
    </row>
    <row r="129" spans="1:32" ht="24.75" customHeight="1">
      <c r="A129" s="298" t="s">
        <v>731</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729</v>
      </c>
      <c r="AF129" s="724"/>
    </row>
    <row r="130" spans="1:32" ht="24.75" customHeight="1">
      <c r="A130" s="1251" t="s">
        <v>732</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733</v>
      </c>
      <c r="AF130" s="724"/>
    </row>
    <row r="131" spans="1:32" ht="24.75" customHeight="1">
      <c r="A131" s="1251" t="s">
        <v>734</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733</v>
      </c>
      <c r="AF131" s="724"/>
    </row>
    <row r="132" spans="1:32" ht="24.75" customHeight="1">
      <c r="A132" s="298" t="s">
        <v>735</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729</v>
      </c>
      <c r="AF132" s="724"/>
    </row>
    <row r="133" spans="1:32" ht="24.75" customHeight="1">
      <c r="A133" s="298" t="s">
        <v>736</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737</v>
      </c>
      <c r="AF133" s="724"/>
    </row>
    <row r="134" spans="1:32" ht="24.75" customHeight="1">
      <c r="A134" s="298" t="s">
        <v>738</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729</v>
      </c>
      <c r="AF134" s="724"/>
    </row>
    <row r="135" spans="1:32" ht="24.75" customHeight="1">
      <c r="A135" s="298" t="s">
        <v>739</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729</v>
      </c>
      <c r="AF135" s="724"/>
    </row>
    <row r="136" spans="1:32" ht="24.75" customHeight="1">
      <c r="A136" s="298" t="s">
        <v>740</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741</v>
      </c>
      <c r="AF136" s="724"/>
    </row>
    <row r="137" spans="1:32" ht="24.75" customHeight="1">
      <c r="A137" s="298" t="s">
        <v>742</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729</v>
      </c>
      <c r="AF137" s="724"/>
    </row>
    <row r="138" spans="1:32" ht="24.75" customHeight="1">
      <c r="A138" s="298" t="s">
        <v>743</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729</v>
      </c>
      <c r="AF138" s="724"/>
    </row>
    <row r="139" spans="1:32" ht="24.75" customHeight="1">
      <c r="A139" s="298" t="s">
        <v>744</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729</v>
      </c>
      <c r="AF139" s="724"/>
    </row>
    <row r="140" spans="1:32" ht="24.75" customHeight="1">
      <c r="A140" s="298" t="s">
        <v>745</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729</v>
      </c>
      <c r="AF140" s="724"/>
    </row>
    <row r="141" spans="1:32" ht="24.75" customHeight="1">
      <c r="A141" s="298" t="s">
        <v>746</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729</v>
      </c>
      <c r="AF141" s="724"/>
    </row>
    <row r="142" spans="1:32" ht="24.75" customHeight="1">
      <c r="A142" s="298" t="s">
        <v>747</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729</v>
      </c>
      <c r="AF142" s="724"/>
    </row>
    <row r="143" spans="1:32" ht="24.75" customHeight="1">
      <c r="A143" s="298" t="s">
        <v>748</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729</v>
      </c>
      <c r="AF143" s="724"/>
    </row>
    <row r="144" spans="1:32" ht="24.75" customHeight="1">
      <c r="A144" s="298" t="s">
        <v>749</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729</v>
      </c>
      <c r="AF144" s="724"/>
    </row>
    <row r="145" spans="1:32" ht="24.75" customHeight="1">
      <c r="A145" s="298" t="s">
        <v>750</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729</v>
      </c>
      <c r="AF145" s="724"/>
    </row>
    <row r="146" spans="1:32" ht="24.75" customHeight="1">
      <c r="A146" s="298" t="s">
        <v>751</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741</v>
      </c>
      <c r="AF146" s="724"/>
    </row>
    <row r="147" spans="1:32" ht="24.75" customHeight="1">
      <c r="A147" s="298" t="s">
        <v>752</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741</v>
      </c>
      <c r="AF147" s="724"/>
    </row>
    <row r="148" spans="1:32" ht="24.75" customHeight="1">
      <c r="A148" s="298" t="s">
        <v>753</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729</v>
      </c>
      <c r="AF148" s="724"/>
    </row>
    <row r="149" spans="1:32" ht="24.75" customHeight="1">
      <c r="A149" s="298" t="s">
        <v>754</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729</v>
      </c>
      <c r="AF149" s="724"/>
    </row>
    <row r="150" spans="1:32" ht="24.75" customHeight="1">
      <c r="A150" s="298" t="s">
        <v>755</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729</v>
      </c>
      <c r="AF150" s="724"/>
    </row>
    <row r="151" spans="1:32" ht="24.75" customHeight="1">
      <c r="A151" s="298" t="s">
        <v>756</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729</v>
      </c>
      <c r="AF151" s="724"/>
    </row>
    <row r="152" spans="1:32" ht="24.75" customHeight="1">
      <c r="A152" s="298" t="s">
        <v>757</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729</v>
      </c>
      <c r="AF152" s="724"/>
    </row>
    <row r="153" spans="1:32" ht="24.75" customHeight="1">
      <c r="A153" s="298" t="s">
        <v>758</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729</v>
      </c>
      <c r="AF153" s="724"/>
    </row>
    <row r="154" spans="1:32" ht="24.75" customHeight="1">
      <c r="A154" s="298" t="s">
        <v>759</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729</v>
      </c>
      <c r="AF154" s="724"/>
    </row>
    <row r="155" spans="1:32" ht="24.75" customHeight="1">
      <c r="A155" s="298" t="s">
        <v>760</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729</v>
      </c>
      <c r="AF155" s="724"/>
    </row>
    <row r="156" spans="1:32" ht="24.75" customHeight="1">
      <c r="A156" s="298" t="s">
        <v>761</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729</v>
      </c>
      <c r="AF156" s="724"/>
    </row>
    <row r="157" spans="1:32" ht="24.75" customHeight="1">
      <c r="A157" s="298" t="s">
        <v>762</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729</v>
      </c>
      <c r="AF157" s="724"/>
    </row>
    <row r="158" spans="1:32" ht="24.75" customHeight="1">
      <c r="A158" s="298" t="s">
        <v>763</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729</v>
      </c>
      <c r="AF158" s="724"/>
    </row>
    <row r="159" spans="1:32" ht="24.75" customHeight="1">
      <c r="A159" s="298" t="s">
        <v>764</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729</v>
      </c>
      <c r="AF159" s="724"/>
    </row>
    <row r="160" spans="1:32" ht="24.75" customHeight="1">
      <c r="A160" s="298" t="s">
        <v>765</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729</v>
      </c>
      <c r="AF160" s="724"/>
    </row>
    <row r="161" spans="1:32" ht="24.75" customHeight="1">
      <c r="A161" s="298" t="s">
        <v>766</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729</v>
      </c>
      <c r="AF161" s="724"/>
    </row>
    <row r="162" spans="1:32" ht="24.75" customHeight="1">
      <c r="A162" s="298" t="s">
        <v>767</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729</v>
      </c>
      <c r="AF162" s="724"/>
    </row>
    <row r="163" spans="1:32" ht="24.75" customHeight="1">
      <c r="A163" s="298" t="s">
        <v>768</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729</v>
      </c>
      <c r="AF163" s="724"/>
    </row>
    <row r="164" spans="1:32" ht="24.75" customHeight="1">
      <c r="A164" s="298" t="s">
        <v>769</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729</v>
      </c>
      <c r="AF164" s="724"/>
    </row>
    <row r="165" spans="1:32" ht="24.75" customHeight="1">
      <c r="A165" s="298" t="s">
        <v>770</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729</v>
      </c>
      <c r="AF165" s="724"/>
    </row>
    <row r="166" spans="1:32" ht="24.75" customHeight="1">
      <c r="A166" s="298" t="s">
        <v>771</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729</v>
      </c>
      <c r="AF166" s="724"/>
    </row>
    <row r="167" spans="1:32" ht="24.75" customHeight="1">
      <c r="A167" s="298" t="s">
        <v>772</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729</v>
      </c>
      <c r="AF167" s="724"/>
    </row>
    <row r="168" spans="1:32" ht="24.75" customHeight="1">
      <c r="A168" s="298" t="s">
        <v>773</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729</v>
      </c>
      <c r="AF168" s="724"/>
    </row>
    <row r="169" spans="1:32" ht="24.75" customHeight="1">
      <c r="A169" s="298" t="s">
        <v>774</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729</v>
      </c>
      <c r="AF169" s="724"/>
    </row>
    <row r="170" spans="1:32" ht="24.75" customHeight="1">
      <c r="A170" s="298" t="s">
        <v>775</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729</v>
      </c>
      <c r="AF170" s="724"/>
    </row>
    <row r="171" spans="1:32" ht="24.75" customHeight="1">
      <c r="A171" s="298" t="s">
        <v>776</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729</v>
      </c>
      <c r="AF171" s="724"/>
    </row>
    <row r="172" spans="1:32" ht="24.75" customHeight="1">
      <c r="A172" s="298" t="s">
        <v>777</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729</v>
      </c>
      <c r="AF172" s="724"/>
    </row>
    <row r="173" spans="1:32" ht="24.75" customHeight="1">
      <c r="A173" s="298" t="s">
        <v>778</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729</v>
      </c>
      <c r="AF173" s="724"/>
    </row>
    <row r="174" spans="1:32" ht="24.75" customHeight="1">
      <c r="A174" s="298" t="s">
        <v>779</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729</v>
      </c>
      <c r="AF174" s="724"/>
    </row>
    <row r="175" spans="1:32" ht="24.75" customHeight="1">
      <c r="A175" s="298" t="s">
        <v>780</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781</v>
      </c>
      <c r="AF175" s="724"/>
    </row>
    <row r="176" spans="1:32" ht="24.75" customHeight="1">
      <c r="A176" s="298" t="s">
        <v>782</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781</v>
      </c>
      <c r="AF176" s="724"/>
    </row>
    <row r="177" spans="1:32" ht="24.75" customHeight="1">
      <c r="A177" s="298" t="s">
        <v>783</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781</v>
      </c>
      <c r="AF177" s="724"/>
    </row>
    <row r="178" spans="1:32" ht="24.75" customHeight="1">
      <c r="A178" s="298" t="s">
        <v>784</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781</v>
      </c>
      <c r="AF178" s="724"/>
    </row>
    <row r="179" spans="1:32" ht="24.75" customHeight="1">
      <c r="A179" s="298" t="s">
        <v>785</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781</v>
      </c>
      <c r="AF179" s="724"/>
    </row>
    <row r="180" spans="1:32" ht="24.75" customHeight="1">
      <c r="A180" s="298" t="s">
        <v>786</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781</v>
      </c>
      <c r="AF180" s="724"/>
    </row>
    <row r="181" spans="1:32" ht="24.75" customHeight="1">
      <c r="A181" s="298" t="s">
        <v>787</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781</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788</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498" t="s">
        <v>544</v>
      </c>
      <c r="AB184" s="1085" t="s">
        <v>545</v>
      </c>
      <c r="AC184" s="1084" t="s">
        <v>503</v>
      </c>
      <c r="AD184" s="1084" t="s">
        <v>546</v>
      </c>
      <c r="AE184" s="1086" t="s">
        <v>547</v>
      </c>
      <c r="AF184" s="724"/>
    </row>
    <row r="185" spans="1:32" ht="24.75" customHeight="1">
      <c r="A185" s="741" t="s">
        <v>789</v>
      </c>
      <c r="B185" s="355" t="s">
        <v>43</v>
      </c>
      <c r="C185" s="740">
        <v>46173</v>
      </c>
      <c r="D185" s="455" t="s">
        <v>60</v>
      </c>
      <c r="E185" s="740">
        <v>46029</v>
      </c>
      <c r="F185" s="741" t="s">
        <v>790</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1510">
        <v>6365</v>
      </c>
      <c r="X185" s="1373">
        <f t="shared" ref="X185:X194" si="14">SUM(V185-W185)</f>
        <v>-375</v>
      </c>
      <c r="Y185" s="29">
        <f t="shared" ref="Y185:Y194" si="15">IFERROR($W185/$V185, 0)</f>
        <v>1.0626043405676127</v>
      </c>
      <c r="Z185" s="718">
        <v>46140</v>
      </c>
      <c r="AA185" s="694"/>
      <c r="AB185" s="735">
        <v>0</v>
      </c>
      <c r="AC185" s="735">
        <v>0</v>
      </c>
      <c r="AD185" s="734">
        <v>0</v>
      </c>
      <c r="AE185" s="720" t="s">
        <v>791</v>
      </c>
      <c r="AF185" s="724"/>
    </row>
    <row r="186" spans="1:32" ht="24.75" customHeight="1">
      <c r="A186" s="741" t="s">
        <v>792</v>
      </c>
      <c r="B186" s="355" t="s">
        <v>43</v>
      </c>
      <c r="C186" s="740">
        <v>46203</v>
      </c>
      <c r="D186" s="455" t="s">
        <v>60</v>
      </c>
      <c r="E186" s="740">
        <v>46029</v>
      </c>
      <c r="F186" s="741" t="s">
        <v>790</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11">
        <v>6539</v>
      </c>
      <c r="X186" s="1373">
        <f t="shared" si="14"/>
        <v>703</v>
      </c>
      <c r="Y186" s="29">
        <f t="shared" si="15"/>
        <v>0.90292736813035068</v>
      </c>
      <c r="Z186" s="718"/>
      <c r="AA186" s="694"/>
      <c r="AB186" s="735">
        <v>0</v>
      </c>
      <c r="AC186" s="735">
        <v>0</v>
      </c>
      <c r="AD186" s="734">
        <v>0</v>
      </c>
      <c r="AE186" s="720" t="s">
        <v>791</v>
      </c>
      <c r="AF186" s="724"/>
    </row>
    <row r="187" spans="1:32" ht="24.75" customHeight="1">
      <c r="A187" s="741" t="s">
        <v>793</v>
      </c>
      <c r="B187" s="355" t="s">
        <v>43</v>
      </c>
      <c r="C187" s="740">
        <v>46326</v>
      </c>
      <c r="D187" s="455" t="s">
        <v>60</v>
      </c>
      <c r="E187" s="740">
        <v>46029</v>
      </c>
      <c r="F187" s="741" t="s">
        <v>790</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794</v>
      </c>
      <c r="AF187" s="724"/>
    </row>
    <row r="188" spans="1:32" ht="24.75" customHeight="1">
      <c r="A188" s="741" t="s">
        <v>795</v>
      </c>
      <c r="B188" s="355" t="s">
        <v>43</v>
      </c>
      <c r="C188" s="740">
        <v>46326</v>
      </c>
      <c r="D188" s="455"/>
      <c r="E188" s="740">
        <v>46029</v>
      </c>
      <c r="F188" s="741" t="s">
        <v>790</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794</v>
      </c>
      <c r="AF188" s="724"/>
    </row>
    <row r="189" spans="1:32" ht="24.75" customHeight="1">
      <c r="A189" s="741" t="s">
        <v>796</v>
      </c>
      <c r="B189" s="355" t="s">
        <v>43</v>
      </c>
      <c r="C189" s="740">
        <v>46326</v>
      </c>
      <c r="D189" s="455"/>
      <c r="E189" s="740">
        <v>46029</v>
      </c>
      <c r="F189" s="741" t="s">
        <v>790</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794</v>
      </c>
      <c r="AF189" s="724"/>
    </row>
    <row r="190" spans="1:32" ht="24.75" customHeight="1">
      <c r="A190" s="741" t="s">
        <v>797</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794</v>
      </c>
      <c r="AF190" s="724"/>
    </row>
    <row r="191" spans="1:32" ht="24.75" customHeight="1">
      <c r="A191" s="741" t="s">
        <v>798</v>
      </c>
      <c r="B191" s="355" t="s">
        <v>43</v>
      </c>
      <c r="C191" s="740">
        <v>46326</v>
      </c>
      <c r="D191" s="455"/>
      <c r="E191" s="740">
        <v>46029</v>
      </c>
      <c r="F191" s="741" t="s">
        <v>790</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791</v>
      </c>
      <c r="AF191" s="724"/>
    </row>
    <row r="192" spans="1:32" ht="24.75" customHeight="1">
      <c r="A192" s="298" t="s">
        <v>799</v>
      </c>
      <c r="B192" s="355" t="s">
        <v>43</v>
      </c>
      <c r="C192" s="740">
        <v>46326</v>
      </c>
      <c r="D192" s="455"/>
      <c r="E192" s="740">
        <v>46029</v>
      </c>
      <c r="F192" s="741" t="s">
        <v>790</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791</v>
      </c>
      <c r="AF192" s="724"/>
    </row>
    <row r="193" spans="1:32" ht="24.75" customHeight="1">
      <c r="A193" s="298" t="s">
        <v>800</v>
      </c>
      <c r="B193" s="355" t="s">
        <v>43</v>
      </c>
      <c r="C193" s="740">
        <v>46326</v>
      </c>
      <c r="D193" s="455"/>
      <c r="E193" s="740">
        <v>46029</v>
      </c>
      <c r="F193" s="741" t="s">
        <v>790</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791</v>
      </c>
      <c r="AF193" s="724"/>
    </row>
    <row r="194" spans="1:32" ht="24.75" customHeight="1">
      <c r="A194" s="1251" t="s">
        <v>801</v>
      </c>
      <c r="B194" s="355" t="s">
        <v>43</v>
      </c>
      <c r="C194" s="740">
        <v>46173</v>
      </c>
      <c r="D194" s="455" t="s">
        <v>60</v>
      </c>
      <c r="E194" s="740">
        <v>46029</v>
      </c>
      <c r="F194" s="298" t="s">
        <v>790</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802</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Q2:V35 V63:V84 L63:L120 Q63:U120 D185:D194"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1" sqref="A11:XF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804</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804</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7" t="s">
        <v>832</v>
      </c>
      <c r="B10" s="377" t="s">
        <v>34</v>
      </c>
      <c r="C10" s="1390">
        <v>46191</v>
      </c>
      <c r="D10" s="1389" t="s">
        <v>473</v>
      </c>
      <c r="E10" s="1389">
        <v>46142</v>
      </c>
      <c r="F10" s="1388" t="s">
        <v>53</v>
      </c>
      <c r="G10" s="1257"/>
      <c r="H10" s="1554">
        <v>58</v>
      </c>
      <c r="I10" s="372" t="s">
        <v>804</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71">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804</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804</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71">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804</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804</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804</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804</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804</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549</v>
      </c>
      <c r="C18" s="1390">
        <v>46199</v>
      </c>
      <c r="D18" s="358" t="s">
        <v>50</v>
      </c>
      <c r="E18" s="1389">
        <v>46143</v>
      </c>
      <c r="F18" s="1388" t="s">
        <v>59</v>
      </c>
      <c r="G18" s="1243" t="s">
        <v>851</v>
      </c>
      <c r="H18" s="1554">
        <v>21</v>
      </c>
      <c r="I18" s="372" t="s">
        <v>804</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804</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804</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804</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804</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804</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804</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804</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804</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696</v>
      </c>
    </row>
    <row r="27" spans="1:31" ht="39.75" customHeight="1">
      <c r="A27" s="1356" t="s">
        <v>872</v>
      </c>
      <c r="B27" s="1182" t="s">
        <v>37</v>
      </c>
      <c r="C27" s="1341">
        <v>46171</v>
      </c>
      <c r="D27" s="1241" t="s">
        <v>54</v>
      </c>
      <c r="E27" s="1242">
        <v>46136</v>
      </c>
      <c r="F27" s="1241" t="s">
        <v>51</v>
      </c>
      <c r="G27" s="1243"/>
      <c r="H27" s="1374">
        <v>0</v>
      </c>
      <c r="I27" s="1264" t="s">
        <v>804</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804</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804</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804</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794</v>
      </c>
    </row>
    <row r="31" spans="1:31" ht="39.75" customHeight="1">
      <c r="A31" s="780" t="s">
        <v>883</v>
      </c>
      <c r="B31" s="355" t="s">
        <v>43</v>
      </c>
      <c r="C31" s="740">
        <v>46173</v>
      </c>
      <c r="D31" s="455" t="s">
        <v>60</v>
      </c>
      <c r="E31" s="740">
        <v>46029</v>
      </c>
      <c r="F31" s="741" t="s">
        <v>790</v>
      </c>
      <c r="G31" s="741"/>
      <c r="H31" s="752">
        <v>55</v>
      </c>
      <c r="I31" s="301" t="s">
        <v>804</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791</v>
      </c>
    </row>
    <row r="32" spans="1:31" ht="39.75" customHeight="1">
      <c r="A32" s="1493" t="s">
        <v>884</v>
      </c>
      <c r="B32" s="1062" t="s">
        <v>40</v>
      </c>
      <c r="C32" s="1390">
        <v>46172</v>
      </c>
      <c r="D32" s="1388" t="s">
        <v>52</v>
      </c>
      <c r="E32" s="1389">
        <v>46142</v>
      </c>
      <c r="F32" s="1388" t="s">
        <v>51</v>
      </c>
      <c r="G32" s="1243"/>
      <c r="H32" s="1554">
        <v>79</v>
      </c>
      <c r="I32" s="304" t="s">
        <v>804</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71">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804</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717</v>
      </c>
    </row>
    <row r="34" spans="1:31" ht="39.75" customHeight="1">
      <c r="A34" s="1356" t="s">
        <v>886</v>
      </c>
      <c r="B34" s="1062" t="s">
        <v>40</v>
      </c>
      <c r="C34" s="1390">
        <v>46172</v>
      </c>
      <c r="D34" s="1241" t="s">
        <v>50</v>
      </c>
      <c r="E34" s="1242">
        <v>46143</v>
      </c>
      <c r="F34" s="1241" t="s">
        <v>51</v>
      </c>
      <c r="G34" s="1243"/>
      <c r="H34" s="995">
        <v>0</v>
      </c>
      <c r="I34" s="304" t="s">
        <v>804</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717</v>
      </c>
    </row>
    <row r="35" spans="1:31" ht="39.75" customHeight="1">
      <c r="A35" s="1356" t="s">
        <v>887</v>
      </c>
      <c r="B35" s="1062" t="s">
        <v>40</v>
      </c>
      <c r="C35" s="1306">
        <v>46130</v>
      </c>
      <c r="D35" s="1241" t="s">
        <v>50</v>
      </c>
      <c r="E35" s="1242">
        <v>46121</v>
      </c>
      <c r="F35" s="1241" t="s">
        <v>51</v>
      </c>
      <c r="G35" s="1243"/>
      <c r="H35" s="995">
        <v>0</v>
      </c>
      <c r="I35" s="304" t="s">
        <v>804</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804</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717</v>
      </c>
    </row>
    <row r="37" spans="1:31" ht="39.75" customHeight="1">
      <c r="A37" s="1356" t="s">
        <v>890</v>
      </c>
      <c r="B37" s="1062" t="s">
        <v>40</v>
      </c>
      <c r="C37" s="1306">
        <v>46130</v>
      </c>
      <c r="D37" s="1241" t="s">
        <v>50</v>
      </c>
      <c r="E37" s="1242">
        <v>46121</v>
      </c>
      <c r="F37" s="1241" t="s">
        <v>51</v>
      </c>
      <c r="G37" s="1243"/>
      <c r="H37" s="995">
        <v>0</v>
      </c>
      <c r="I37" s="304" t="s">
        <v>804</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804</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515</v>
      </c>
      <c r="B39" s="359" t="s">
        <v>28</v>
      </c>
      <c r="C39" s="360">
        <v>45991</v>
      </c>
      <c r="D39" s="360" t="s">
        <v>50</v>
      </c>
      <c r="E39" s="367">
        <v>45748</v>
      </c>
      <c r="F39" s="366" t="s">
        <v>59</v>
      </c>
      <c r="G39" s="368" t="s">
        <v>894</v>
      </c>
      <c r="H39" s="369">
        <v>0</v>
      </c>
      <c r="I39" s="369" t="s">
        <v>804</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804</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804</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804</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804</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3"/>
  <sheetViews>
    <sheetView topLeftCell="A80" workbookViewId="0">
      <pane xSplit="1" topLeftCell="B295" activePane="topRight" state="frozen"/>
      <selection pane="topRight" activeCell="V302" sqref="V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904</v>
      </c>
      <c r="O1" s="435" t="s">
        <v>905</v>
      </c>
      <c r="P1" s="435" t="s">
        <v>906</v>
      </c>
      <c r="Q1" s="356" t="s">
        <v>94</v>
      </c>
      <c r="R1" s="1452" t="s">
        <v>97</v>
      </c>
      <c r="S1" s="1449" t="s">
        <v>98</v>
      </c>
      <c r="T1" s="356" t="s">
        <v>69</v>
      </c>
      <c r="U1" s="356" t="s">
        <v>541</v>
      </c>
      <c r="V1" s="356" t="s">
        <v>501</v>
      </c>
      <c r="W1" s="356" t="s">
        <v>543</v>
      </c>
      <c r="X1" s="357" t="s">
        <v>545</v>
      </c>
      <c r="Y1" s="356" t="s">
        <v>503</v>
      </c>
      <c r="Z1" s="356" t="s">
        <v>504</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804</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804</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804</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804</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804</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804</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804</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804</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804</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804</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804</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804</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804</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804</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804</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804</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804</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804</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804</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804</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804</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804</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804</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1007</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550</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804</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804</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804</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804</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804</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804</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804</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804</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804</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804</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804</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804</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804</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804</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804</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804</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804</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804</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804</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804</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804</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550</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550</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550</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550</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550</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550</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550</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804</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804</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804</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804</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804</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804</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804</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804</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804</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804</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904</v>
      </c>
      <c r="O294" s="435" t="s">
        <v>905</v>
      </c>
      <c r="P294" s="435" t="s">
        <v>906</v>
      </c>
      <c r="Q294" s="436" t="s">
        <v>94</v>
      </c>
      <c r="R294" s="436" t="s">
        <v>97</v>
      </c>
      <c r="S294" s="436" t="s">
        <v>98</v>
      </c>
      <c r="T294" s="436" t="s">
        <v>69</v>
      </c>
      <c r="U294" s="436" t="s">
        <v>541</v>
      </c>
      <c r="V294" s="436" t="s">
        <v>501</v>
      </c>
      <c r="W294" s="436" t="s">
        <v>543</v>
      </c>
      <c r="X294" s="446" t="s">
        <v>545</v>
      </c>
      <c r="Y294" s="436" t="s">
        <v>503</v>
      </c>
      <c r="Z294" s="436" t="s">
        <v>504</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804</v>
      </c>
      <c r="J299" s="1058" t="s">
        <v>30</v>
      </c>
      <c r="K299" s="360" t="s">
        <v>623</v>
      </c>
      <c r="L299" s="372" t="s">
        <v>110</v>
      </c>
      <c r="M299" s="1410">
        <v>80624</v>
      </c>
      <c r="N299" s="1550"/>
      <c r="O299" s="1359"/>
      <c r="P299" s="930"/>
      <c r="Q299" s="372" t="s">
        <v>110</v>
      </c>
      <c r="R299" s="1552" t="s">
        <v>38</v>
      </c>
      <c r="S299" s="702">
        <v>46158</v>
      </c>
      <c r="T299" s="670">
        <v>6856</v>
      </c>
      <c r="U299" s="560">
        <v>6979</v>
      </c>
      <c r="V299" s="365">
        <f t="shared" ref="V299" ca="1" si="11">IFERROR($W299/$V299, 0)</f>
        <v>1.0179404900816802</v>
      </c>
      <c r="W299" s="702">
        <v>46162</v>
      </c>
      <c r="X299" s="1503">
        <v>46174</v>
      </c>
      <c r="Y299" s="1501">
        <v>1</v>
      </c>
      <c r="Z299" s="697">
        <v>1</v>
      </c>
      <c r="AA299" s="373" t="s">
        <v>810</v>
      </c>
      <c r="AB299" s="373" t="s">
        <v>810</v>
      </c>
      <c r="AC299" s="698" t="s">
        <v>1433</v>
      </c>
    </row>
    <row r="300" spans="1:29" ht="39.75" customHeight="1">
      <c r="A300" s="1549" t="s">
        <v>1434</v>
      </c>
      <c r="B300" s="377" t="s">
        <v>34</v>
      </c>
      <c r="C300" s="1390">
        <v>46172</v>
      </c>
      <c r="D300" s="367" t="s">
        <v>54</v>
      </c>
      <c r="E300" s="367">
        <v>46142</v>
      </c>
      <c r="F300" s="366" t="s">
        <v>53</v>
      </c>
      <c r="G300" s="699" t="s">
        <v>1435</v>
      </c>
      <c r="H300" s="990">
        <v>0</v>
      </c>
      <c r="I300" s="372" t="s">
        <v>804</v>
      </c>
      <c r="J300" s="1058" t="s">
        <v>30</v>
      </c>
      <c r="K300" s="360" t="s">
        <v>623</v>
      </c>
      <c r="L300" s="372" t="s">
        <v>110</v>
      </c>
      <c r="M300" s="1246">
        <v>36998.550000000003</v>
      </c>
      <c r="N300" s="1550"/>
      <c r="O300" s="1359"/>
      <c r="P300" s="930"/>
      <c r="Q300" s="372" t="s">
        <v>110</v>
      </c>
      <c r="R300" s="1552" t="s">
        <v>38</v>
      </c>
      <c r="S300" s="1371">
        <v>46143</v>
      </c>
      <c r="T300" s="993">
        <v>2944</v>
      </c>
      <c r="U300" s="1240">
        <v>2988</v>
      </c>
      <c r="V300" s="365">
        <f ca="1">IFERROR($W300/$V300, 0)</f>
        <v>1.0149456521739131</v>
      </c>
      <c r="W300" s="992">
        <v>46155</v>
      </c>
      <c r="X300" s="1503">
        <v>46161</v>
      </c>
      <c r="Y300" s="1501">
        <v>0</v>
      </c>
      <c r="Z300" s="697">
        <v>0</v>
      </c>
      <c r="AA300" s="373" t="s">
        <v>810</v>
      </c>
      <c r="AB300" s="373" t="s">
        <v>810</v>
      </c>
      <c r="AC300" s="1551"/>
    </row>
    <row r="301" spans="1:29" ht="39.75" customHeight="1">
      <c r="A301" s="297" t="s">
        <v>134</v>
      </c>
      <c r="B301" s="311" t="s">
        <v>34</v>
      </c>
      <c r="C301" s="19">
        <v>45711</v>
      </c>
      <c r="D301" s="18" t="s">
        <v>56</v>
      </c>
      <c r="E301" s="19">
        <v>45707</v>
      </c>
      <c r="F301" s="18" t="s">
        <v>1436</v>
      </c>
      <c r="G301" s="303" t="s">
        <v>135</v>
      </c>
      <c r="H301" s="20">
        <v>0</v>
      </c>
      <c r="I301" s="304" t="s">
        <v>804</v>
      </c>
      <c r="J301" s="20" t="s">
        <v>30</v>
      </c>
      <c r="K301" s="19">
        <v>45701</v>
      </c>
      <c r="L301" s="20" t="s">
        <v>110</v>
      </c>
      <c r="M301" s="343">
        <v>111163</v>
      </c>
      <c r="N301" s="555"/>
      <c r="O301" s="555"/>
      <c r="P301" s="905">
        <v>111163</v>
      </c>
      <c r="Q301" s="20" t="s">
        <v>110</v>
      </c>
      <c r="R301" s="1313" t="s">
        <v>38</v>
      </c>
      <c r="S301" s="502">
        <v>45718</v>
      </c>
      <c r="T301" s="9">
        <v>7805</v>
      </c>
      <c r="U301" s="387">
        <v>7969</v>
      </c>
      <c r="V301" s="29">
        <f>IFERROR(Table5[[#This Row],[Actual Redline Completed Footage UG]]/Table5[[#This Row],[Footage UG]], 0)</f>
        <v>1.0210121716848175</v>
      </c>
      <c r="W301" s="502">
        <v>45740</v>
      </c>
      <c r="X301" s="383">
        <v>1</v>
      </c>
      <c r="Y301" s="280">
        <v>1</v>
      </c>
      <c r="Z301" s="280">
        <v>1</v>
      </c>
      <c r="AA301" s="370">
        <v>45854</v>
      </c>
      <c r="AB301" s="373" t="s">
        <v>916</v>
      </c>
      <c r="AC301" s="11"/>
    </row>
    <row r="302" spans="1:29" ht="39.75" customHeight="1">
      <c r="A302" s="638" t="s">
        <v>142</v>
      </c>
      <c r="B302" s="377" t="s">
        <v>34</v>
      </c>
      <c r="C302" s="360">
        <v>45991</v>
      </c>
      <c r="D302" s="366" t="s">
        <v>50</v>
      </c>
      <c r="E302" s="367">
        <v>45880</v>
      </c>
      <c r="F302" s="366" t="s">
        <v>55</v>
      </c>
      <c r="G302" s="368" t="s">
        <v>143</v>
      </c>
      <c r="H302" s="369">
        <v>0</v>
      </c>
      <c r="I302" s="372" t="s">
        <v>804</v>
      </c>
      <c r="J302" s="369" t="s">
        <v>30</v>
      </c>
      <c r="K302" s="367">
        <v>45881</v>
      </c>
      <c r="L302" s="369" t="s">
        <v>110</v>
      </c>
      <c r="M302" s="574">
        <v>4815.6499999999996</v>
      </c>
      <c r="N302" s="416"/>
      <c r="O302" s="416"/>
      <c r="P302" s="574">
        <v>4815.6499999999996</v>
      </c>
      <c r="Q302" s="20" t="s">
        <v>110</v>
      </c>
      <c r="R302" s="1313" t="s">
        <v>38</v>
      </c>
      <c r="S302" s="502">
        <v>45881</v>
      </c>
      <c r="T302" s="9">
        <v>321</v>
      </c>
      <c r="U302" s="382">
        <v>367</v>
      </c>
      <c r="V302" s="3">
        <f>IFERROR($U302/$T302, 0)</f>
        <v>1.1433021806853583</v>
      </c>
      <c r="W302" s="502">
        <v>45905</v>
      </c>
      <c r="X302" s="280">
        <v>0</v>
      </c>
      <c r="Y302" s="280">
        <v>0</v>
      </c>
      <c r="Z302" s="280">
        <v>0</v>
      </c>
      <c r="AA302" s="373" t="s">
        <v>916</v>
      </c>
      <c r="AB302" s="373" t="s">
        <v>916</v>
      </c>
      <c r="AC302" s="389" t="s">
        <v>1437</v>
      </c>
    </row>
    <row r="303" spans="1:29" ht="39.75" customHeight="1">
      <c r="A303" s="801" t="s">
        <v>1438</v>
      </c>
      <c r="B303" s="377" t="s">
        <v>34</v>
      </c>
      <c r="C303" s="689">
        <v>46040</v>
      </c>
      <c r="D303" s="700" t="s">
        <v>1439</v>
      </c>
      <c r="E303" s="699">
        <v>46034</v>
      </c>
      <c r="F303" s="700" t="s">
        <v>53</v>
      </c>
      <c r="G303" s="700"/>
      <c r="H303" s="701">
        <v>76</v>
      </c>
      <c r="I303" s="372" t="s">
        <v>804</v>
      </c>
      <c r="J303" s="1058" t="s">
        <v>30</v>
      </c>
      <c r="K303" s="699">
        <v>46036</v>
      </c>
      <c r="L303" s="701" t="s">
        <v>110</v>
      </c>
      <c r="M303" s="901">
        <v>64325</v>
      </c>
      <c r="N303" s="920"/>
      <c r="O303" s="416"/>
      <c r="P303" s="901">
        <v>64325</v>
      </c>
      <c r="Q303" s="746" t="s">
        <v>110</v>
      </c>
      <c r="R303" s="1314" t="s">
        <v>38</v>
      </c>
      <c r="S303" s="779">
        <v>46034</v>
      </c>
      <c r="T303" s="703">
        <v>8189</v>
      </c>
      <c r="U303" s="803">
        <v>8349</v>
      </c>
      <c r="V303" s="3">
        <f>IFERROR(Table5[[#This Row],[Actual Redline Completed Footage UG]]/Table5[[#This Row],[Footage UG]], 0)</f>
        <v>1.0195384051776775</v>
      </c>
      <c r="W303" s="702">
        <v>46042</v>
      </c>
      <c r="X303" s="280">
        <v>1</v>
      </c>
      <c r="Y303" s="280">
        <v>1</v>
      </c>
      <c r="Z303" s="280">
        <v>1</v>
      </c>
      <c r="AA303" s="373" t="s">
        <v>916</v>
      </c>
      <c r="AB303" s="373" t="s">
        <v>916</v>
      </c>
      <c r="AC303" s="698" t="s">
        <v>1440</v>
      </c>
    </row>
    <row r="304" spans="1:29" ht="39.75" customHeight="1">
      <c r="A304" s="559" t="s">
        <v>1441</v>
      </c>
      <c r="B304" s="377" t="s">
        <v>34</v>
      </c>
      <c r="C304" s="689">
        <v>46040</v>
      </c>
      <c r="D304" s="366" t="s">
        <v>58</v>
      </c>
      <c r="E304" s="367">
        <v>46027</v>
      </c>
      <c r="F304" s="366" t="s">
        <v>53</v>
      </c>
      <c r="G304" s="700"/>
      <c r="H304" s="990">
        <v>109</v>
      </c>
      <c r="I304" s="372" t="s">
        <v>804</v>
      </c>
      <c r="J304" s="1058" t="s">
        <v>30</v>
      </c>
      <c r="K304" s="367">
        <v>45663</v>
      </c>
      <c r="L304" s="701" t="s">
        <v>110</v>
      </c>
      <c r="M304" s="1246">
        <v>123587.5</v>
      </c>
      <c r="N304" s="920"/>
      <c r="O304" s="930"/>
      <c r="P304" s="1246">
        <v>123587.5</v>
      </c>
      <c r="Q304" s="995" t="s">
        <v>110</v>
      </c>
      <c r="R304" s="1315" t="s">
        <v>38</v>
      </c>
      <c r="S304" s="1318">
        <v>46008</v>
      </c>
      <c r="T304" s="993">
        <v>5450</v>
      </c>
      <c r="U304" s="1240">
        <v>5628</v>
      </c>
      <c r="V304" s="3">
        <f>IFERROR(Table5[[#This Row],[Actual Redline Completed Footage UG]]/Table5[[#This Row],[Footage UG]], 0)</f>
        <v>1.0326605504587156</v>
      </c>
      <c r="W304" s="992">
        <v>46034</v>
      </c>
      <c r="X304" s="280">
        <v>1</v>
      </c>
      <c r="Y304" s="280">
        <v>1</v>
      </c>
      <c r="Z304" s="280">
        <v>1</v>
      </c>
      <c r="AA304" s="373" t="s">
        <v>916</v>
      </c>
      <c r="AB304" s="373" t="s">
        <v>916</v>
      </c>
      <c r="AC304" s="698" t="s">
        <v>1442</v>
      </c>
    </row>
    <row r="305" spans="1:29" ht="39.75" customHeight="1">
      <c r="A305" s="559" t="s">
        <v>1443</v>
      </c>
      <c r="B305" s="377" t="s">
        <v>37</v>
      </c>
      <c r="C305" s="360">
        <v>46006</v>
      </c>
      <c r="D305" s="366" t="s">
        <v>52</v>
      </c>
      <c r="E305" s="367">
        <v>45987</v>
      </c>
      <c r="F305" s="366" t="s">
        <v>51</v>
      </c>
      <c r="G305" s="368" t="s">
        <v>1444</v>
      </c>
      <c r="H305" s="369">
        <v>35</v>
      </c>
      <c r="I305" s="372" t="s">
        <v>804</v>
      </c>
      <c r="J305" s="369" t="s">
        <v>30</v>
      </c>
      <c r="K305" s="360" t="s">
        <v>623</v>
      </c>
      <c r="L305" s="369" t="s">
        <v>110</v>
      </c>
      <c r="M305" s="900">
        <v>35942</v>
      </c>
      <c r="N305" s="920"/>
      <c r="O305" s="416"/>
      <c r="P305" s="900">
        <v>35942</v>
      </c>
      <c r="Q305" s="20" t="s">
        <v>110</v>
      </c>
      <c r="R305" s="1313" t="s">
        <v>38</v>
      </c>
      <c r="S305" s="502">
        <v>45992</v>
      </c>
      <c r="T305" s="9">
        <v>2801</v>
      </c>
      <c r="U305" s="382">
        <v>2817</v>
      </c>
      <c r="V305" s="3">
        <f>IFERROR(Table5[[#This Row],[Actual Redline Completed Footage UG]]/Table5[[#This Row],[Footage UG]], 0)</f>
        <v>1.0057122456265619</v>
      </c>
      <c r="W305" s="370">
        <v>46000</v>
      </c>
      <c r="X305" s="280">
        <v>0</v>
      </c>
      <c r="Y305" s="280">
        <v>0</v>
      </c>
      <c r="Z305" s="280">
        <v>0</v>
      </c>
      <c r="AA305" s="373" t="s">
        <v>916</v>
      </c>
      <c r="AB305" s="373" t="s">
        <v>916</v>
      </c>
      <c r="AC305" s="798" t="s">
        <v>1445</v>
      </c>
    </row>
    <row r="306" spans="1:29" ht="39.75" customHeight="1">
      <c r="A306" s="1353" t="s">
        <v>1446</v>
      </c>
      <c r="B306" s="377" t="s">
        <v>37</v>
      </c>
      <c r="C306" s="689">
        <v>46006</v>
      </c>
      <c r="D306" s="700" t="s">
        <v>52</v>
      </c>
      <c r="E306" s="699">
        <v>45987</v>
      </c>
      <c r="F306" s="700" t="s">
        <v>51</v>
      </c>
      <c r="G306" s="700" t="s">
        <v>1447</v>
      </c>
      <c r="H306" s="701">
        <v>30</v>
      </c>
      <c r="I306" s="372" t="s">
        <v>804</v>
      </c>
      <c r="J306" s="1058" t="s">
        <v>30</v>
      </c>
      <c r="K306" s="360" t="s">
        <v>623</v>
      </c>
      <c r="L306" s="701" t="s">
        <v>110</v>
      </c>
      <c r="M306" s="972">
        <v>31387.05</v>
      </c>
      <c r="N306" s="920"/>
      <c r="O306" s="930"/>
      <c r="P306" s="972">
        <v>31387.05</v>
      </c>
      <c r="Q306" s="746" t="s">
        <v>110</v>
      </c>
      <c r="R306" s="1453" t="s">
        <v>38</v>
      </c>
      <c r="S306" s="779">
        <v>45992</v>
      </c>
      <c r="T306" s="703">
        <v>2580</v>
      </c>
      <c r="U306" s="1354">
        <v>2628</v>
      </c>
      <c r="V306" s="365">
        <f ca="1">IFERROR($W306/$V306, 0)</f>
        <v>1.0186046511627906</v>
      </c>
      <c r="W306" s="702">
        <v>46001</v>
      </c>
      <c r="X306" s="697">
        <v>0</v>
      </c>
      <c r="Y306" s="697">
        <v>0</v>
      </c>
      <c r="Z306" s="280">
        <v>0</v>
      </c>
      <c r="AA306" s="373" t="s">
        <v>916</v>
      </c>
      <c r="AB306" s="373" t="s">
        <v>916</v>
      </c>
      <c r="AC306" s="798" t="s">
        <v>1448</v>
      </c>
    </row>
    <row r="307" spans="1:29" ht="39.75" customHeight="1">
      <c r="A307" s="559" t="s">
        <v>1449</v>
      </c>
      <c r="B307" s="377" t="s">
        <v>37</v>
      </c>
      <c r="C307" s="360">
        <v>46006</v>
      </c>
      <c r="D307" s="366" t="s">
        <v>52</v>
      </c>
      <c r="E307" s="367">
        <v>45975</v>
      </c>
      <c r="F307" s="366" t="s">
        <v>51</v>
      </c>
      <c r="G307" s="368" t="s">
        <v>1450</v>
      </c>
      <c r="H307" s="369">
        <v>86</v>
      </c>
      <c r="I307" s="372" t="s">
        <v>804</v>
      </c>
      <c r="J307" s="1058" t="s">
        <v>30</v>
      </c>
      <c r="K307" s="360" t="s">
        <v>623</v>
      </c>
      <c r="L307" s="369" t="s">
        <v>110</v>
      </c>
      <c r="M307" s="900">
        <v>111432</v>
      </c>
      <c r="N307" s="555"/>
      <c r="O307" s="946"/>
      <c r="P307" s="900">
        <v>111432</v>
      </c>
      <c r="Q307" s="20" t="s">
        <v>110</v>
      </c>
      <c r="R307" s="1313" t="s">
        <v>38</v>
      </c>
      <c r="S307" s="502">
        <v>45979</v>
      </c>
      <c r="T307" s="9">
        <v>9272</v>
      </c>
      <c r="U307" s="382">
        <v>9385</v>
      </c>
      <c r="V307" s="3">
        <f>IFERROR(Table5[[#This Row],[Actual Redline Completed Footage UG]]/Table5[[#This Row],[Footage UG]], 0)</f>
        <v>1.0121872303710095</v>
      </c>
      <c r="W307" s="370">
        <v>45985</v>
      </c>
      <c r="X307" s="280">
        <v>0</v>
      </c>
      <c r="Y307" s="280">
        <v>0</v>
      </c>
      <c r="Z307" s="280">
        <v>0</v>
      </c>
      <c r="AA307" s="373" t="s">
        <v>916</v>
      </c>
      <c r="AB307" s="373" t="s">
        <v>916</v>
      </c>
      <c r="AC307" s="798" t="s">
        <v>1451</v>
      </c>
    </row>
    <row r="308" spans="1:29" ht="39.75" customHeight="1">
      <c r="A308" s="1353" t="s">
        <v>1452</v>
      </c>
      <c r="B308" s="377" t="s">
        <v>37</v>
      </c>
      <c r="C308" s="689">
        <v>46081</v>
      </c>
      <c r="D308" s="700" t="s">
        <v>52</v>
      </c>
      <c r="E308" s="699">
        <v>46043</v>
      </c>
      <c r="F308" s="700" t="s">
        <v>51</v>
      </c>
      <c r="G308" s="700" t="s">
        <v>1453</v>
      </c>
      <c r="H308" s="701">
        <v>61</v>
      </c>
      <c r="I308" s="372" t="s">
        <v>804</v>
      </c>
      <c r="J308" s="701" t="s">
        <v>30</v>
      </c>
      <c r="K308" s="699">
        <v>46038</v>
      </c>
      <c r="L308" s="701" t="s">
        <v>110</v>
      </c>
      <c r="M308" s="901">
        <v>56650</v>
      </c>
      <c r="N308" s="555"/>
      <c r="O308" s="575"/>
      <c r="P308" s="901">
        <v>56650</v>
      </c>
      <c r="Q308" s="746" t="s">
        <v>110</v>
      </c>
      <c r="R308" s="1453" t="s">
        <v>38</v>
      </c>
      <c r="S308" s="779">
        <v>46038</v>
      </c>
      <c r="T308" s="703">
        <v>4641</v>
      </c>
      <c r="U308" s="1354">
        <v>4757</v>
      </c>
      <c r="V308" s="365">
        <f ca="1">IFERROR($W308/$V308, 0)</f>
        <v>1.0249946132299073</v>
      </c>
      <c r="W308" s="702">
        <v>46051</v>
      </c>
      <c r="X308" s="697">
        <v>0</v>
      </c>
      <c r="Y308" s="697">
        <v>0</v>
      </c>
      <c r="Z308" s="280">
        <v>0</v>
      </c>
      <c r="AA308" s="373" t="s">
        <v>916</v>
      </c>
      <c r="AB308" s="373" t="s">
        <v>916</v>
      </c>
      <c r="AC308" s="698" t="s">
        <v>1454</v>
      </c>
    </row>
    <row r="309" spans="1:29" ht="39.75" customHeight="1">
      <c r="A309" s="559" t="s">
        <v>1455</v>
      </c>
      <c r="B309" s="377" t="s">
        <v>37</v>
      </c>
      <c r="C309" s="360">
        <v>46006</v>
      </c>
      <c r="D309" s="366" t="s">
        <v>52</v>
      </c>
      <c r="E309" s="367">
        <v>45980</v>
      </c>
      <c r="F309" s="366" t="s">
        <v>51</v>
      </c>
      <c r="G309" s="368" t="s">
        <v>1456</v>
      </c>
      <c r="H309" s="369">
        <v>75</v>
      </c>
      <c r="I309" s="372" t="s">
        <v>804</v>
      </c>
      <c r="J309" s="369" t="s">
        <v>30</v>
      </c>
      <c r="K309" s="360" t="s">
        <v>623</v>
      </c>
      <c r="L309" s="369" t="s">
        <v>110</v>
      </c>
      <c r="M309" s="900">
        <v>82330</v>
      </c>
      <c r="N309" s="555"/>
      <c r="O309" s="946"/>
      <c r="P309" s="574">
        <v>82330</v>
      </c>
      <c r="Q309" s="20" t="s">
        <v>110</v>
      </c>
      <c r="R309" s="1313" t="s">
        <v>38</v>
      </c>
      <c r="S309" s="502">
        <v>45965</v>
      </c>
      <c r="T309" s="9">
        <v>7126</v>
      </c>
      <c r="U309" s="382">
        <v>7033</v>
      </c>
      <c r="V309" s="3">
        <f>IFERROR(Table5[[#This Row],[Actual Redline Completed Footage UG]]/Table5[[#This Row],[Footage UG]], 0)</f>
        <v>0.98694920011226495</v>
      </c>
      <c r="W309" s="370">
        <v>45982</v>
      </c>
      <c r="X309" s="280">
        <v>0</v>
      </c>
      <c r="Y309" s="280">
        <v>0</v>
      </c>
      <c r="Z309" s="280">
        <v>0</v>
      </c>
      <c r="AA309" s="373" t="s">
        <v>916</v>
      </c>
      <c r="AB309" s="373" t="s">
        <v>916</v>
      </c>
      <c r="AC309" s="798" t="s">
        <v>1457</v>
      </c>
    </row>
    <row r="310" spans="1:29" ht="39.75" customHeight="1">
      <c r="A310" s="801" t="s">
        <v>1458</v>
      </c>
      <c r="B310" s="690" t="s">
        <v>31</v>
      </c>
      <c r="C310" s="689">
        <v>46073</v>
      </c>
      <c r="D310" s="689" t="s">
        <v>1025</v>
      </c>
      <c r="E310" s="689"/>
      <c r="F310" s="690" t="s">
        <v>57</v>
      </c>
      <c r="G310" s="690" t="s">
        <v>1459</v>
      </c>
      <c r="H310" s="691">
        <v>0</v>
      </c>
      <c r="I310" s="1055" t="s">
        <v>804</v>
      </c>
      <c r="J310" s="691" t="s">
        <v>30</v>
      </c>
      <c r="K310" s="360" t="s">
        <v>623</v>
      </c>
      <c r="L310" s="691" t="s">
        <v>110</v>
      </c>
      <c r="M310" s="802">
        <v>38359.1</v>
      </c>
      <c r="N310" s="555"/>
      <c r="O310" s="946"/>
      <c r="P310" s="822">
        <v>38359.1</v>
      </c>
      <c r="Q310" s="742" t="s">
        <v>110</v>
      </c>
      <c r="R310" s="1314" t="s">
        <v>38</v>
      </c>
      <c r="S310" s="722">
        <v>46041</v>
      </c>
      <c r="T310" s="333">
        <v>3146</v>
      </c>
      <c r="U310" s="560">
        <v>3263</v>
      </c>
      <c r="V310" s="3">
        <f>IFERROR(Table5[[#This Row],[Actual Redline Completed Footage UG]]/Table5[[#This Row],[Footage UG]], 0)</f>
        <v>1.0371900826446281</v>
      </c>
      <c r="W310" s="702">
        <v>46042</v>
      </c>
      <c r="X310" s="794">
        <v>1</v>
      </c>
      <c r="Y310" s="280">
        <v>1</v>
      </c>
      <c r="Z310" s="815">
        <v>1</v>
      </c>
      <c r="AA310" s="59">
        <v>46101</v>
      </c>
      <c r="AB310" s="497">
        <v>46101</v>
      </c>
      <c r="AC310" s="710" t="s">
        <v>1460</v>
      </c>
    </row>
    <row r="311" spans="1:29" ht="39.75" customHeight="1">
      <c r="A311" s="565" t="s">
        <v>227</v>
      </c>
      <c r="B311" s="684" t="s">
        <v>31</v>
      </c>
      <c r="C311" s="618">
        <v>45838</v>
      </c>
      <c r="D311" s="1138" t="s">
        <v>56</v>
      </c>
      <c r="E311" s="618">
        <v>45817</v>
      </c>
      <c r="F311" s="1138" t="s">
        <v>57</v>
      </c>
      <c r="G311" s="1139" t="s">
        <v>235</v>
      </c>
      <c r="H311" s="624">
        <v>0</v>
      </c>
      <c r="I311" s="1106" t="s">
        <v>804</v>
      </c>
      <c r="J311" s="624" t="s">
        <v>30</v>
      </c>
      <c r="K311" s="1140">
        <v>45821</v>
      </c>
      <c r="L311" s="1106" t="s">
        <v>110</v>
      </c>
      <c r="M311" s="625">
        <v>23436.55</v>
      </c>
      <c r="N311" s="1294"/>
      <c r="O311" s="1294"/>
      <c r="P311" s="895">
        <v>23436.55</v>
      </c>
      <c r="Q311" s="301" t="s">
        <v>110</v>
      </c>
      <c r="R311" s="1313" t="s">
        <v>38</v>
      </c>
      <c r="S311" s="619">
        <v>45817</v>
      </c>
      <c r="T311" s="463">
        <v>1769</v>
      </c>
      <c r="U311" s="686">
        <v>1044</v>
      </c>
      <c r="V311" s="29">
        <f>IFERROR(Table5[[#This Row],[Actual Redline Completed Footage UG]]/Table5[[#This Row],[Footage UG]], 0)</f>
        <v>0.5901639344262295</v>
      </c>
      <c r="W311" s="594">
        <v>45831</v>
      </c>
      <c r="X311" s="7">
        <v>1</v>
      </c>
      <c r="Y311" s="26">
        <v>1</v>
      </c>
      <c r="Z311" s="7">
        <v>1</v>
      </c>
      <c r="AA311" s="21">
        <v>45897</v>
      </c>
      <c r="AB311" s="451">
        <v>45897</v>
      </c>
      <c r="AC311" s="493" t="s">
        <v>1461</v>
      </c>
    </row>
    <row r="312" spans="1:29" ht="39.75" customHeight="1">
      <c r="A312" s="566" t="s">
        <v>245</v>
      </c>
      <c r="B312" s="599" t="s">
        <v>31</v>
      </c>
      <c r="C312" s="24">
        <v>45899</v>
      </c>
      <c r="D312" s="597" t="s">
        <v>56</v>
      </c>
      <c r="E312" s="597">
        <v>45882</v>
      </c>
      <c r="F312" s="648" t="s">
        <v>1007</v>
      </c>
      <c r="G312" s="652" t="s">
        <v>1188</v>
      </c>
      <c r="H312" s="578">
        <v>0</v>
      </c>
      <c r="I312" s="582" t="s">
        <v>804</v>
      </c>
      <c r="J312" s="578" t="s">
        <v>30</v>
      </c>
      <c r="K312" s="299">
        <v>45882</v>
      </c>
      <c r="L312" s="300" t="s">
        <v>110</v>
      </c>
      <c r="M312" s="639">
        <v>13056.5</v>
      </c>
      <c r="N312" s="41"/>
      <c r="O312" s="595"/>
      <c r="P312" s="895">
        <v>13056.5</v>
      </c>
      <c r="Q312" s="300" t="s">
        <v>110</v>
      </c>
      <c r="R312" s="1313" t="s">
        <v>38</v>
      </c>
      <c r="S312" s="497">
        <v>45882</v>
      </c>
      <c r="T312" s="333">
        <v>1100</v>
      </c>
      <c r="U312" s="560">
        <v>1110</v>
      </c>
      <c r="V312" s="29">
        <f>IFERROR(Table5[[#This Row],[Actual Redline Completed Footage UG]]/Table5[[#This Row],[Footage UG]], 0)</f>
        <v>1.009090909090909</v>
      </c>
      <c r="W312" s="502">
        <v>45887</v>
      </c>
      <c r="X312" s="915">
        <v>1</v>
      </c>
      <c r="Y312" s="915">
        <v>1</v>
      </c>
      <c r="Z312" s="1454">
        <v>1</v>
      </c>
      <c r="AA312" s="1459">
        <v>45926</v>
      </c>
      <c r="AB312" s="379">
        <v>45926</v>
      </c>
      <c r="AC312" s="602" t="s">
        <v>1189</v>
      </c>
    </row>
    <row r="313" spans="1:29" ht="39.75" customHeight="1">
      <c r="A313" s="559" t="s">
        <v>1462</v>
      </c>
      <c r="B313" s="358" t="s">
        <v>31</v>
      </c>
      <c r="C313" s="367">
        <v>45930</v>
      </c>
      <c r="D313" s="360" t="s">
        <v>1463</v>
      </c>
      <c r="E313" s="360">
        <v>45916</v>
      </c>
      <c r="F313" s="358" t="s">
        <v>57</v>
      </c>
      <c r="G313" s="361"/>
      <c r="H313" s="362">
        <v>84</v>
      </c>
      <c r="I313" s="1055" t="s">
        <v>804</v>
      </c>
      <c r="J313" s="362" t="s">
        <v>36</v>
      </c>
      <c r="K313" s="358" t="s">
        <v>38</v>
      </c>
      <c r="L313" s="362" t="s">
        <v>110</v>
      </c>
      <c r="M313" s="639">
        <v>30892</v>
      </c>
      <c r="N313" s="415"/>
      <c r="O313" s="415"/>
      <c r="P313" s="922">
        <v>30892</v>
      </c>
      <c r="Q313" s="300" t="s">
        <v>110</v>
      </c>
      <c r="R313" s="1313" t="s">
        <v>38</v>
      </c>
      <c r="S313" s="497">
        <v>45911</v>
      </c>
      <c r="T313" s="333">
        <v>2811</v>
      </c>
      <c r="U313" s="560">
        <v>2732</v>
      </c>
      <c r="V313" s="3">
        <f>IFERROR($U313/$T313, 0)</f>
        <v>0.97189612237637857</v>
      </c>
      <c r="W313" s="21">
        <v>45922</v>
      </c>
      <c r="X313" s="784">
        <v>1</v>
      </c>
      <c r="Y313" s="280">
        <v>1</v>
      </c>
      <c r="Z313" s="365">
        <v>1</v>
      </c>
      <c r="AA313" s="373" t="s">
        <v>916</v>
      </c>
      <c r="AB313" s="373" t="s">
        <v>916</v>
      </c>
      <c r="AC313" s="602" t="s">
        <v>1464</v>
      </c>
    </row>
    <row r="314" spans="1:29" ht="39.75" customHeight="1">
      <c r="A314" s="918" t="s">
        <v>1465</v>
      </c>
      <c r="B314" s="358" t="s">
        <v>31</v>
      </c>
      <c r="C314" s="360">
        <v>46017</v>
      </c>
      <c r="D314" s="360" t="s">
        <v>1228</v>
      </c>
      <c r="E314" s="360">
        <v>45936</v>
      </c>
      <c r="F314" s="358" t="s">
        <v>57</v>
      </c>
      <c r="G314" s="361"/>
      <c r="H314" s="362">
        <v>157</v>
      </c>
      <c r="I314" s="1055" t="s">
        <v>804</v>
      </c>
      <c r="J314" s="362" t="s">
        <v>36</v>
      </c>
      <c r="K314" s="360">
        <v>45943</v>
      </c>
      <c r="L314" s="362" t="s">
        <v>110</v>
      </c>
      <c r="M314" s="639">
        <v>64059.5</v>
      </c>
      <c r="N314" s="415"/>
      <c r="O314" s="415"/>
      <c r="P314" s="639">
        <v>64059.5</v>
      </c>
      <c r="Q314" s="300" t="s">
        <v>110</v>
      </c>
      <c r="R314" s="1313" t="s">
        <v>38</v>
      </c>
      <c r="S314" s="497">
        <v>45943</v>
      </c>
      <c r="T314" s="364">
        <v>4725</v>
      </c>
      <c r="U314" s="560">
        <v>4535</v>
      </c>
      <c r="V314" s="3">
        <v>0.96</v>
      </c>
      <c r="W314" s="21">
        <v>45971</v>
      </c>
      <c r="X314" s="784">
        <v>1</v>
      </c>
      <c r="Y314" s="280">
        <v>1</v>
      </c>
      <c r="Z314" s="365">
        <v>1</v>
      </c>
      <c r="AA314" s="363">
        <v>46001</v>
      </c>
      <c r="AB314" s="373" t="s">
        <v>916</v>
      </c>
      <c r="AC314" s="1143"/>
    </row>
    <row r="315" spans="1:29" ht="39.75" customHeight="1">
      <c r="A315" s="1329" t="s">
        <v>1466</v>
      </c>
      <c r="B315" s="1333" t="s">
        <v>41</v>
      </c>
      <c r="C315" s="299">
        <v>46081</v>
      </c>
      <c r="D315" s="1243" t="s">
        <v>1439</v>
      </c>
      <c r="E315" s="1277">
        <v>46059</v>
      </c>
      <c r="F315" s="1334" t="s">
        <v>51</v>
      </c>
      <c r="G315" s="1334"/>
      <c r="H315" s="1296">
        <v>171</v>
      </c>
      <c r="I315" s="1335" t="s">
        <v>804</v>
      </c>
      <c r="J315" s="1296" t="s">
        <v>36</v>
      </c>
      <c r="K315" s="1336">
        <v>46062</v>
      </c>
      <c r="L315" s="1180" t="s">
        <v>110</v>
      </c>
      <c r="M315" s="1337">
        <v>160211</v>
      </c>
      <c r="N315" s="41"/>
      <c r="O315" s="575"/>
      <c r="P315" s="1337">
        <v>160211</v>
      </c>
      <c r="Q315" s="1181" t="s">
        <v>110</v>
      </c>
      <c r="R315" s="1316" t="s">
        <v>38</v>
      </c>
      <c r="S315" s="1461">
        <v>46062</v>
      </c>
      <c r="T315" s="1338">
        <v>10731</v>
      </c>
      <c r="U315" s="1339">
        <v>10731</v>
      </c>
      <c r="V315" s="79">
        <f>IFERROR(Table5[[#This Row],[Actual Redline Completed Footage UG]]/Table5[[#This Row],[Footage UG]], 0)</f>
        <v>1</v>
      </c>
      <c r="W315" s="1364">
        <v>46070</v>
      </c>
      <c r="X315" s="1340">
        <v>1</v>
      </c>
      <c r="Y315" s="1340">
        <v>1</v>
      </c>
      <c r="Z315" s="1340">
        <v>1</v>
      </c>
      <c r="AA315" s="363">
        <v>46118</v>
      </c>
      <c r="AB315" s="363">
        <v>46140</v>
      </c>
      <c r="AC315" s="1239" t="s">
        <v>1467</v>
      </c>
    </row>
    <row r="316" spans="1:29" ht="39.75" customHeight="1">
      <c r="A316" s="1358" t="s">
        <v>1468</v>
      </c>
      <c r="B316" s="1062" t="s">
        <v>40</v>
      </c>
      <c r="C316" s="360">
        <v>46111</v>
      </c>
      <c r="D316" s="1243" t="s">
        <v>52</v>
      </c>
      <c r="E316" s="367">
        <v>46106</v>
      </c>
      <c r="F316" s="700" t="s">
        <v>51</v>
      </c>
      <c r="G316" s="700" t="s">
        <v>1469</v>
      </c>
      <c r="H316" s="995">
        <v>0</v>
      </c>
      <c r="I316" s="304" t="s">
        <v>804</v>
      </c>
      <c r="J316" s="746" t="s">
        <v>30</v>
      </c>
      <c r="K316" s="360" t="s">
        <v>623</v>
      </c>
      <c r="L316" s="746" t="s">
        <v>110</v>
      </c>
      <c r="M316" s="1362">
        <v>26639.1</v>
      </c>
      <c r="N316" s="41"/>
      <c r="O316" s="575"/>
      <c r="P316" s="1460">
        <v>26639.1</v>
      </c>
      <c r="Q316" s="746" t="s">
        <v>110</v>
      </c>
      <c r="R316" s="1453" t="s">
        <v>38</v>
      </c>
      <c r="S316" s="502">
        <v>46087</v>
      </c>
      <c r="T316" s="9">
        <v>2136</v>
      </c>
      <c r="U316" s="1357">
        <v>2179</v>
      </c>
      <c r="V316" s="365">
        <f ca="1">IFERROR($W316/$V316, 0)</f>
        <v>1.0201310861423221</v>
      </c>
      <c r="W316" s="21">
        <v>46112</v>
      </c>
      <c r="X316" s="815">
        <v>1</v>
      </c>
      <c r="Y316" s="815">
        <v>1</v>
      </c>
      <c r="Z316" s="815">
        <v>1</v>
      </c>
      <c r="AA316" s="373" t="s">
        <v>916</v>
      </c>
      <c r="AB316" s="373" t="s">
        <v>916</v>
      </c>
      <c r="AC316" s="1245" t="s">
        <v>1470</v>
      </c>
    </row>
    <row r="317" spans="1:29" ht="39.75" customHeight="1">
      <c r="A317" s="1343" t="s">
        <v>1471</v>
      </c>
      <c r="B317" s="1062" t="s">
        <v>40</v>
      </c>
      <c r="C317" s="360">
        <v>46140</v>
      </c>
      <c r="D317" s="366" t="s">
        <v>52</v>
      </c>
      <c r="E317" s="367">
        <v>46106</v>
      </c>
      <c r="F317" s="700" t="s">
        <v>51</v>
      </c>
      <c r="G317" s="700" t="s">
        <v>1472</v>
      </c>
      <c r="H317" s="995">
        <v>0</v>
      </c>
      <c r="I317" s="304" t="s">
        <v>804</v>
      </c>
      <c r="J317" s="746" t="s">
        <v>30</v>
      </c>
      <c r="K317" s="360" t="s">
        <v>623</v>
      </c>
      <c r="L317" s="746" t="s">
        <v>110</v>
      </c>
      <c r="M317" s="1362">
        <v>5779.1</v>
      </c>
      <c r="N317" s="41"/>
      <c r="O317" s="575"/>
      <c r="P317" s="1460">
        <v>5779.1</v>
      </c>
      <c r="Q317" s="746" t="s">
        <v>110</v>
      </c>
      <c r="R317" s="1453" t="s">
        <v>38</v>
      </c>
      <c r="S317" s="1318">
        <v>46106</v>
      </c>
      <c r="T317" s="993">
        <v>406</v>
      </c>
      <c r="U317" s="1349">
        <v>417</v>
      </c>
      <c r="V317" s="365">
        <f ca="1">IFERROR($W317/$V317, 0)</f>
        <v>1.0270935960591132</v>
      </c>
      <c r="W317" s="999">
        <v>46119</v>
      </c>
      <c r="X317" s="815">
        <v>1</v>
      </c>
      <c r="Y317" s="815">
        <v>1</v>
      </c>
      <c r="Z317" s="815">
        <v>1</v>
      </c>
      <c r="AA317" s="373" t="s">
        <v>916</v>
      </c>
      <c r="AB317" s="373" t="s">
        <v>916</v>
      </c>
      <c r="AC317" s="1245" t="s">
        <v>1473</v>
      </c>
    </row>
    <row r="318" spans="1:29" ht="39.75" customHeight="1">
      <c r="A318" s="1343" t="s">
        <v>1474</v>
      </c>
      <c r="B318" s="1062" t="s">
        <v>40</v>
      </c>
      <c r="C318" s="360">
        <v>46111</v>
      </c>
      <c r="D318" s="366" t="s">
        <v>50</v>
      </c>
      <c r="E318" s="367">
        <v>46087</v>
      </c>
      <c r="F318" s="700" t="s">
        <v>51</v>
      </c>
      <c r="G318" s="700" t="s">
        <v>1475</v>
      </c>
      <c r="H318" s="995">
        <v>0</v>
      </c>
      <c r="I318" s="304" t="s">
        <v>804</v>
      </c>
      <c r="J318" s="746" t="s">
        <v>30</v>
      </c>
      <c r="K318" s="360" t="s">
        <v>623</v>
      </c>
      <c r="L318" s="746" t="s">
        <v>110</v>
      </c>
      <c r="M318" s="1362">
        <v>9496.2000000000007</v>
      </c>
      <c r="N318" s="41"/>
      <c r="O318" s="575"/>
      <c r="P318" s="1460">
        <v>9496.2000000000007</v>
      </c>
      <c r="Q318" s="746" t="s">
        <v>110</v>
      </c>
      <c r="R318" s="1453" t="s">
        <v>38</v>
      </c>
      <c r="S318" s="1318">
        <v>46087</v>
      </c>
      <c r="T318" s="993">
        <v>742</v>
      </c>
      <c r="U318" s="1349">
        <v>752</v>
      </c>
      <c r="V318" s="365">
        <f ca="1">IFERROR($W318/$V318, 0)</f>
        <v>1.013477088948787</v>
      </c>
      <c r="W318" s="999">
        <v>46115</v>
      </c>
      <c r="X318" s="815">
        <v>1</v>
      </c>
      <c r="Y318" s="815">
        <v>1</v>
      </c>
      <c r="Z318" s="815">
        <v>1</v>
      </c>
      <c r="AA318" s="373" t="s">
        <v>916</v>
      </c>
      <c r="AB318" s="373" t="s">
        <v>916</v>
      </c>
      <c r="AC318" s="698" t="s">
        <v>1242</v>
      </c>
    </row>
    <row r="319" spans="1:29" ht="39.75" customHeight="1">
      <c r="A319" s="1144" t="s">
        <v>264</v>
      </c>
      <c r="B319" s="359" t="s">
        <v>28</v>
      </c>
      <c r="C319" s="345">
        <v>45716</v>
      </c>
      <c r="D319" s="345" t="s">
        <v>50</v>
      </c>
      <c r="E319" s="345">
        <v>45701</v>
      </c>
      <c r="F319" s="366" t="s">
        <v>59</v>
      </c>
      <c r="G319" s="1145" t="s">
        <v>116</v>
      </c>
      <c r="H319" s="372">
        <v>0</v>
      </c>
      <c r="I319" s="372" t="s">
        <v>38</v>
      </c>
      <c r="J319" s="372" t="s">
        <v>30</v>
      </c>
      <c r="K319" s="345">
        <v>45705</v>
      </c>
      <c r="L319" s="372" t="s">
        <v>110</v>
      </c>
      <c r="M319" s="1146">
        <v>1295</v>
      </c>
      <c r="N319" s="1147"/>
      <c r="O319" s="1293"/>
      <c r="P319" s="1146">
        <v>1295</v>
      </c>
      <c r="Q319" s="304" t="s">
        <v>110</v>
      </c>
      <c r="R319" s="1313" t="s">
        <v>38</v>
      </c>
      <c r="S319" s="501">
        <v>45706</v>
      </c>
      <c r="T319" s="378">
        <v>153</v>
      </c>
      <c r="U319" s="387">
        <v>153</v>
      </c>
      <c r="V319" s="3">
        <f>IFERROR($U319/$T319, 0)</f>
        <v>1</v>
      </c>
      <c r="W319" s="502">
        <v>45754</v>
      </c>
      <c r="X319" s="365">
        <v>1</v>
      </c>
      <c r="Y319" s="365">
        <v>1</v>
      </c>
      <c r="Z319" s="365">
        <v>1</v>
      </c>
      <c r="AA319" s="373" t="s">
        <v>916</v>
      </c>
      <c r="AB319" s="373" t="s">
        <v>916</v>
      </c>
      <c r="AC319" s="107" t="s">
        <v>1476</v>
      </c>
    </row>
    <row r="320" spans="1:29" ht="39.75" customHeight="1">
      <c r="A320" s="566" t="s">
        <v>275</v>
      </c>
      <c r="B320" s="568" t="s">
        <v>28</v>
      </c>
      <c r="C320" s="24">
        <v>45772</v>
      </c>
      <c r="D320" s="569" t="s">
        <v>1263</v>
      </c>
      <c r="E320" s="24">
        <v>45716</v>
      </c>
      <c r="F320" s="569" t="s">
        <v>1265</v>
      </c>
      <c r="G320" s="598" t="s">
        <v>276</v>
      </c>
      <c r="H320" s="572">
        <v>56</v>
      </c>
      <c r="I320" s="572" t="s">
        <v>804</v>
      </c>
      <c r="J320" s="572" t="s">
        <v>30</v>
      </c>
      <c r="K320" s="385">
        <v>45716</v>
      </c>
      <c r="L320" s="51" t="s">
        <v>110</v>
      </c>
      <c r="M320" s="573">
        <v>45321.5</v>
      </c>
      <c r="N320" s="41"/>
      <c r="O320" s="595"/>
      <c r="P320" s="573">
        <v>45321.5</v>
      </c>
      <c r="Q320" s="20" t="s">
        <v>110</v>
      </c>
      <c r="R320" s="1313" t="s">
        <v>38</v>
      </c>
      <c r="S320" s="502">
        <v>45722</v>
      </c>
      <c r="T320" s="9">
        <v>3642</v>
      </c>
      <c r="U320" s="382">
        <v>3666</v>
      </c>
      <c r="V320" s="1088">
        <f>IFERROR(Table5[[#This Row],[Actual Redline Completed Footage UG]]/Table5[[#This Row],[Footage UG]], 0)</f>
        <v>1.0065897858319606</v>
      </c>
      <c r="W320" s="502">
        <v>45734</v>
      </c>
      <c r="X320" s="365">
        <v>1</v>
      </c>
      <c r="Y320" s="365">
        <v>1</v>
      </c>
      <c r="Z320" s="365">
        <v>1</v>
      </c>
      <c r="AA320" s="370">
        <v>45972</v>
      </c>
      <c r="AB320" s="370">
        <v>45972</v>
      </c>
      <c r="AC320" s="135"/>
    </row>
    <row r="321" spans="1:32" ht="39.75" customHeight="1">
      <c r="A321" s="566" t="s">
        <v>345</v>
      </c>
      <c r="B321" s="568" t="s">
        <v>28</v>
      </c>
      <c r="C321" s="24">
        <v>45772</v>
      </c>
      <c r="D321" s="569" t="s">
        <v>1272</v>
      </c>
      <c r="E321" s="24">
        <v>45743</v>
      </c>
      <c r="F321" s="569" t="s">
        <v>1265</v>
      </c>
      <c r="G321" s="571" t="s">
        <v>346</v>
      </c>
      <c r="H321" s="572">
        <v>63</v>
      </c>
      <c r="I321" s="577" t="s">
        <v>804</v>
      </c>
      <c r="J321" s="578" t="s">
        <v>30</v>
      </c>
      <c r="K321" s="649">
        <v>45741</v>
      </c>
      <c r="L321" s="591" t="s">
        <v>110</v>
      </c>
      <c r="M321" s="650">
        <v>41813</v>
      </c>
      <c r="N321" s="41"/>
      <c r="O321" s="595"/>
      <c r="P321" s="650">
        <v>41813</v>
      </c>
      <c r="Q321" s="300" t="s">
        <v>110</v>
      </c>
      <c r="R321" s="1313" t="s">
        <v>38</v>
      </c>
      <c r="S321" s="451">
        <v>45745</v>
      </c>
      <c r="T321" s="6">
        <v>3243</v>
      </c>
      <c r="U321" s="601">
        <v>3290</v>
      </c>
      <c r="V321" s="29">
        <f>IFERROR(Table5[[#This Row],[Actual Redline Completed Footage UG]]/Table5[[#This Row],[Footage UG]], 0)</f>
        <v>1.0144927536231885</v>
      </c>
      <c r="W321" s="281">
        <v>45761</v>
      </c>
      <c r="X321" s="256">
        <v>1</v>
      </c>
      <c r="Y321" s="256">
        <v>1</v>
      </c>
      <c r="Z321" s="256">
        <v>1</v>
      </c>
      <c r="AA321" s="370">
        <v>45917</v>
      </c>
      <c r="AB321" s="370">
        <v>45917</v>
      </c>
      <c r="AC321" s="651" t="s">
        <v>1477</v>
      </c>
    </row>
    <row r="322" spans="1:32" ht="39.75" customHeight="1">
      <c r="A322" s="566" t="s">
        <v>353</v>
      </c>
      <c r="B322" s="568" t="s">
        <v>28</v>
      </c>
      <c r="C322" s="24">
        <v>45772</v>
      </c>
      <c r="D322" s="570" t="s">
        <v>1048</v>
      </c>
      <c r="E322" s="24">
        <v>45708</v>
      </c>
      <c r="F322" s="570" t="s">
        <v>1258</v>
      </c>
      <c r="G322" s="576" t="s">
        <v>354</v>
      </c>
      <c r="H322" s="572">
        <v>82</v>
      </c>
      <c r="I322" s="577" t="s">
        <v>804</v>
      </c>
      <c r="J322" s="572" t="s">
        <v>30</v>
      </c>
      <c r="K322" s="381">
        <v>45698</v>
      </c>
      <c r="L322" s="386" t="s">
        <v>110</v>
      </c>
      <c r="M322" s="573">
        <v>71979</v>
      </c>
      <c r="N322" s="555"/>
      <c r="O322" s="1294"/>
      <c r="P322" s="573">
        <v>71979</v>
      </c>
      <c r="Q322" s="304" t="s">
        <v>110</v>
      </c>
      <c r="R322" s="1313" t="s">
        <v>38</v>
      </c>
      <c r="S322" s="497">
        <v>45694</v>
      </c>
      <c r="T322" s="9">
        <v>5628</v>
      </c>
      <c r="U322" s="382">
        <v>3927</v>
      </c>
      <c r="V322" s="29">
        <f>IFERROR(Table5[[#This Row],[Actual Redline Completed Footage UG]]/Table5[[#This Row],[Footage UG]], 0)</f>
        <v>0.69776119402985071</v>
      </c>
      <c r="W322" s="502">
        <v>45742</v>
      </c>
      <c r="X322" s="365">
        <v>1</v>
      </c>
      <c r="Y322" s="365">
        <v>1</v>
      </c>
      <c r="Z322" s="365">
        <v>1</v>
      </c>
      <c r="AA322" s="388">
        <v>45901</v>
      </c>
      <c r="AB322" s="388">
        <v>45901</v>
      </c>
      <c r="AC322" s="135"/>
    </row>
    <row r="323" spans="1:32" ht="39.75" customHeight="1">
      <c r="A323" s="914" t="s">
        <v>382</v>
      </c>
      <c r="B323" s="302" t="s">
        <v>28</v>
      </c>
      <c r="C323" s="19">
        <v>45742</v>
      </c>
      <c r="D323" s="675" t="s">
        <v>1277</v>
      </c>
      <c r="E323" s="305">
        <v>45680</v>
      </c>
      <c r="F323" s="18" t="s">
        <v>59</v>
      </c>
      <c r="G323" s="441" t="s">
        <v>383</v>
      </c>
      <c r="H323" s="20">
        <v>79</v>
      </c>
      <c r="I323" s="1148" t="s">
        <v>1023</v>
      </c>
      <c r="J323" s="629" t="s">
        <v>30</v>
      </c>
      <c r="K323" s="298" t="s">
        <v>38</v>
      </c>
      <c r="L323" s="304" t="s">
        <v>110</v>
      </c>
      <c r="M323" s="905">
        <v>64790.5</v>
      </c>
      <c r="N323" s="950"/>
      <c r="O323" s="950"/>
      <c r="P323" s="905">
        <v>64790.5</v>
      </c>
      <c r="Q323" s="304" t="s">
        <v>110</v>
      </c>
      <c r="R323" s="1313" t="s">
        <v>38</v>
      </c>
      <c r="S323" s="129">
        <v>45675</v>
      </c>
      <c r="T323" s="5">
        <v>4975</v>
      </c>
      <c r="U323" s="601">
        <v>4975</v>
      </c>
      <c r="V323" s="3">
        <f>IFERROR($U323/$T323, 0)</f>
        <v>1</v>
      </c>
      <c r="W323" s="129">
        <v>45680</v>
      </c>
      <c r="X323" s="280">
        <v>0</v>
      </c>
      <c r="Y323" s="280">
        <v>0</v>
      </c>
      <c r="Z323" s="280">
        <v>0</v>
      </c>
      <c r="AA323" s="373" t="s">
        <v>916</v>
      </c>
      <c r="AB323" s="373" t="s">
        <v>916</v>
      </c>
      <c r="AC323" s="27" t="s">
        <v>1478</v>
      </c>
    </row>
    <row r="324" spans="1:32" ht="39.75" customHeight="1">
      <c r="A324" s="917" t="s">
        <v>1479</v>
      </c>
      <c r="B324" s="568" t="s">
        <v>28</v>
      </c>
      <c r="C324" s="597">
        <v>45991</v>
      </c>
      <c r="D324" s="676" t="s">
        <v>50</v>
      </c>
      <c r="E324" s="24">
        <v>45743</v>
      </c>
      <c r="F324" s="569" t="s">
        <v>59</v>
      </c>
      <c r="G324" s="571" t="s">
        <v>387</v>
      </c>
      <c r="H324" s="572">
        <v>69</v>
      </c>
      <c r="I324" s="1055" t="s">
        <v>804</v>
      </c>
      <c r="J324" s="362" t="s">
        <v>30</v>
      </c>
      <c r="K324" s="19">
        <v>45741</v>
      </c>
      <c r="L324" s="300" t="s">
        <v>110</v>
      </c>
      <c r="M324" s="895">
        <v>67734.5</v>
      </c>
      <c r="N324" s="920"/>
      <c r="O324" s="920"/>
      <c r="P324" s="895">
        <v>67734.5</v>
      </c>
      <c r="Q324" s="300" t="s">
        <v>110</v>
      </c>
      <c r="R324" s="1313" t="s">
        <v>38</v>
      </c>
      <c r="S324" s="129">
        <v>45744</v>
      </c>
      <c r="T324" s="5">
        <v>4822</v>
      </c>
      <c r="U324" s="787">
        <v>4993</v>
      </c>
      <c r="V324" s="3">
        <f>IFERROR(Table5[[#This Row],[Actual Redline Completed Footage UG]]/Table5[[#This Row],[Footage UG]], 0)</f>
        <v>1.035462463708005</v>
      </c>
      <c r="W324" s="21">
        <v>45784</v>
      </c>
      <c r="X324" s="280">
        <v>0</v>
      </c>
      <c r="Y324" s="280">
        <v>0</v>
      </c>
      <c r="Z324" s="280">
        <v>0</v>
      </c>
      <c r="AA324" s="373" t="s">
        <v>916</v>
      </c>
      <c r="AB324" s="373" t="s">
        <v>916</v>
      </c>
      <c r="AC324" s="27" t="s">
        <v>1480</v>
      </c>
    </row>
    <row r="325" spans="1:32" ht="39.75" customHeight="1">
      <c r="A325" s="801" t="s">
        <v>1481</v>
      </c>
      <c r="B325" s="359" t="s">
        <v>28</v>
      </c>
      <c r="C325" s="689">
        <v>46008</v>
      </c>
      <c r="D325" s="689" t="s">
        <v>1482</v>
      </c>
      <c r="E325" s="699">
        <v>45743</v>
      </c>
      <c r="F325" s="700" t="s">
        <v>59</v>
      </c>
      <c r="G325" s="700" t="s">
        <v>1483</v>
      </c>
      <c r="H325" s="701">
        <v>54</v>
      </c>
      <c r="I325" s="1055" t="s">
        <v>804</v>
      </c>
      <c r="J325" s="691" t="s">
        <v>30</v>
      </c>
      <c r="K325" s="699">
        <v>45741</v>
      </c>
      <c r="L325" s="691" t="s">
        <v>110</v>
      </c>
      <c r="M325" s="901">
        <v>45215.5</v>
      </c>
      <c r="N325" s="555"/>
      <c r="O325" s="946"/>
      <c r="P325" s="901">
        <v>45215.5</v>
      </c>
      <c r="Q325" s="742" t="s">
        <v>110</v>
      </c>
      <c r="R325" s="1314" t="s">
        <v>38</v>
      </c>
      <c r="S325" s="779">
        <v>45744</v>
      </c>
      <c r="T325" s="706">
        <v>3796</v>
      </c>
      <c r="U325" s="803">
        <v>3772</v>
      </c>
      <c r="V325" s="3">
        <f>IFERROR(Table5[[#This Row],[Actual Redline Completed Footage UG]]/Table5[[#This Row],[Footage UG]], 0)</f>
        <v>0.9936775553213909</v>
      </c>
      <c r="W325" s="704">
        <v>45996</v>
      </c>
      <c r="X325" s="697">
        <v>0</v>
      </c>
      <c r="Y325" s="697">
        <v>0</v>
      </c>
      <c r="Z325" s="280">
        <v>0</v>
      </c>
      <c r="AA325" s="373" t="s">
        <v>916</v>
      </c>
      <c r="AB325" s="373" t="s">
        <v>916</v>
      </c>
      <c r="AC325" s="1094" t="s">
        <v>1484</v>
      </c>
    </row>
    <row r="326" spans="1:32" ht="39.75" customHeight="1">
      <c r="A326" s="917" t="s">
        <v>392</v>
      </c>
      <c r="B326" s="568" t="s">
        <v>28</v>
      </c>
      <c r="C326" s="597">
        <v>45991</v>
      </c>
      <c r="D326" s="667" t="s">
        <v>1485</v>
      </c>
      <c r="E326" s="570">
        <v>45735</v>
      </c>
      <c r="F326" s="569" t="s">
        <v>59</v>
      </c>
      <c r="G326" s="571" t="s">
        <v>393</v>
      </c>
      <c r="H326" s="572">
        <v>70</v>
      </c>
      <c r="I326" s="1055" t="s">
        <v>804</v>
      </c>
      <c r="J326" s="369" t="s">
        <v>30</v>
      </c>
      <c r="K326" s="299">
        <v>45716</v>
      </c>
      <c r="L326" s="20" t="s">
        <v>110</v>
      </c>
      <c r="M326" s="905">
        <v>56262.5</v>
      </c>
      <c r="N326" s="555"/>
      <c r="O326" s="555"/>
      <c r="P326" s="905">
        <v>56262.5</v>
      </c>
      <c r="Q326" s="20" t="s">
        <v>110</v>
      </c>
      <c r="R326" s="1313" t="s">
        <v>38</v>
      </c>
      <c r="S326" s="129">
        <v>45744</v>
      </c>
      <c r="T326" s="5">
        <v>4870</v>
      </c>
      <c r="U326" s="787">
        <v>4921</v>
      </c>
      <c r="V326" s="3">
        <f>IFERROR(Table5[[#This Row],[Actual Redline Completed Footage UG]]/Table5[[#This Row],[Footage UG]], 0)</f>
        <v>1.0104722792607803</v>
      </c>
      <c r="W326" s="21">
        <v>45754</v>
      </c>
      <c r="X326" s="365">
        <v>1</v>
      </c>
      <c r="Y326" s="365">
        <v>1</v>
      </c>
      <c r="Z326" s="365">
        <v>1</v>
      </c>
      <c r="AA326" s="373" t="s">
        <v>916</v>
      </c>
      <c r="AB326" s="373" t="s">
        <v>916</v>
      </c>
      <c r="AC326" s="38" t="s">
        <v>1486</v>
      </c>
    </row>
    <row r="327" spans="1:32" ht="39.75" customHeight="1">
      <c r="A327" s="801" t="s">
        <v>1487</v>
      </c>
      <c r="B327" s="359" t="s">
        <v>28</v>
      </c>
      <c r="C327" s="689">
        <v>46080</v>
      </c>
      <c r="D327" s="366" t="s">
        <v>1488</v>
      </c>
      <c r="E327" s="699">
        <v>45700</v>
      </c>
      <c r="F327" s="366" t="s">
        <v>59</v>
      </c>
      <c r="G327" s="699" t="s">
        <v>395</v>
      </c>
      <c r="H327" s="701">
        <v>81</v>
      </c>
      <c r="I327" s="1055" t="s">
        <v>804</v>
      </c>
      <c r="J327" s="701" t="s">
        <v>30</v>
      </c>
      <c r="K327" s="699">
        <v>45702</v>
      </c>
      <c r="L327" s="372" t="s">
        <v>110</v>
      </c>
      <c r="M327" s="901">
        <v>70635</v>
      </c>
      <c r="N327" s="555"/>
      <c r="O327" s="575"/>
      <c r="P327" s="901">
        <v>70635</v>
      </c>
      <c r="Q327" s="304" t="s">
        <v>110</v>
      </c>
      <c r="R327" s="1314" t="s">
        <v>38</v>
      </c>
      <c r="S327" s="779">
        <v>45696</v>
      </c>
      <c r="T327" s="703">
        <v>6092</v>
      </c>
      <c r="U327" s="803">
        <v>6008</v>
      </c>
      <c r="V327" s="3">
        <f>IFERROR(Table5[[#This Row],[Actual Redline Completed Footage UG]]/Table5[[#This Row],[Footage UG]], 0)</f>
        <v>0.98621142481943536</v>
      </c>
      <c r="W327" s="702">
        <v>45747</v>
      </c>
      <c r="X327" s="365">
        <v>1</v>
      </c>
      <c r="Y327" s="365">
        <v>1</v>
      </c>
      <c r="Z327" s="365">
        <v>1</v>
      </c>
      <c r="AA327" s="373" t="s">
        <v>916</v>
      </c>
      <c r="AB327" s="373" t="s">
        <v>916</v>
      </c>
      <c r="AC327" s="806" t="s">
        <v>1489</v>
      </c>
    </row>
    <row r="328" spans="1:32" ht="39.75" customHeight="1">
      <c r="A328" s="559" t="s">
        <v>1490</v>
      </c>
      <c r="B328" s="359" t="s">
        <v>28</v>
      </c>
      <c r="C328" s="360">
        <v>45991</v>
      </c>
      <c r="D328" s="360" t="s">
        <v>50</v>
      </c>
      <c r="E328" s="367">
        <v>45743</v>
      </c>
      <c r="F328" s="366" t="s">
        <v>59</v>
      </c>
      <c r="G328" s="368" t="s">
        <v>401</v>
      </c>
      <c r="H328" s="369">
        <v>70</v>
      </c>
      <c r="I328" s="1055" t="s">
        <v>804</v>
      </c>
      <c r="J328" s="362" t="s">
        <v>30</v>
      </c>
      <c r="K328" s="367">
        <v>45741</v>
      </c>
      <c r="L328" s="362" t="s">
        <v>110</v>
      </c>
      <c r="M328" s="574">
        <v>67735.5</v>
      </c>
      <c r="N328" s="555"/>
      <c r="O328" s="946"/>
      <c r="P328" s="574">
        <v>67735.5</v>
      </c>
      <c r="Q328" s="300" t="s">
        <v>110</v>
      </c>
      <c r="R328" s="1313" t="s">
        <v>38</v>
      </c>
      <c r="S328" s="502">
        <v>45779</v>
      </c>
      <c r="T328" s="9">
        <v>6152</v>
      </c>
      <c r="U328" s="382">
        <v>6020</v>
      </c>
      <c r="V328" s="3">
        <v>0.98</v>
      </c>
      <c r="W328" s="502">
        <v>45792</v>
      </c>
      <c r="X328" s="365">
        <v>1</v>
      </c>
      <c r="Y328" s="365">
        <v>1</v>
      </c>
      <c r="Z328" s="365">
        <v>1</v>
      </c>
      <c r="AA328" s="373" t="s">
        <v>916</v>
      </c>
      <c r="AB328" s="373" t="s">
        <v>916</v>
      </c>
      <c r="AC328" s="278" t="s">
        <v>1491</v>
      </c>
    </row>
    <row r="329" spans="1:32" ht="39.75" customHeight="1">
      <c r="A329" s="638" t="s">
        <v>416</v>
      </c>
      <c r="B329" s="359" t="s">
        <v>28</v>
      </c>
      <c r="C329" s="367">
        <v>45742</v>
      </c>
      <c r="D329" s="366" t="s">
        <v>1048</v>
      </c>
      <c r="E329" s="367">
        <v>45708</v>
      </c>
      <c r="F329" s="345" t="s">
        <v>1258</v>
      </c>
      <c r="G329" s="368" t="s">
        <v>417</v>
      </c>
      <c r="H329" s="369">
        <v>0</v>
      </c>
      <c r="I329" s="362" t="s">
        <v>38</v>
      </c>
      <c r="J329" s="369" t="s">
        <v>30</v>
      </c>
      <c r="K329" s="367">
        <v>45712</v>
      </c>
      <c r="L329" s="369" t="s">
        <v>110</v>
      </c>
      <c r="M329" s="574">
        <v>14262</v>
      </c>
      <c r="N329" s="555"/>
      <c r="O329" s="946"/>
      <c r="P329" s="574">
        <v>14262</v>
      </c>
      <c r="Q329" s="20" t="s">
        <v>110</v>
      </c>
      <c r="R329" s="1313" t="s">
        <v>38</v>
      </c>
      <c r="S329" s="502">
        <v>45712</v>
      </c>
      <c r="T329" s="378">
        <v>826</v>
      </c>
      <c r="U329" s="387">
        <v>810</v>
      </c>
      <c r="V329" s="29">
        <f>IFERROR(Table5[[#This Row],[Actual Redline Completed Footage UG]]/Table5[[#This Row],[Footage UG]], 0)</f>
        <v>0.98062953995157387</v>
      </c>
      <c r="W329" s="502">
        <v>45741</v>
      </c>
      <c r="X329" s="280">
        <v>1</v>
      </c>
      <c r="Y329" s="280">
        <v>1</v>
      </c>
      <c r="Z329" s="280">
        <v>1</v>
      </c>
      <c r="AA329" s="370">
        <v>45867</v>
      </c>
      <c r="AB329" s="370">
        <v>45867</v>
      </c>
      <c r="AC329" s="135"/>
      <c r="AD329" s="962"/>
    </row>
    <row r="330" spans="1:32" ht="39.75" customHeight="1">
      <c r="A330" s="566" t="s">
        <v>429</v>
      </c>
      <c r="B330" s="568" t="s">
        <v>28</v>
      </c>
      <c r="C330" s="24">
        <v>45742</v>
      </c>
      <c r="D330" s="569" t="s">
        <v>479</v>
      </c>
      <c r="E330" s="24">
        <v>45708</v>
      </c>
      <c r="F330" s="570" t="s">
        <v>55</v>
      </c>
      <c r="G330" s="571" t="s">
        <v>430</v>
      </c>
      <c r="H330" s="572">
        <v>0</v>
      </c>
      <c r="I330" s="572" t="s">
        <v>804</v>
      </c>
      <c r="J330" s="572" t="s">
        <v>30</v>
      </c>
      <c r="K330" s="367">
        <v>45714</v>
      </c>
      <c r="L330" s="369" t="s">
        <v>110</v>
      </c>
      <c r="M330" s="574">
        <v>93462.85</v>
      </c>
      <c r="N330" s="575"/>
      <c r="O330" s="946"/>
      <c r="P330" s="574">
        <v>93462.85</v>
      </c>
      <c r="Q330" s="20" t="s">
        <v>110</v>
      </c>
      <c r="R330" s="1313" t="s">
        <v>38</v>
      </c>
      <c r="S330" s="501">
        <v>45709</v>
      </c>
      <c r="T330" s="378">
        <v>7497</v>
      </c>
      <c r="U330" s="387">
        <v>7251</v>
      </c>
      <c r="V330" s="29">
        <f>IFERROR(Table5[[#This Row],[Actual Redline Completed Footage UG]]/Table5[[#This Row],[Footage UG]], 0)</f>
        <v>0.96718687474989995</v>
      </c>
      <c r="W330" s="502">
        <v>45728</v>
      </c>
      <c r="X330" s="365">
        <v>1</v>
      </c>
      <c r="Y330" s="365">
        <v>1</v>
      </c>
      <c r="Z330" s="365">
        <v>1</v>
      </c>
      <c r="AA330" s="370">
        <v>45916</v>
      </c>
      <c r="AB330" s="370">
        <v>45916</v>
      </c>
      <c r="AC330" s="135"/>
      <c r="AD330" s="961"/>
      <c r="AE330" s="955"/>
      <c r="AF330" s="956"/>
    </row>
    <row r="331" spans="1:32" ht="39.75" customHeight="1">
      <c r="A331" s="1353" t="s">
        <v>431</v>
      </c>
      <c r="B331" s="359" t="s">
        <v>28</v>
      </c>
      <c r="C331" s="689">
        <v>46080</v>
      </c>
      <c r="D331" s="700" t="s">
        <v>466</v>
      </c>
      <c r="E331" s="699">
        <v>45748</v>
      </c>
      <c r="F331" s="366" t="s">
        <v>59</v>
      </c>
      <c r="G331" s="700" t="s">
        <v>432</v>
      </c>
      <c r="H331" s="701">
        <v>0</v>
      </c>
      <c r="I331" s="701" t="s">
        <v>804</v>
      </c>
      <c r="J331" s="701" t="s">
        <v>30</v>
      </c>
      <c r="K331" s="699">
        <v>46028</v>
      </c>
      <c r="L331" s="701" t="s">
        <v>110</v>
      </c>
      <c r="M331" s="901">
        <v>29634.15</v>
      </c>
      <c r="N331" s="555"/>
      <c r="O331" s="575"/>
      <c r="P331" s="901">
        <v>29634.15</v>
      </c>
      <c r="Q331" s="746" t="s">
        <v>110</v>
      </c>
      <c r="R331" s="1453" t="s">
        <v>38</v>
      </c>
      <c r="S331" s="779">
        <v>45743</v>
      </c>
      <c r="T331" s="703">
        <v>1831</v>
      </c>
      <c r="U331" s="1354">
        <v>1929</v>
      </c>
      <c r="V331" s="365">
        <f ca="1">IFERROR($W331/$V331, 0)</f>
        <v>1.0535226652102676</v>
      </c>
      <c r="W331" s="702">
        <v>45790</v>
      </c>
      <c r="X331" s="697">
        <v>0</v>
      </c>
      <c r="Y331" s="697">
        <v>0</v>
      </c>
      <c r="Z331" s="703">
        <v>0</v>
      </c>
      <c r="AA331" s="373" t="s">
        <v>916</v>
      </c>
      <c r="AB331" s="373" t="s">
        <v>916</v>
      </c>
      <c r="AC331" s="710" t="s">
        <v>895</v>
      </c>
      <c r="AD331" s="961"/>
      <c r="AE331" s="955"/>
      <c r="AF331" s="956"/>
    </row>
    <row r="332" spans="1:32" ht="39.75" customHeight="1">
      <c r="A332" s="1254" t="s">
        <v>522</v>
      </c>
      <c r="B332" s="1255" t="s">
        <v>28</v>
      </c>
      <c r="C332" s="1256">
        <v>46048</v>
      </c>
      <c r="D332" s="1256" t="s">
        <v>1482</v>
      </c>
      <c r="E332" s="1257">
        <v>45748</v>
      </c>
      <c r="F332" s="1258" t="s">
        <v>59</v>
      </c>
      <c r="G332" s="1243" t="s">
        <v>1492</v>
      </c>
      <c r="H332" s="1180">
        <v>0</v>
      </c>
      <c r="I332" s="1180" t="s">
        <v>804</v>
      </c>
      <c r="J332" s="1225" t="s">
        <v>30</v>
      </c>
      <c r="K332" s="1257">
        <v>45742</v>
      </c>
      <c r="L332" s="1225" t="s">
        <v>110</v>
      </c>
      <c r="M332" s="1259">
        <v>13442.35</v>
      </c>
      <c r="N332" s="555"/>
      <c r="O332" s="575"/>
      <c r="P332" s="1259">
        <v>13442.35</v>
      </c>
      <c r="Q332" s="1296" t="s">
        <v>110</v>
      </c>
      <c r="R332" s="1316" t="s">
        <v>38</v>
      </c>
      <c r="S332" s="1319">
        <v>46027</v>
      </c>
      <c r="T332" s="1260">
        <v>831</v>
      </c>
      <c r="U332" s="1263">
        <v>910</v>
      </c>
      <c r="V332" s="3">
        <f>IFERROR(Table5[[#This Row],[Actual Redline Completed Footage UG]]/Table5[[#This Row],[Footage UG]], 0)</f>
        <v>1.095066185318893</v>
      </c>
      <c r="W332" s="1226">
        <v>46034</v>
      </c>
      <c r="X332" s="1192">
        <v>0</v>
      </c>
      <c r="Y332" s="1192">
        <v>0</v>
      </c>
      <c r="Z332" s="280">
        <v>0</v>
      </c>
      <c r="AA332" s="373" t="s">
        <v>916</v>
      </c>
      <c r="AB332" s="373" t="s">
        <v>916</v>
      </c>
      <c r="AC332" s="1262" t="s">
        <v>1493</v>
      </c>
      <c r="AD332" s="961"/>
      <c r="AE332" s="955"/>
      <c r="AF332" s="956"/>
    </row>
    <row r="333" spans="1:32" ht="39.75" customHeight="1">
      <c r="A333" s="566" t="s">
        <v>439</v>
      </c>
      <c r="B333" s="568" t="s">
        <v>28</v>
      </c>
      <c r="C333" s="24">
        <v>45924</v>
      </c>
      <c r="D333" s="570" t="s">
        <v>56</v>
      </c>
      <c r="E333" s="24">
        <v>45772</v>
      </c>
      <c r="F333" s="569" t="s">
        <v>59</v>
      </c>
      <c r="G333" s="569" t="s">
        <v>440</v>
      </c>
      <c r="H333" s="572">
        <v>0</v>
      </c>
      <c r="I333" s="572" t="s">
        <v>804</v>
      </c>
      <c r="J333" s="572" t="s">
        <v>30</v>
      </c>
      <c r="K333" s="360" t="s">
        <v>623</v>
      </c>
      <c r="L333" s="362" t="s">
        <v>110</v>
      </c>
      <c r="M333" s="639">
        <v>4397.6499999999996</v>
      </c>
      <c r="N333" s="575"/>
      <c r="O333" s="946"/>
      <c r="P333" s="639">
        <v>4397.6499999999996</v>
      </c>
      <c r="Q333" s="300" t="s">
        <v>110</v>
      </c>
      <c r="R333" s="1313" t="s">
        <v>38</v>
      </c>
      <c r="S333" s="497">
        <v>45852</v>
      </c>
      <c r="T333" s="364">
        <v>129</v>
      </c>
      <c r="U333" s="646">
        <v>129</v>
      </c>
      <c r="V333" s="79">
        <v>1</v>
      </c>
      <c r="W333" s="502">
        <v>45856</v>
      </c>
      <c r="X333" s="280">
        <v>0</v>
      </c>
      <c r="Y333" s="280">
        <v>0</v>
      </c>
      <c r="Z333" s="280">
        <v>0</v>
      </c>
      <c r="AA333" s="370">
        <v>45972</v>
      </c>
      <c r="AB333" s="370">
        <v>45972</v>
      </c>
      <c r="AC333" s="330" t="s">
        <v>1494</v>
      </c>
      <c r="AD333" s="342"/>
      <c r="AE333" s="792"/>
      <c r="AF333" s="953"/>
    </row>
    <row r="334" spans="1:32" ht="39.75" customHeight="1">
      <c r="A334" s="917" t="s">
        <v>1495</v>
      </c>
      <c r="B334" s="359" t="s">
        <v>28</v>
      </c>
      <c r="C334" s="597">
        <v>46008</v>
      </c>
      <c r="D334" s="1150" t="s">
        <v>1496</v>
      </c>
      <c r="E334" s="24">
        <v>45938</v>
      </c>
      <c r="F334" s="366" t="s">
        <v>59</v>
      </c>
      <c r="G334" s="1145"/>
      <c r="H334" s="572">
        <v>193</v>
      </c>
      <c r="I334" s="1055" t="s">
        <v>804</v>
      </c>
      <c r="J334" s="362" t="s">
        <v>36</v>
      </c>
      <c r="K334" s="345">
        <v>46303</v>
      </c>
      <c r="L334" s="591" t="s">
        <v>110</v>
      </c>
      <c r="M334" s="905">
        <v>86136</v>
      </c>
      <c r="N334" s="555"/>
      <c r="O334" s="946"/>
      <c r="P334" s="905">
        <v>86136</v>
      </c>
      <c r="Q334" s="300" t="s">
        <v>110</v>
      </c>
      <c r="R334" s="1313" t="s">
        <v>38</v>
      </c>
      <c r="S334" s="129">
        <v>45938</v>
      </c>
      <c r="T334" s="378">
        <v>7655</v>
      </c>
      <c r="U334" s="387">
        <v>8528</v>
      </c>
      <c r="V334" s="256">
        <v>1.1100000000000001</v>
      </c>
      <c r="W334" s="21">
        <v>45943</v>
      </c>
      <c r="X334" s="26">
        <v>1</v>
      </c>
      <c r="Y334" s="26">
        <v>1</v>
      </c>
      <c r="Z334" s="365">
        <v>1</v>
      </c>
      <c r="AA334" s="373" t="s">
        <v>916</v>
      </c>
      <c r="AB334" s="373" t="s">
        <v>916</v>
      </c>
      <c r="AC334" s="107"/>
      <c r="AD334" s="342"/>
      <c r="AE334" s="792"/>
      <c r="AF334" s="953"/>
    </row>
    <row r="335" spans="1:32" ht="39.75" customHeight="1">
      <c r="A335" s="647" t="s">
        <v>1497</v>
      </c>
      <c r="B335" s="568" t="s">
        <v>28</v>
      </c>
      <c r="C335" s="597">
        <v>46008</v>
      </c>
      <c r="D335" s="676" t="s">
        <v>1498</v>
      </c>
      <c r="E335" s="24">
        <v>45952</v>
      </c>
      <c r="F335" s="366" t="s">
        <v>59</v>
      </c>
      <c r="G335" s="571"/>
      <c r="H335" s="572">
        <v>139</v>
      </c>
      <c r="I335" s="1055" t="s">
        <v>804</v>
      </c>
      <c r="J335" s="362" t="s">
        <v>36</v>
      </c>
      <c r="K335" s="360" t="s">
        <v>623</v>
      </c>
      <c r="L335" s="629" t="s">
        <v>110</v>
      </c>
      <c r="M335" s="905">
        <v>42766.5</v>
      </c>
      <c r="N335" s="555"/>
      <c r="O335" s="555"/>
      <c r="P335" s="905">
        <v>42766.5</v>
      </c>
      <c r="Q335" s="20" t="s">
        <v>110</v>
      </c>
      <c r="R335" s="1313" t="s">
        <v>38</v>
      </c>
      <c r="S335" s="129">
        <v>45939</v>
      </c>
      <c r="T335" s="5">
        <v>6699</v>
      </c>
      <c r="U335" s="787">
        <v>7175</v>
      </c>
      <c r="V335" s="1063">
        <f>IFERROR($U335/$T335, 0)</f>
        <v>1.0710553814002091</v>
      </c>
      <c r="W335" s="21">
        <v>45954</v>
      </c>
      <c r="X335" s="464">
        <v>1</v>
      </c>
      <c r="Y335" s="464">
        <v>1</v>
      </c>
      <c r="Z335" s="365">
        <v>1</v>
      </c>
      <c r="AA335" s="373" t="s">
        <v>916</v>
      </c>
      <c r="AB335" s="373" t="s">
        <v>916</v>
      </c>
      <c r="AC335" s="957"/>
      <c r="AD335" s="342"/>
      <c r="AE335" s="792"/>
      <c r="AF335" s="953"/>
    </row>
    <row r="336" spans="1:32" ht="39.75" customHeight="1">
      <c r="A336" s="914" t="s">
        <v>1499</v>
      </c>
      <c r="B336" s="355" t="s">
        <v>1315</v>
      </c>
      <c r="C336" s="299">
        <v>46019</v>
      </c>
      <c r="D336" s="1151" t="s">
        <v>56</v>
      </c>
      <c r="E336" s="299">
        <v>45959</v>
      </c>
      <c r="F336" s="298" t="s">
        <v>1334</v>
      </c>
      <c r="G336" s="492" t="s">
        <v>1500</v>
      </c>
      <c r="H336" s="665">
        <v>89</v>
      </c>
      <c r="I336" s="1148" t="s">
        <v>804</v>
      </c>
      <c r="J336" s="629" t="s">
        <v>30</v>
      </c>
      <c r="K336" s="299">
        <v>45964</v>
      </c>
      <c r="L336" s="629" t="s">
        <v>110</v>
      </c>
      <c r="M336" s="786">
        <v>62937.05</v>
      </c>
      <c r="N336" s="555"/>
      <c r="O336" s="555"/>
      <c r="P336" s="786">
        <v>62937.05</v>
      </c>
      <c r="Q336" s="20" t="s">
        <v>110</v>
      </c>
      <c r="R336" s="1313" t="s">
        <v>38</v>
      </c>
      <c r="S336" s="127">
        <v>45964</v>
      </c>
      <c r="T336" s="643">
        <v>8523</v>
      </c>
      <c r="U336" s="601">
        <v>8523</v>
      </c>
      <c r="V336" s="3">
        <f>IFERROR(Table5[[#This Row],[Actual Redline Completed Footage UG]]/Table5[[#This Row],[Footage UG]], 0)</f>
        <v>1</v>
      </c>
      <c r="W336" s="127">
        <v>45966</v>
      </c>
      <c r="X336" s="280">
        <v>1</v>
      </c>
      <c r="Y336" s="280">
        <v>1</v>
      </c>
      <c r="Z336" s="280">
        <v>1</v>
      </c>
      <c r="AA336" s="59">
        <v>46002</v>
      </c>
      <c r="AB336" s="59">
        <v>46087</v>
      </c>
      <c r="AC336" s="959" t="s">
        <v>1501</v>
      </c>
      <c r="AD336" s="342"/>
      <c r="AE336" s="792"/>
      <c r="AF336" s="953"/>
    </row>
    <row r="337" spans="1:32" ht="39.75" customHeight="1">
      <c r="A337" s="566" t="s">
        <v>1502</v>
      </c>
      <c r="B337" s="759" t="s">
        <v>1315</v>
      </c>
      <c r="C337" s="24">
        <v>46045</v>
      </c>
      <c r="D337" s="570" t="s">
        <v>56</v>
      </c>
      <c r="E337" s="24"/>
      <c r="F337" s="569" t="s">
        <v>1334</v>
      </c>
      <c r="G337" s="571"/>
      <c r="H337" s="760">
        <v>85</v>
      </c>
      <c r="I337" s="577" t="s">
        <v>804</v>
      </c>
      <c r="J337" s="572" t="s">
        <v>30</v>
      </c>
      <c r="K337" s="360" t="s">
        <v>623</v>
      </c>
      <c r="L337" s="369" t="s">
        <v>110</v>
      </c>
      <c r="M337" s="785">
        <v>29180.45</v>
      </c>
      <c r="N337" s="575"/>
      <c r="O337" s="946"/>
      <c r="P337" s="785">
        <v>29180.45</v>
      </c>
      <c r="Q337" s="20" t="s">
        <v>110</v>
      </c>
      <c r="R337" s="1313" t="s">
        <v>38</v>
      </c>
      <c r="S337" s="127" t="s">
        <v>260</v>
      </c>
      <c r="T337" s="643">
        <v>6249</v>
      </c>
      <c r="U337" s="787">
        <v>6183</v>
      </c>
      <c r="V337" s="3">
        <f>IFERROR(Table5[[#This Row],[Actual Redline Completed Footage UG]]/Table5[[#This Row],[Footage UG]], 0)</f>
        <v>0.98943831012962069</v>
      </c>
      <c r="W337" s="497">
        <v>45964</v>
      </c>
      <c r="X337" s="280">
        <v>1</v>
      </c>
      <c r="Y337" s="280">
        <v>1</v>
      </c>
      <c r="Z337" s="280">
        <v>1</v>
      </c>
      <c r="AA337" s="59">
        <v>46002</v>
      </c>
      <c r="AB337" s="363">
        <v>46106</v>
      </c>
      <c r="AC337" s="1044" t="s">
        <v>1503</v>
      </c>
      <c r="AD337" s="342"/>
      <c r="AE337" s="792"/>
      <c r="AF337" s="953"/>
    </row>
    <row r="338" spans="1:32" ht="39.75" customHeight="1">
      <c r="A338" s="914" t="s">
        <v>1504</v>
      </c>
      <c r="B338" s="355" t="s">
        <v>1315</v>
      </c>
      <c r="C338" s="299">
        <v>46045</v>
      </c>
      <c r="D338" s="1151" t="s">
        <v>56</v>
      </c>
      <c r="E338" s="299">
        <v>45959</v>
      </c>
      <c r="F338" s="298" t="s">
        <v>1007</v>
      </c>
      <c r="G338" s="492"/>
      <c r="H338" s="300">
        <v>89</v>
      </c>
      <c r="I338" s="1148" t="s">
        <v>804</v>
      </c>
      <c r="J338" s="629" t="s">
        <v>30</v>
      </c>
      <c r="K338" s="19">
        <v>45964</v>
      </c>
      <c r="L338" s="20" t="s">
        <v>110</v>
      </c>
      <c r="M338" s="895">
        <v>84750.5</v>
      </c>
      <c r="N338" s="555"/>
      <c r="O338" s="555"/>
      <c r="P338" s="895">
        <v>84750.5</v>
      </c>
      <c r="Q338" s="20" t="s">
        <v>110</v>
      </c>
      <c r="R338" s="1313" t="s">
        <v>38</v>
      </c>
      <c r="S338" s="129">
        <v>45964</v>
      </c>
      <c r="T338" s="44">
        <v>6935</v>
      </c>
      <c r="U338" s="787">
        <v>6935</v>
      </c>
      <c r="V338" s="3">
        <f>IFERROR(Table5[[#This Row],[Actual Redline Completed Footage UG]]/Table5[[#This Row],[Footage UG]], 0)</f>
        <v>1</v>
      </c>
      <c r="W338" s="59">
        <v>45973</v>
      </c>
      <c r="X338" s="280">
        <v>1</v>
      </c>
      <c r="Y338" s="280">
        <v>1</v>
      </c>
      <c r="Z338" s="280">
        <v>1</v>
      </c>
      <c r="AA338" s="59">
        <v>46034</v>
      </c>
      <c r="AB338" s="363">
        <v>46106</v>
      </c>
      <c r="AC338" s="959" t="s">
        <v>1356</v>
      </c>
      <c r="AD338" s="342"/>
      <c r="AE338" s="792"/>
      <c r="AF338" s="953"/>
    </row>
    <row r="339" spans="1:32" ht="39.75" customHeight="1">
      <c r="A339" s="41"/>
      <c r="B339" s="41"/>
      <c r="C339" s="41"/>
      <c r="D339" s="41"/>
      <c r="E339" s="41"/>
      <c r="F339" s="41"/>
      <c r="G339" s="41"/>
      <c r="H339" s="41"/>
      <c r="I339" s="41"/>
      <c r="J339" s="41"/>
      <c r="K339" s="41"/>
      <c r="L339" s="41"/>
      <c r="M339" s="41"/>
      <c r="N339" s="41"/>
      <c r="O339" s="595"/>
      <c r="P339" s="1289"/>
      <c r="Q339" s="103"/>
      <c r="R339" s="103"/>
      <c r="S339" s="74"/>
      <c r="T339" s="11"/>
      <c r="U339" s="11"/>
      <c r="V339" s="11"/>
      <c r="W339" s="11"/>
      <c r="X339" s="340"/>
      <c r="Y339" s="11"/>
      <c r="Z339" s="11"/>
      <c r="AA339" s="11"/>
      <c r="AB339" s="81"/>
      <c r="AC339" s="432"/>
      <c r="AD339" s="1127"/>
    </row>
    <row r="340" spans="1:32" ht="39.75" customHeight="1">
      <c r="A340" s="41"/>
      <c r="B340" s="41"/>
      <c r="C340" s="41"/>
      <c r="D340" s="41"/>
      <c r="E340" s="41"/>
      <c r="F340" s="41"/>
      <c r="G340" s="41"/>
      <c r="H340" s="41"/>
      <c r="I340" s="41"/>
      <c r="J340" s="41"/>
      <c r="K340" s="41"/>
      <c r="L340" s="41"/>
      <c r="M340" s="41"/>
      <c r="N340" s="41"/>
      <c r="O340" s="595"/>
      <c r="P340" s="1289"/>
      <c r="Q340" s="11"/>
      <c r="R340" s="11"/>
      <c r="S340" s="11"/>
      <c r="T340" s="103"/>
      <c r="U340" s="103"/>
      <c r="V340" s="103"/>
      <c r="W340" s="103"/>
      <c r="X340" s="74"/>
      <c r="Y340" s="11"/>
      <c r="Z340" s="11"/>
      <c r="AA340" s="11"/>
      <c r="AB340" s="81"/>
      <c r="AC340" s="432"/>
      <c r="AD340" s="1127"/>
    </row>
    <row r="341" spans="1:32" ht="39.75" customHeight="1">
      <c r="A341" s="22" t="s">
        <v>1505</v>
      </c>
      <c r="B341" s="80"/>
      <c r="C341" s="80"/>
      <c r="D341" s="80"/>
      <c r="E341" s="80"/>
      <c r="F341" s="22"/>
      <c r="G341" s="22"/>
      <c r="H341" s="80"/>
      <c r="I341" s="80"/>
      <c r="J341" s="80"/>
      <c r="K341" s="80"/>
      <c r="L341" s="22"/>
      <c r="M341" s="80"/>
      <c r="N341" s="418"/>
      <c r="O341" s="80"/>
      <c r="P341" s="22"/>
      <c r="Q341" s="80"/>
      <c r="R341" s="80"/>
      <c r="S341" s="80"/>
      <c r="T341" s="80"/>
      <c r="U341" s="80"/>
      <c r="V341" s="80"/>
      <c r="W341" s="80"/>
      <c r="X341" s="963"/>
      <c r="Y341" s="955"/>
      <c r="Z341" s="955"/>
      <c r="AA341" s="955"/>
      <c r="AB341" s="350"/>
      <c r="AC341" s="1155"/>
      <c r="AD341" s="1143"/>
    </row>
    <row r="342" spans="1:32" ht="39.75" customHeight="1">
      <c r="A342" s="792" t="s">
        <v>67</v>
      </c>
      <c r="B342" s="390" t="s">
        <v>90</v>
      </c>
      <c r="C342" s="390" t="s">
        <v>91</v>
      </c>
      <c r="D342" s="390" t="s">
        <v>444</v>
      </c>
      <c r="E342" s="390" t="s">
        <v>533</v>
      </c>
      <c r="F342" s="390" t="s">
        <v>534</v>
      </c>
      <c r="G342" s="390" t="s">
        <v>92</v>
      </c>
      <c r="H342" s="390" t="s">
        <v>68</v>
      </c>
      <c r="I342" s="390" t="s">
        <v>93</v>
      </c>
      <c r="J342" s="390" t="s">
        <v>26</v>
      </c>
      <c r="K342" s="390" t="s">
        <v>96</v>
      </c>
      <c r="L342" s="390" t="s">
        <v>95</v>
      </c>
      <c r="M342" s="417" t="s">
        <v>536</v>
      </c>
      <c r="N342" s="417" t="s">
        <v>904</v>
      </c>
      <c r="O342" s="417" t="s">
        <v>905</v>
      </c>
      <c r="P342" s="1290" t="s">
        <v>906</v>
      </c>
      <c r="Q342" s="390" t="s">
        <v>94</v>
      </c>
      <c r="R342" s="390" t="s">
        <v>97</v>
      </c>
      <c r="S342" s="342" t="s">
        <v>98</v>
      </c>
      <c r="T342" s="342" t="s">
        <v>69</v>
      </c>
      <c r="U342" s="342" t="s">
        <v>541</v>
      </c>
      <c r="V342" s="954" t="s">
        <v>501</v>
      </c>
      <c r="W342" s="954" t="s">
        <v>543</v>
      </c>
      <c r="X342" s="966" t="s">
        <v>545</v>
      </c>
      <c r="Y342" s="977" t="s">
        <v>503</v>
      </c>
      <c r="Z342" s="977" t="s">
        <v>1506</v>
      </c>
      <c r="AA342" s="977" t="s">
        <v>907</v>
      </c>
      <c r="AB342" s="977" t="s">
        <v>1507</v>
      </c>
      <c r="AC342" s="1156" t="s">
        <v>909</v>
      </c>
    </row>
    <row r="343" spans="1:32" ht="39.75" customHeight="1">
      <c r="A343" s="948" t="s">
        <v>120</v>
      </c>
      <c r="B343" s="377" t="s">
        <v>34</v>
      </c>
      <c r="C343" s="367">
        <v>45807</v>
      </c>
      <c r="D343" s="358" t="s">
        <v>875</v>
      </c>
      <c r="E343" s="366" t="s">
        <v>260</v>
      </c>
      <c r="F343" s="358" t="s">
        <v>1276</v>
      </c>
      <c r="G343" s="361" t="s">
        <v>121</v>
      </c>
      <c r="H343" s="362">
        <v>60</v>
      </c>
      <c r="I343" s="372" t="s">
        <v>804</v>
      </c>
      <c r="J343" s="369" t="s">
        <v>36</v>
      </c>
      <c r="K343" s="360">
        <v>45716</v>
      </c>
      <c r="L343" s="369" t="s">
        <v>110</v>
      </c>
      <c r="M343" s="415">
        <v>2075.6999999999998</v>
      </c>
      <c r="N343" s="415"/>
      <c r="O343" s="415"/>
      <c r="P343" s="415"/>
      <c r="Q343" s="369" t="s">
        <v>110</v>
      </c>
      <c r="R343" s="609" t="s">
        <v>38</v>
      </c>
      <c r="S343" s="277" t="s">
        <v>36</v>
      </c>
      <c r="T343" s="9">
        <v>0</v>
      </c>
      <c r="U343" s="277">
        <v>0</v>
      </c>
      <c r="V343" s="1157">
        <f t="shared" ref="V343:V349" si="12">IFERROR($U343/$T343, 0)</f>
        <v>0</v>
      </c>
      <c r="W343" s="679">
        <v>45744</v>
      </c>
      <c r="X343" s="967">
        <v>1</v>
      </c>
      <c r="Y343" s="967"/>
      <c r="Z343" s="967"/>
      <c r="AA343" s="967"/>
      <c r="AB343" s="967"/>
      <c r="AC343" s="11" t="s">
        <v>1508</v>
      </c>
    </row>
    <row r="344" spans="1:32" ht="39.75" customHeight="1">
      <c r="A344" s="948" t="s">
        <v>124</v>
      </c>
      <c r="B344" s="377" t="s">
        <v>34</v>
      </c>
      <c r="C344" s="367">
        <v>45807</v>
      </c>
      <c r="D344" s="366" t="s">
        <v>875</v>
      </c>
      <c r="E344" s="366" t="s">
        <v>260</v>
      </c>
      <c r="F344" s="366" t="s">
        <v>1276</v>
      </c>
      <c r="G344" s="368" t="s">
        <v>127</v>
      </c>
      <c r="H344" s="369">
        <v>79</v>
      </c>
      <c r="I344" s="372" t="s">
        <v>804</v>
      </c>
      <c r="J344" s="369" t="s">
        <v>36</v>
      </c>
      <c r="K344" s="360">
        <v>45716</v>
      </c>
      <c r="L344" s="369" t="s">
        <v>110</v>
      </c>
      <c r="M344" s="416">
        <v>2947.5</v>
      </c>
      <c r="N344" s="416"/>
      <c r="O344" s="416"/>
      <c r="P344" s="416"/>
      <c r="Q344" s="369" t="s">
        <v>110</v>
      </c>
      <c r="R344" s="610" t="s">
        <v>38</v>
      </c>
      <c r="S344" s="277" t="s">
        <v>36</v>
      </c>
      <c r="T344" s="9">
        <v>0</v>
      </c>
      <c r="U344" s="277">
        <v>0</v>
      </c>
      <c r="V344" s="383">
        <f t="shared" si="12"/>
        <v>0</v>
      </c>
      <c r="W344" s="370">
        <v>45744</v>
      </c>
      <c r="X344" s="964">
        <v>1</v>
      </c>
      <c r="Y344" s="964"/>
      <c r="Z344" s="964"/>
      <c r="AA344" s="964"/>
      <c r="AB344" s="964"/>
      <c r="AC344" s="602"/>
    </row>
    <row r="345" spans="1:32" ht="39.75" customHeight="1">
      <c r="A345" s="948" t="s">
        <v>126</v>
      </c>
      <c r="B345" s="377" t="s">
        <v>34</v>
      </c>
      <c r="C345" s="367">
        <v>45807</v>
      </c>
      <c r="D345" s="366" t="s">
        <v>875</v>
      </c>
      <c r="E345" s="366" t="s">
        <v>260</v>
      </c>
      <c r="F345" s="366" t="s">
        <v>1276</v>
      </c>
      <c r="G345" s="368" t="s">
        <v>1509</v>
      </c>
      <c r="H345" s="369">
        <v>83</v>
      </c>
      <c r="I345" s="372" t="s">
        <v>804</v>
      </c>
      <c r="J345" s="369" t="s">
        <v>36</v>
      </c>
      <c r="K345" s="360">
        <v>45716</v>
      </c>
      <c r="L345" s="369" t="s">
        <v>110</v>
      </c>
      <c r="M345" s="416">
        <v>2908.95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11"/>
    </row>
    <row r="346" spans="1:32" ht="39.75" customHeight="1">
      <c r="A346" s="948" t="s">
        <v>271</v>
      </c>
      <c r="B346" s="359" t="s">
        <v>28</v>
      </c>
      <c r="C346" s="367">
        <v>45807</v>
      </c>
      <c r="D346" s="366" t="s">
        <v>875</v>
      </c>
      <c r="E346" s="366" t="s">
        <v>260</v>
      </c>
      <c r="F346" s="366" t="s">
        <v>63</v>
      </c>
      <c r="G346" s="368" t="s">
        <v>272</v>
      </c>
      <c r="H346" s="369">
        <v>68</v>
      </c>
      <c r="I346" s="369" t="s">
        <v>38</v>
      </c>
      <c r="J346" s="369" t="s">
        <v>36</v>
      </c>
      <c r="K346" s="1158">
        <v>45716</v>
      </c>
      <c r="L346" s="369" t="s">
        <v>110</v>
      </c>
      <c r="M346" s="416">
        <v>1134</v>
      </c>
      <c r="N346" s="416"/>
      <c r="O346" s="416"/>
      <c r="P346" s="416"/>
      <c r="Q346" s="369" t="s">
        <v>110</v>
      </c>
      <c r="R346" s="611" t="s">
        <v>38</v>
      </c>
      <c r="S346" s="277" t="s">
        <v>36</v>
      </c>
      <c r="T346" s="9">
        <v>0</v>
      </c>
      <c r="U346" s="364">
        <v>0</v>
      </c>
      <c r="V346" s="383">
        <f t="shared" si="12"/>
        <v>0</v>
      </c>
      <c r="W346" s="370">
        <v>45812</v>
      </c>
      <c r="X346" s="256">
        <v>1</v>
      </c>
      <c r="Y346" s="256"/>
      <c r="Z346" s="256"/>
      <c r="AA346" s="256"/>
      <c r="AB346" s="256"/>
      <c r="AC346" s="11"/>
    </row>
    <row r="347" spans="1:32" ht="39.75" customHeight="1">
      <c r="A347" s="948" t="s">
        <v>281</v>
      </c>
      <c r="B347" s="359" t="s">
        <v>28</v>
      </c>
      <c r="C347" s="367">
        <v>45772</v>
      </c>
      <c r="D347" s="366" t="s">
        <v>875</v>
      </c>
      <c r="E347" s="366" t="s">
        <v>260</v>
      </c>
      <c r="F347" s="366" t="s">
        <v>63</v>
      </c>
      <c r="G347" s="1159" t="s">
        <v>282</v>
      </c>
      <c r="H347" s="369">
        <v>38</v>
      </c>
      <c r="I347" s="369" t="s">
        <v>38</v>
      </c>
      <c r="J347" s="369" t="s">
        <v>36</v>
      </c>
      <c r="K347" s="360">
        <v>45716</v>
      </c>
      <c r="L347" s="369" t="s">
        <v>110</v>
      </c>
      <c r="M347" s="416">
        <v>870</v>
      </c>
      <c r="N347" s="416"/>
      <c r="O347" s="416"/>
      <c r="P347" s="416"/>
      <c r="Q347" s="369" t="s">
        <v>110</v>
      </c>
      <c r="R347" s="611" t="s">
        <v>38</v>
      </c>
      <c r="S347" s="277" t="s">
        <v>36</v>
      </c>
      <c r="T347" s="9">
        <v>0</v>
      </c>
      <c r="U347" s="373">
        <v>0</v>
      </c>
      <c r="V347" s="383">
        <f t="shared" si="12"/>
        <v>0</v>
      </c>
      <c r="W347" s="370">
        <v>45742</v>
      </c>
      <c r="X347" s="256">
        <v>1</v>
      </c>
      <c r="Y347" s="256"/>
      <c r="Z347" s="256"/>
      <c r="AA347" s="256"/>
      <c r="AB347" s="256"/>
      <c r="AC347" s="83" t="s">
        <v>1510</v>
      </c>
    </row>
    <row r="348" spans="1:32" ht="39.75" customHeight="1">
      <c r="A348" s="948" t="s">
        <v>359</v>
      </c>
      <c r="B348" s="359" t="s">
        <v>28</v>
      </c>
      <c r="C348" s="367">
        <v>45772</v>
      </c>
      <c r="D348" s="345" t="s">
        <v>473</v>
      </c>
      <c r="E348" s="345">
        <v>45698</v>
      </c>
      <c r="F348" s="367" t="s">
        <v>1261</v>
      </c>
      <c r="G348" s="1090" t="s">
        <v>360</v>
      </c>
      <c r="H348" s="369">
        <v>82</v>
      </c>
      <c r="I348" s="369" t="s">
        <v>804</v>
      </c>
      <c r="J348" s="369" t="s">
        <v>30</v>
      </c>
      <c r="K348" s="1158">
        <v>45716</v>
      </c>
      <c r="L348" s="372" t="s">
        <v>110</v>
      </c>
      <c r="M348" s="416">
        <v>2025.6</v>
      </c>
      <c r="N348" s="416"/>
      <c r="O348" s="416"/>
      <c r="P348" s="416"/>
      <c r="Q348" s="372" t="s">
        <v>110</v>
      </c>
      <c r="R348" s="611" t="s">
        <v>38</v>
      </c>
      <c r="S348" s="277" t="s">
        <v>36</v>
      </c>
      <c r="T348" s="9">
        <v>0</v>
      </c>
      <c r="U348" s="364">
        <v>0</v>
      </c>
      <c r="V348" s="383">
        <f t="shared" si="12"/>
        <v>0</v>
      </c>
      <c r="W348" s="370">
        <v>45716</v>
      </c>
      <c r="X348" s="3">
        <v>1</v>
      </c>
      <c r="Y348" s="1063"/>
      <c r="Z348" s="1063"/>
      <c r="AA348" s="1063"/>
      <c r="AB348" s="1063"/>
      <c r="AC348" s="965" t="s">
        <v>1511</v>
      </c>
    </row>
    <row r="349" spans="1:32" ht="39.75" customHeight="1">
      <c r="A349" s="948" t="s">
        <v>370</v>
      </c>
      <c r="B349" s="359" t="s">
        <v>28</v>
      </c>
      <c r="C349" s="367">
        <v>45742</v>
      </c>
      <c r="D349" s="366" t="s">
        <v>875</v>
      </c>
      <c r="E349" s="367">
        <v>45715</v>
      </c>
      <c r="F349" s="366" t="s">
        <v>63</v>
      </c>
      <c r="G349" s="368" t="s">
        <v>371</v>
      </c>
      <c r="H349" s="369">
        <v>84</v>
      </c>
      <c r="I349" s="369" t="s">
        <v>38</v>
      </c>
      <c r="J349" s="369" t="s">
        <v>36</v>
      </c>
      <c r="K349" s="367">
        <v>45715</v>
      </c>
      <c r="L349" s="369" t="s">
        <v>110</v>
      </c>
      <c r="M349" s="416">
        <v>3801.75</v>
      </c>
      <c r="N349" s="416"/>
      <c r="O349" s="416"/>
      <c r="P349" s="416"/>
      <c r="Q349" s="369" t="s">
        <v>110</v>
      </c>
      <c r="R349" s="611" t="s">
        <v>38</v>
      </c>
      <c r="S349" s="277" t="s">
        <v>36</v>
      </c>
      <c r="T349" s="9">
        <v>0</v>
      </c>
      <c r="U349" s="277">
        <v>0</v>
      </c>
      <c r="V349" s="383">
        <f t="shared" si="12"/>
        <v>0</v>
      </c>
      <c r="W349" s="370">
        <v>45716</v>
      </c>
      <c r="X349" s="79">
        <v>1</v>
      </c>
      <c r="Y349" s="79"/>
      <c r="Z349" s="79"/>
      <c r="AA349" s="79"/>
      <c r="AB349" s="79"/>
      <c r="AC349" s="50"/>
    </row>
    <row r="350" spans="1:32" ht="39.75" customHeight="1">
      <c r="A350" s="41"/>
      <c r="B350" s="41"/>
      <c r="C350" s="41"/>
      <c r="D350" s="41"/>
      <c r="E350" s="41"/>
      <c r="F350" s="41"/>
      <c r="G350" s="41"/>
      <c r="H350" s="41"/>
      <c r="I350" s="41"/>
      <c r="J350" s="41"/>
      <c r="K350" s="41"/>
      <c r="L350" s="41"/>
      <c r="M350" s="41"/>
      <c r="N350" s="41"/>
      <c r="O350" s="595"/>
      <c r="P350" s="1289"/>
      <c r="Q350" s="11"/>
      <c r="R350" s="11"/>
      <c r="S350" s="11"/>
      <c r="T350" s="11"/>
      <c r="U350" s="11"/>
      <c r="V350" s="11"/>
      <c r="W350" s="11"/>
      <c r="X350" s="11"/>
      <c r="Y350" s="11"/>
      <c r="Z350" s="11"/>
      <c r="AA350" s="74"/>
      <c r="AB350" s="11"/>
      <c r="AC350" s="11"/>
    </row>
    <row r="351" spans="1:32" ht="39.75" customHeight="1">
      <c r="A351" s="604" t="s">
        <v>1512</v>
      </c>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135"/>
      <c r="AB351" s="11"/>
      <c r="AC351" s="11"/>
    </row>
    <row r="352" spans="1:32" ht="39.75" customHeight="1">
      <c r="A352" s="973" t="s">
        <v>67</v>
      </c>
      <c r="B352" s="973" t="s">
        <v>90</v>
      </c>
      <c r="C352" s="973" t="s">
        <v>91</v>
      </c>
      <c r="D352" s="973" t="s">
        <v>444</v>
      </c>
      <c r="E352" s="973" t="s">
        <v>533</v>
      </c>
      <c r="F352" s="973" t="s">
        <v>534</v>
      </c>
      <c r="G352" s="973" t="s">
        <v>92</v>
      </c>
      <c r="H352" s="973" t="s">
        <v>68</v>
      </c>
      <c r="I352" s="973" t="s">
        <v>93</v>
      </c>
      <c r="J352" s="973" t="s">
        <v>26</v>
      </c>
      <c r="K352" s="973" t="s">
        <v>535</v>
      </c>
      <c r="L352" s="973" t="s">
        <v>96</v>
      </c>
      <c r="M352" s="973" t="s">
        <v>95</v>
      </c>
      <c r="N352" s="974" t="s">
        <v>536</v>
      </c>
      <c r="O352" s="974" t="s">
        <v>1513</v>
      </c>
      <c r="P352" s="417" t="s">
        <v>904</v>
      </c>
      <c r="Q352" s="973" t="s">
        <v>97</v>
      </c>
      <c r="R352" s="975" t="s">
        <v>98</v>
      </c>
      <c r="S352" s="975" t="s">
        <v>538</v>
      </c>
      <c r="T352" s="975" t="s">
        <v>1514</v>
      </c>
      <c r="U352" s="975" t="s">
        <v>1515</v>
      </c>
      <c r="V352" s="975" t="s">
        <v>907</v>
      </c>
      <c r="W352" s="975" t="s">
        <v>69</v>
      </c>
      <c r="X352" s="975" t="s">
        <v>541</v>
      </c>
      <c r="Y352" s="954" t="s">
        <v>542</v>
      </c>
      <c r="Z352" s="954" t="s">
        <v>501</v>
      </c>
      <c r="AA352" s="954" t="s">
        <v>543</v>
      </c>
      <c r="AB352" s="979" t="s">
        <v>909</v>
      </c>
      <c r="AC352" s="976" t="s">
        <v>547</v>
      </c>
    </row>
    <row r="353" spans="1:28" ht="39.75" customHeight="1">
      <c r="A353" s="968" t="s">
        <v>1516</v>
      </c>
      <c r="B353" s="358" t="s">
        <v>31</v>
      </c>
      <c r="C353" s="969"/>
      <c r="D353" s="360" t="s">
        <v>50</v>
      </c>
      <c r="E353" s="360">
        <v>45768</v>
      </c>
      <c r="F353" s="375" t="s">
        <v>1007</v>
      </c>
      <c r="G353" s="358"/>
      <c r="H353" s="362">
        <v>0</v>
      </c>
      <c r="I353" s="1055" t="s">
        <v>38</v>
      </c>
      <c r="J353" s="362" t="s">
        <v>36</v>
      </c>
      <c r="K353" s="969"/>
      <c r="L353" s="366" t="s">
        <v>36</v>
      </c>
      <c r="M353" s="362" t="s">
        <v>238</v>
      </c>
      <c r="N353" s="415">
        <v>0</v>
      </c>
      <c r="O353" s="362" t="s">
        <v>238</v>
      </c>
      <c r="P353" s="970" t="s">
        <v>38</v>
      </c>
      <c r="Q353" s="277" t="s">
        <v>36</v>
      </c>
      <c r="R353" s="373" t="s">
        <v>623</v>
      </c>
      <c r="S353" s="373" t="s">
        <v>623</v>
      </c>
      <c r="T353" s="373" t="s">
        <v>623</v>
      </c>
      <c r="U353" s="277"/>
      <c r="V353" s="373">
        <v>3</v>
      </c>
      <c r="W353" s="373">
        <v>3</v>
      </c>
      <c r="X353" s="364">
        <f t="shared" ref="X353:X354" si="13">SUM(V353-W353)</f>
        <v>0</v>
      </c>
      <c r="Y353" s="383">
        <f>IFERROR($W353/$V353, 0)</f>
        <v>1</v>
      </c>
      <c r="Z353" s="383"/>
      <c r="AA353" s="370">
        <v>45768</v>
      </c>
      <c r="AB353" s="268"/>
    </row>
    <row r="354" spans="1:28" ht="39.75" customHeight="1">
      <c r="A354" s="968" t="s">
        <v>1517</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si="13"/>
        <v>0</v>
      </c>
      <c r="Y354" s="383">
        <f>IFERROR($W354/$V354, 0)</f>
        <v>1</v>
      </c>
      <c r="Z354" s="383"/>
      <c r="AA354" s="370">
        <v>45768</v>
      </c>
      <c r="AB354" s="978"/>
    </row>
    <row r="355" spans="1:28"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8"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8"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8"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8"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8"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8"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8"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8"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sheetData>
  <dataValidations count="9">
    <dataValidation type="list" allowBlank="1" showInputMessage="1" showErrorMessage="1" sqref="I69:I72 I218:I219 I205:I206 I221 I223 I186 I239 I343 I347 I216 I225 I58:I62 I161 I147:I148 I152 I190 I193 I319:I320 I241 I236:I237 I337 I156:I157 I78 I50:I51 I53:I56 I302:I304 I312 I125 I80:I81 I297 I98 I333 I306:I307 I244 I96 I86:I90 I159 I110:I111 I127:I134 I41 I15 I44:I46 I103:I104 I76 I106:I108 I113:I122 I174 I37 I138:I139 I32 I22:I23 I329:I330 I25:I29 I299:I300" xr:uid="{8EBE9BB6-6BD2-46C1-9207-22004A752DD6}">
      <formula1>"On Track, In Jeopardy, Completed on Track, Completed, Completed -Missed TSD, On Hold Per Tillman"</formula1>
    </dataValidation>
    <dataValidation type="list" allowBlank="1" showInputMessage="1" showErrorMessage="1" sqref="I342 I352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0 K345 E347 K347:K349 D321 S198:S201 D190:E190 S203 K204 S211:S226 E183 K50:K54 E81:E82 E156 E187 K98 K189:K202 E185 D240 S231:S240 D319 D323:D324 L352:L354 Q354:U354 E78 S337 AA313:AB320 AA263:AA264 K107:K136 W42 E47 K48 D334:D336 E112 K325 S325 Q290:Q291 S342:S349 Q341:U341 D326 AA184:AB184 AB186 AA198:AB198 AA234:AB234 AA194:AB194 K342 AA48:AB48 AB6 AA138:AB138 AA98:AB98 AA143:AB144 AA242:AB242 AA163:AB164 AA125:AB125 L341 R352:V352 AB227 AB200:AB204 AB196 AB193 AB191 AB189 AA331:AB332 K270 S270 S267:S268 AA277:AB277 D297:E297 K327:K335 K100:K104 E93:E96 K93:K96 AA50:AB54 AA127:AB135 E108 K171:K172 E167 S168:S169 K168:K169 AA168:AB169 S242:S245 AA18:AB42 D41:E41 K267:K268 D261:D288 S1:S2 AA323:AB328 K44:K46 AA46:AB46 AA231:AB231 E106 AA103:AB104 E49 AA75:AB79 AA85:AB90 AA107:AB108 T116 K206:K245 K272:K291 S272:S289 AB337:AB338 D338 AA171:AB173 S333:S335 AA334:AB335 K56:K91 AA110:AB122 AA148:AB156 T62 T60 AA58:AB62 E170 S312:S321 T20 K147:K164 AA175:AB181 AB259:AB276 K175:K184 S171:S184 D246:D254 AA8:AB15 T9 T35 T15 AA282:AA287 AA249:AA251 T176:T181 S163:S166 K166 AA166:AB166 K312:K322 T315:T318 AA1:AB5 D258 S22:S36 T22:T23 S327:S330 AA245:AB248 T299:T300 AB249:AB256 AA253:AA256 AA259 T151:T152 K138:K145 S38:S161 D139:E139 T140 AA140:AB140 S4:S20 K337 K1:K42 T26:T31 K294:K310 AB278:AB288 K255:K265 S255:S257 S259:S265 AA257:AB258 S294:S310 AA294:AB310" xr:uid="{69BA9396-C6BF-4BF7-ADE5-B0A99637D974}"/>
    <dataValidation type="list" allowBlank="1" showInputMessage="1" showErrorMessage="1" sqref="J227:J228 J353:J354 J343:J349 J225 J41:J43 J35:J39 J45 J47:J79 J160:J223 J9:J10 J12:J14 J305 J33 J2:J7 J16:J21 J308:J338 J30:J31 J25 J81:J158 J230:J288 J295:J298 J301" xr:uid="{FD7C7CD5-6442-444B-AC8D-9E87EABB0D4D}">
      <formula1>"Received, Pending, Not Required"</formula1>
    </dataValidation>
    <dataValidation type="list" allowBlank="1" showInputMessage="1" showErrorMessage="1" sqref="I194:I204 I140:I146 I220 I242:I243 I222 I217 I238 I344:I346 I341 I348:I349 I353:I354 I126 I207:I215 I224 I112 I99:I102 I295:I296 I187:I189 I321:I328 I191:I192 I185 I240 I42:I43 I52 I79 I47:I49 I135:I137 I123:I124 I82:I85 I91:I95 I63:I68 I331:I332 I97 I105 I57 I77 I338 I38:I40 I226:I235 I73:I75 I334:I336 I109 I33:I36 I175:I183 I305 I160 I162:I173 I2:I14 I158 I308:I311 I245:I291 I313:I318 I16:I21 I30:I31 I24:I25 I149:I151 I153:I155 I298 I301" xr:uid="{961FBB26-6236-46B9-BD22-4000D8D733CF}">
      <formula1>"On Track, In Jeopardy, Completed on Track, Completed, Completed -Missed TSD"</formula1>
    </dataValidation>
    <dataValidation type="list" allowBlank="1" showInputMessage="1" showErrorMessage="1" sqref="P353:P354 Q352 R342:R349 P341 R1:R183 R185:R289 R294:R338"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1 K352:K35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1"/>
  <sheetViews>
    <sheetView topLeftCell="A1616" workbookViewId="0">
      <selection activeCell="A1643" sqref="A16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F4">
        <v>1049</v>
      </c>
      <c r="G4">
        <v>1049</v>
      </c>
      <c r="J4" s="12" t="s">
        <v>1522</v>
      </c>
      <c r="K4" t="s">
        <v>48</v>
      </c>
      <c r="N4" s="12" t="s">
        <v>1522</v>
      </c>
      <c r="O4" t="s">
        <v>1523</v>
      </c>
      <c r="P4" t="s">
        <v>1524</v>
      </c>
      <c r="Q4" t="s">
        <v>1525</v>
      </c>
      <c r="R4" t="s">
        <v>472</v>
      </c>
    </row>
    <row r="5" spans="1:18">
      <c r="A5" t="s">
        <v>296</v>
      </c>
      <c r="D5">
        <v>1426</v>
      </c>
      <c r="E5">
        <v>1190</v>
      </c>
      <c r="F5">
        <v>23</v>
      </c>
      <c r="G5">
        <v>2639</v>
      </c>
      <c r="J5" t="s">
        <v>1263</v>
      </c>
      <c r="K5">
        <v>6147</v>
      </c>
      <c r="N5" t="s">
        <v>1263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1526</v>
      </c>
      <c r="K7">
        <v>0</v>
      </c>
      <c r="N7" t="s">
        <v>1283</v>
      </c>
      <c r="O7">
        <v>3158</v>
      </c>
      <c r="P7">
        <v>21322</v>
      </c>
      <c r="Q7">
        <v>12406</v>
      </c>
      <c r="R7">
        <v>36886</v>
      </c>
    </row>
    <row r="8" spans="1:18">
      <c r="A8" t="s">
        <v>308</v>
      </c>
      <c r="C8">
        <v>241</v>
      </c>
      <c r="D8">
        <v>366</v>
      </c>
      <c r="E8">
        <v>202</v>
      </c>
      <c r="F8">
        <v>120</v>
      </c>
      <c r="G8">
        <v>929</v>
      </c>
      <c r="J8" t="s">
        <v>1283</v>
      </c>
      <c r="K8">
        <v>3629</v>
      </c>
      <c r="N8" t="s">
        <v>1288</v>
      </c>
      <c r="P8">
        <v>4135</v>
      </c>
      <c r="Q8">
        <v>7641</v>
      </c>
      <c r="R8">
        <v>11776</v>
      </c>
    </row>
    <row r="9" spans="1:18">
      <c r="A9" t="s">
        <v>177</v>
      </c>
      <c r="E9">
        <v>106</v>
      </c>
      <c r="G9">
        <v>106</v>
      </c>
      <c r="J9" t="s">
        <v>1288</v>
      </c>
      <c r="K9">
        <v>0</v>
      </c>
      <c r="N9" t="s">
        <v>1527</v>
      </c>
      <c r="O9">
        <v>7188</v>
      </c>
      <c r="P9">
        <v>23895</v>
      </c>
      <c r="Q9">
        <v>13411</v>
      </c>
      <c r="R9">
        <v>44494</v>
      </c>
    </row>
    <row r="10" spans="1:18">
      <c r="A10" t="s">
        <v>181</v>
      </c>
      <c r="C10">
        <v>534</v>
      </c>
      <c r="D10">
        <v>460</v>
      </c>
      <c r="E10">
        <v>886</v>
      </c>
      <c r="F10">
        <v>202</v>
      </c>
      <c r="G10">
        <v>2082</v>
      </c>
      <c r="J10" t="s">
        <v>479</v>
      </c>
      <c r="K10">
        <v>933</v>
      </c>
      <c r="N10" t="s">
        <v>1048</v>
      </c>
      <c r="O10">
        <v>6561</v>
      </c>
      <c r="P10">
        <v>14625</v>
      </c>
      <c r="Q10">
        <v>17060</v>
      </c>
      <c r="R10">
        <v>38246</v>
      </c>
    </row>
    <row r="11" spans="1:18">
      <c r="A11" t="s">
        <v>427</v>
      </c>
      <c r="C11">
        <v>1990</v>
      </c>
      <c r="D11">
        <v>1045</v>
      </c>
      <c r="G11">
        <v>3035</v>
      </c>
      <c r="J11" t="s">
        <v>1527</v>
      </c>
      <c r="K11">
        <v>4129</v>
      </c>
      <c r="N11" t="s">
        <v>941</v>
      </c>
      <c r="P11">
        <v>5968</v>
      </c>
      <c r="Q11">
        <v>20002</v>
      </c>
      <c r="R11">
        <v>25970</v>
      </c>
    </row>
    <row r="12" spans="1:18">
      <c r="A12" t="s">
        <v>472</v>
      </c>
      <c r="B12">
        <v>2677</v>
      </c>
      <c r="C12">
        <v>2967</v>
      </c>
      <c r="D12">
        <v>3297</v>
      </c>
      <c r="E12">
        <v>2384</v>
      </c>
      <c r="F12">
        <v>1394</v>
      </c>
      <c r="G12">
        <v>12719</v>
      </c>
      <c r="J12" t="s">
        <v>1048</v>
      </c>
      <c r="K12">
        <v>7128</v>
      </c>
      <c r="N12" t="s">
        <v>1272</v>
      </c>
      <c r="O12">
        <v>2073</v>
      </c>
      <c r="P12">
        <v>6882</v>
      </c>
      <c r="Q12">
        <v>7027</v>
      </c>
      <c r="R12">
        <v>15982</v>
      </c>
    </row>
    <row r="13" spans="1:18">
      <c r="J13" t="s">
        <v>1528</v>
      </c>
      <c r="K13">
        <v>2298</v>
      </c>
      <c r="N13" t="s">
        <v>472</v>
      </c>
      <c r="O13">
        <v>50898</v>
      </c>
      <c r="P13">
        <v>153120</v>
      </c>
      <c r="Q13">
        <v>118737</v>
      </c>
      <c r="R13">
        <v>322755</v>
      </c>
    </row>
    <row r="14" spans="1:18">
      <c r="J14" t="s">
        <v>941</v>
      </c>
      <c r="K14">
        <v>13034</v>
      </c>
    </row>
    <row r="15" spans="1:18">
      <c r="A15" s="12" t="s">
        <v>1519</v>
      </c>
      <c r="B15" s="12" t="s">
        <v>1518</v>
      </c>
      <c r="J15" t="s">
        <v>473</v>
      </c>
      <c r="K15">
        <v>4828</v>
      </c>
    </row>
    <row r="16" spans="1:18">
      <c r="A16" s="12" t="s">
        <v>1520</v>
      </c>
      <c r="B16" s="48">
        <v>45705</v>
      </c>
      <c r="C16" s="48">
        <v>45706</v>
      </c>
      <c r="D16" s="48">
        <v>45707</v>
      </c>
      <c r="E16" s="48">
        <v>45708</v>
      </c>
      <c r="F16" s="48">
        <v>45709</v>
      </c>
      <c r="G16" t="s">
        <v>472</v>
      </c>
      <c r="J16" t="s">
        <v>1272</v>
      </c>
      <c r="K16">
        <v>6718</v>
      </c>
    </row>
    <row r="17" spans="1:11">
      <c r="A17" t="s">
        <v>294</v>
      </c>
      <c r="E17">
        <v>547</v>
      </c>
      <c r="F17">
        <v>792</v>
      </c>
      <c r="G17">
        <v>1339</v>
      </c>
      <c r="J17" t="s">
        <v>919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1532</v>
      </c>
    </row>
    <row r="217" spans="1:7">
      <c r="A217" t="s">
        <v>366</v>
      </c>
      <c r="D217">
        <v>1373</v>
      </c>
      <c r="E217">
        <v>3928</v>
      </c>
      <c r="F217">
        <v>1528</v>
      </c>
      <c r="G217">
        <v>6829</v>
      </c>
    </row>
    <row r="218" spans="1:7">
      <c r="A218" t="s">
        <v>1533</v>
      </c>
      <c r="E218">
        <v>1016</v>
      </c>
      <c r="G218">
        <v>1016</v>
      </c>
    </row>
    <row r="219" spans="1:7">
      <c r="A219" t="s">
        <v>435</v>
      </c>
      <c r="E219">
        <v>706</v>
      </c>
      <c r="G219">
        <v>706</v>
      </c>
    </row>
    <row r="220" spans="1:7">
      <c r="A220" t="s">
        <v>1534</v>
      </c>
      <c r="F220">
        <v>583</v>
      </c>
      <c r="G220">
        <v>583</v>
      </c>
    </row>
    <row r="221" spans="1:7">
      <c r="A221" t="s">
        <v>472</v>
      </c>
      <c r="B221">
        <v>7728</v>
      </c>
      <c r="C221">
        <v>5573</v>
      </c>
      <c r="D221">
        <v>6879</v>
      </c>
      <c r="E221">
        <v>18825</v>
      </c>
      <c r="F221">
        <v>4269</v>
      </c>
      <c r="G221">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1536</v>
      </c>
    </row>
    <row r="245" spans="1:7">
      <c r="A245" t="s">
        <v>1537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1538</v>
      </c>
      <c r="E254">
        <v>0</v>
      </c>
      <c r="G254">
        <v>0</v>
      </c>
    </row>
    <row r="255" spans="1:7">
      <c r="A255" t="s">
        <v>147</v>
      </c>
      <c r="E255">
        <v>195</v>
      </c>
      <c r="G255">
        <v>195</v>
      </c>
    </row>
    <row r="256" spans="1:7">
      <c r="A256" t="s">
        <v>265</v>
      </c>
      <c r="F256">
        <v>0</v>
      </c>
      <c r="G256">
        <v>0</v>
      </c>
    </row>
    <row r="257" spans="1:7">
      <c r="A257" t="s">
        <v>1539</v>
      </c>
    </row>
    <row r="258" spans="1:7">
      <c r="A258" t="s">
        <v>472</v>
      </c>
      <c r="B258">
        <v>6288</v>
      </c>
      <c r="C258">
        <v>10704</v>
      </c>
      <c r="D258">
        <v>15537</v>
      </c>
      <c r="E258">
        <v>4598</v>
      </c>
      <c r="F258">
        <v>4133</v>
      </c>
      <c r="G258">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1541</v>
      </c>
    </row>
    <row r="448" spans="1:7">
      <c r="A448" t="s">
        <v>1542</v>
      </c>
    </row>
    <row r="449" spans="1:7">
      <c r="A449" t="s">
        <v>400</v>
      </c>
      <c r="E449">
        <v>201</v>
      </c>
      <c r="F449">
        <v>30</v>
      </c>
      <c r="G449">
        <v>231</v>
      </c>
    </row>
    <row r="450" spans="1:7">
      <c r="A450" t="s">
        <v>153</v>
      </c>
      <c r="E450">
        <v>1580</v>
      </c>
      <c r="G450">
        <v>1580</v>
      </c>
    </row>
    <row r="451" spans="1:7">
      <c r="A451" t="s">
        <v>1543</v>
      </c>
      <c r="F451">
        <v>151</v>
      </c>
      <c r="G451">
        <v>151</v>
      </c>
    </row>
    <row r="452" spans="1:7">
      <c r="A452" t="s">
        <v>472</v>
      </c>
      <c r="C452">
        <v>1866</v>
      </c>
      <c r="D452">
        <v>2445</v>
      </c>
      <c r="E452">
        <v>5402</v>
      </c>
      <c r="F452">
        <v>3784</v>
      </c>
      <c r="G452">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1544</v>
      </c>
      <c r="E472">
        <v>260</v>
      </c>
      <c r="F472">
        <v>129</v>
      </c>
      <c r="G472">
        <v>389</v>
      </c>
    </row>
    <row r="473" spans="1:7">
      <c r="A473" t="s">
        <v>1545</v>
      </c>
    </row>
    <row r="474" spans="1:7">
      <c r="A474" t="s">
        <v>472</v>
      </c>
      <c r="B474">
        <v>4596</v>
      </c>
      <c r="C474">
        <v>3924</v>
      </c>
      <c r="D474">
        <v>3428</v>
      </c>
      <c r="E474">
        <v>1980</v>
      </c>
      <c r="F474">
        <v>1544</v>
      </c>
      <c r="G474">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1546</v>
      </c>
    </row>
    <row r="488" spans="1:7">
      <c r="A488" t="s">
        <v>1547</v>
      </c>
    </row>
    <row r="489" spans="1:7">
      <c r="A489" t="s">
        <v>1548</v>
      </c>
    </row>
    <row r="490" spans="1:7">
      <c r="A490" t="s">
        <v>1549</v>
      </c>
    </row>
    <row r="491" spans="1:7">
      <c r="A491" t="s">
        <v>1550</v>
      </c>
    </row>
    <row r="492" spans="1:7">
      <c r="A492" t="s">
        <v>472</v>
      </c>
      <c r="B492">
        <v>2983</v>
      </c>
      <c r="C492">
        <v>3593</v>
      </c>
      <c r="D492">
        <v>3943</v>
      </c>
      <c r="E492">
        <v>711</v>
      </c>
      <c r="F492">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1551</v>
      </c>
      <c r="B506">
        <v>6</v>
      </c>
      <c r="G506">
        <v>6</v>
      </c>
    </row>
    <row r="507" spans="1:7">
      <c r="A507" t="s">
        <v>1552</v>
      </c>
    </row>
    <row r="508" spans="1:7">
      <c r="A508" t="s">
        <v>510</v>
      </c>
    </row>
    <row r="509" spans="1:7">
      <c r="A509" t="s">
        <v>223</v>
      </c>
      <c r="D509">
        <v>610</v>
      </c>
      <c r="E509">
        <v>2523</v>
      </c>
      <c r="G509">
        <v>3133</v>
      </c>
    </row>
    <row r="510" spans="1:7">
      <c r="A510" t="s">
        <v>1553</v>
      </c>
    </row>
    <row r="511" spans="1:7">
      <c r="A511" t="s">
        <v>472</v>
      </c>
      <c r="B511">
        <v>3758</v>
      </c>
      <c r="C511">
        <v>3342</v>
      </c>
      <c r="D511">
        <v>2404</v>
      </c>
      <c r="E511">
        <v>3965</v>
      </c>
      <c r="F511">
        <v>437</v>
      </c>
      <c r="G511">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1554</v>
      </c>
      <c r="B523">
        <v>155</v>
      </c>
      <c r="G523">
        <v>155</v>
      </c>
    </row>
    <row r="524" spans="1:7">
      <c r="A524" t="s">
        <v>1555</v>
      </c>
    </row>
    <row r="525" spans="1:7">
      <c r="A525" t="s">
        <v>472</v>
      </c>
      <c r="B525">
        <v>2363</v>
      </c>
      <c r="C525">
        <v>2146</v>
      </c>
      <c r="D525">
        <v>2345</v>
      </c>
      <c r="E525">
        <v>1790</v>
      </c>
      <c r="G525">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1557</v>
      </c>
    </row>
    <row r="659" spans="1:7">
      <c r="A659" t="s">
        <v>130</v>
      </c>
      <c r="F659">
        <v>391</v>
      </c>
      <c r="G659">
        <v>391</v>
      </c>
    </row>
    <row r="660" spans="1:7">
      <c r="A660" t="s">
        <v>472</v>
      </c>
      <c r="B660">
        <v>2410</v>
      </c>
      <c r="C660">
        <v>3698</v>
      </c>
      <c r="D660">
        <v>2288</v>
      </c>
      <c r="E660">
        <v>861</v>
      </c>
      <c r="F660">
        <v>544</v>
      </c>
      <c r="G66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1558</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1558</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1144</v>
      </c>
    </row>
    <row r="701" spans="1:7">
      <c r="A701" t="s">
        <v>472</v>
      </c>
      <c r="B701">
        <v>3421</v>
      </c>
      <c r="C701">
        <v>4269</v>
      </c>
      <c r="D701">
        <v>5361</v>
      </c>
      <c r="E701">
        <v>3598</v>
      </c>
      <c r="F701">
        <v>1314</v>
      </c>
      <c r="G701">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1144</v>
      </c>
      <c r="D717">
        <v>1491</v>
      </c>
      <c r="E717">
        <v>1549</v>
      </c>
      <c r="G717">
        <v>3040</v>
      </c>
    </row>
    <row r="718" spans="1:7">
      <c r="A718" t="s">
        <v>1559</v>
      </c>
    </row>
    <row r="719" spans="1:7">
      <c r="A719" t="s">
        <v>1047</v>
      </c>
      <c r="E719">
        <v>903</v>
      </c>
      <c r="G719">
        <v>903</v>
      </c>
    </row>
    <row r="720" spans="1:7">
      <c r="A720" t="s">
        <v>142</v>
      </c>
      <c r="F720">
        <v>285</v>
      </c>
      <c r="G720">
        <v>285</v>
      </c>
    </row>
    <row r="721" spans="1:7">
      <c r="A721" t="s">
        <v>472</v>
      </c>
      <c r="C721">
        <v>992</v>
      </c>
      <c r="D721">
        <v>6977</v>
      </c>
      <c r="E721">
        <v>2557</v>
      </c>
      <c r="F721">
        <v>538</v>
      </c>
      <c r="G721">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1558</v>
      </c>
      <c r="B728">
        <v>2498</v>
      </c>
      <c r="C728">
        <v>1192</v>
      </c>
      <c r="D728">
        <v>1925</v>
      </c>
      <c r="G728">
        <v>5615</v>
      </c>
    </row>
    <row r="729" spans="1:7">
      <c r="A729" t="s">
        <v>514</v>
      </c>
      <c r="E729">
        <v>443</v>
      </c>
      <c r="G729">
        <v>443</v>
      </c>
    </row>
    <row r="730" spans="1:7">
      <c r="A730" t="s">
        <v>1144</v>
      </c>
      <c r="B730">
        <v>918</v>
      </c>
      <c r="G730">
        <v>918</v>
      </c>
    </row>
    <row r="731" spans="1:7">
      <c r="A731" t="s">
        <v>1047</v>
      </c>
      <c r="B731">
        <v>254</v>
      </c>
      <c r="C731">
        <v>1686</v>
      </c>
      <c r="D731">
        <v>611</v>
      </c>
      <c r="G731">
        <v>2551</v>
      </c>
    </row>
    <row r="732" spans="1:7">
      <c r="A732" t="s">
        <v>142</v>
      </c>
      <c r="E732">
        <v>82</v>
      </c>
      <c r="G732">
        <v>82</v>
      </c>
    </row>
    <row r="733" spans="1:7">
      <c r="A733" t="s">
        <v>254</v>
      </c>
      <c r="C733">
        <v>329</v>
      </c>
      <c r="D733">
        <v>333</v>
      </c>
      <c r="G733">
        <v>662</v>
      </c>
    </row>
    <row r="734" spans="1:7">
      <c r="A734" t="s">
        <v>1088</v>
      </c>
      <c r="D734">
        <v>740</v>
      </c>
      <c r="G734">
        <v>740</v>
      </c>
    </row>
    <row r="735" spans="1:7">
      <c r="A735" t="s">
        <v>255</v>
      </c>
      <c r="E735">
        <v>267</v>
      </c>
      <c r="G735">
        <v>267</v>
      </c>
    </row>
    <row r="736" spans="1:7">
      <c r="A736" t="s">
        <v>910</v>
      </c>
      <c r="D736">
        <v>307</v>
      </c>
      <c r="E736">
        <v>920</v>
      </c>
      <c r="F736">
        <v>610</v>
      </c>
      <c r="G736">
        <v>1837</v>
      </c>
    </row>
    <row r="737" spans="1:7">
      <c r="A737" t="s">
        <v>472</v>
      </c>
      <c r="B737">
        <v>3670</v>
      </c>
      <c r="C737">
        <v>3207</v>
      </c>
      <c r="D737">
        <v>4215</v>
      </c>
      <c r="E737">
        <v>2293</v>
      </c>
      <c r="F737">
        <v>819</v>
      </c>
      <c r="G737">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1558</v>
      </c>
    </row>
    <row r="748" spans="1:7">
      <c r="A748" t="s">
        <v>1047</v>
      </c>
      <c r="D748">
        <v>250</v>
      </c>
      <c r="G748">
        <v>250</v>
      </c>
    </row>
    <row r="749" spans="1:7">
      <c r="A749" t="s">
        <v>1088</v>
      </c>
      <c r="B749">
        <v>1238</v>
      </c>
      <c r="C749">
        <v>1531</v>
      </c>
      <c r="D749">
        <v>1250</v>
      </c>
      <c r="E749">
        <v>361</v>
      </c>
      <c r="G749">
        <v>4380</v>
      </c>
    </row>
    <row r="750" spans="1:7">
      <c r="A750" t="s">
        <v>255</v>
      </c>
      <c r="B750">
        <v>711</v>
      </c>
      <c r="G750">
        <v>711</v>
      </c>
    </row>
    <row r="751" spans="1:7">
      <c r="A751" t="s">
        <v>1560</v>
      </c>
      <c r="D751">
        <v>75</v>
      </c>
      <c r="G751">
        <v>75</v>
      </c>
    </row>
    <row r="752" spans="1:7">
      <c r="A752" t="s">
        <v>1052</v>
      </c>
      <c r="C752">
        <v>1808</v>
      </c>
      <c r="E752">
        <v>1204</v>
      </c>
      <c r="G752">
        <v>3012</v>
      </c>
    </row>
    <row r="753" spans="1:7">
      <c r="A753" t="s">
        <v>132</v>
      </c>
      <c r="C753">
        <v>251</v>
      </c>
      <c r="D753">
        <v>253</v>
      </c>
      <c r="E753">
        <v>1076</v>
      </c>
      <c r="G753">
        <v>1580</v>
      </c>
    </row>
    <row r="754" spans="1:7">
      <c r="A754" t="s">
        <v>910</v>
      </c>
      <c r="B754">
        <v>829</v>
      </c>
      <c r="D754">
        <v>863</v>
      </c>
      <c r="E754">
        <v>499</v>
      </c>
      <c r="F754">
        <v>475</v>
      </c>
      <c r="G754">
        <v>2666</v>
      </c>
    </row>
    <row r="755" spans="1:7">
      <c r="A755" t="s">
        <v>1080</v>
      </c>
      <c r="E755">
        <v>754</v>
      </c>
      <c r="G755">
        <v>754</v>
      </c>
    </row>
    <row r="756" spans="1:7">
      <c r="A756" t="s">
        <v>1054</v>
      </c>
      <c r="E756">
        <v>562</v>
      </c>
      <c r="G756">
        <v>562</v>
      </c>
    </row>
    <row r="757" spans="1:7">
      <c r="A757" t="s">
        <v>472</v>
      </c>
      <c r="B757">
        <v>2820</v>
      </c>
      <c r="C757">
        <v>3809</v>
      </c>
      <c r="D757">
        <v>2830</v>
      </c>
      <c r="E757">
        <v>4553</v>
      </c>
      <c r="F757">
        <v>545</v>
      </c>
      <c r="G757">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1088</v>
      </c>
    </row>
    <row r="769" spans="1:7">
      <c r="A769" t="s">
        <v>1052</v>
      </c>
    </row>
    <row r="770" spans="1:7">
      <c r="A770" t="s">
        <v>132</v>
      </c>
      <c r="C770">
        <v>120</v>
      </c>
      <c r="D770">
        <v>190</v>
      </c>
      <c r="G770">
        <v>310</v>
      </c>
    </row>
    <row r="771" spans="1:7">
      <c r="A771" t="s">
        <v>910</v>
      </c>
      <c r="B771">
        <v>839</v>
      </c>
      <c r="D771">
        <v>616</v>
      </c>
      <c r="E771">
        <v>969</v>
      </c>
      <c r="F771">
        <v>552</v>
      </c>
      <c r="G771">
        <v>2976</v>
      </c>
    </row>
    <row r="772" spans="1:7">
      <c r="A772" t="s">
        <v>1080</v>
      </c>
      <c r="B772">
        <v>1285</v>
      </c>
      <c r="G772">
        <v>1285</v>
      </c>
    </row>
    <row r="773" spans="1:7">
      <c r="A773" t="s">
        <v>1054</v>
      </c>
      <c r="B773">
        <v>978</v>
      </c>
      <c r="C773">
        <v>675</v>
      </c>
      <c r="D773">
        <v>170</v>
      </c>
      <c r="G773">
        <v>1823</v>
      </c>
    </row>
    <row r="774" spans="1:7">
      <c r="A774" t="s">
        <v>431</v>
      </c>
      <c r="B774">
        <v>153</v>
      </c>
      <c r="D774">
        <v>260</v>
      </c>
      <c r="G774">
        <v>413</v>
      </c>
    </row>
    <row r="775" spans="1:7">
      <c r="A775" t="s">
        <v>1561</v>
      </c>
      <c r="B775">
        <v>329</v>
      </c>
      <c r="C775">
        <v>427</v>
      </c>
      <c r="D775">
        <v>537</v>
      </c>
      <c r="E775">
        <v>646</v>
      </c>
      <c r="F775">
        <v>793</v>
      </c>
      <c r="G775">
        <v>2732</v>
      </c>
    </row>
    <row r="776" spans="1:7">
      <c r="A776" t="s">
        <v>1178</v>
      </c>
      <c r="B776">
        <v>335</v>
      </c>
      <c r="G776">
        <v>335</v>
      </c>
    </row>
    <row r="777" spans="1:7">
      <c r="A777" t="s">
        <v>1562</v>
      </c>
      <c r="B777">
        <v>415</v>
      </c>
      <c r="C777">
        <v>291</v>
      </c>
      <c r="F777">
        <v>755</v>
      </c>
      <c r="G777">
        <v>1461</v>
      </c>
    </row>
    <row r="778" spans="1:7">
      <c r="A778" t="s">
        <v>1063</v>
      </c>
      <c r="C778">
        <v>1231</v>
      </c>
      <c r="D778">
        <v>1538</v>
      </c>
      <c r="E778">
        <v>1377</v>
      </c>
      <c r="G778">
        <v>4146</v>
      </c>
    </row>
    <row r="779" spans="1:7">
      <c r="A779" t="s">
        <v>1069</v>
      </c>
      <c r="D779">
        <v>1205</v>
      </c>
      <c r="E779">
        <v>1000</v>
      </c>
      <c r="G779">
        <v>2205</v>
      </c>
    </row>
    <row r="780" spans="1:7">
      <c r="A780" t="s">
        <v>1011</v>
      </c>
      <c r="D780">
        <v>240</v>
      </c>
      <c r="E780">
        <v>504</v>
      </c>
      <c r="G780">
        <v>744</v>
      </c>
    </row>
    <row r="781" spans="1:7">
      <c r="A781" t="s">
        <v>1563</v>
      </c>
      <c r="F781">
        <v>4135</v>
      </c>
      <c r="G781">
        <v>4135</v>
      </c>
    </row>
    <row r="782" spans="1:7">
      <c r="A782" t="s">
        <v>945</v>
      </c>
      <c r="F782">
        <v>551</v>
      </c>
      <c r="G782">
        <v>551</v>
      </c>
    </row>
    <row r="783" spans="1:7">
      <c r="A783" t="s">
        <v>1564</v>
      </c>
    </row>
    <row r="784" spans="1:7">
      <c r="A784" t="s">
        <v>472</v>
      </c>
      <c r="B784">
        <v>4394</v>
      </c>
      <c r="C784">
        <v>2968</v>
      </c>
      <c r="D784">
        <v>5524</v>
      </c>
      <c r="E784">
        <v>5070</v>
      </c>
      <c r="F784">
        <v>6786</v>
      </c>
      <c r="G784">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910</v>
      </c>
      <c r="B795">
        <v>1375</v>
      </c>
      <c r="C795">
        <v>1016</v>
      </c>
      <c r="D795">
        <v>312</v>
      </c>
      <c r="E795">
        <v>1304</v>
      </c>
      <c r="F795">
        <v>617</v>
      </c>
      <c r="G795">
        <v>4624</v>
      </c>
    </row>
    <row r="796" spans="1:7">
      <c r="A796" t="s">
        <v>1080</v>
      </c>
    </row>
    <row r="797" spans="1:7">
      <c r="A797" t="s">
        <v>1562</v>
      </c>
      <c r="B797">
        <v>1418</v>
      </c>
      <c r="C797">
        <v>701</v>
      </c>
      <c r="E797">
        <v>614</v>
      </c>
      <c r="F797">
        <v>486</v>
      </c>
      <c r="G797">
        <v>3219</v>
      </c>
    </row>
    <row r="798" spans="1:7">
      <c r="A798" t="s">
        <v>1063</v>
      </c>
      <c r="B798">
        <v>600</v>
      </c>
      <c r="G798">
        <v>600</v>
      </c>
    </row>
    <row r="799" spans="1:7">
      <c r="A799" t="s">
        <v>1069</v>
      </c>
      <c r="B799">
        <v>1002</v>
      </c>
      <c r="C799">
        <v>268</v>
      </c>
      <c r="G799">
        <v>1270</v>
      </c>
    </row>
    <row r="800" spans="1:7">
      <c r="A800" t="s">
        <v>1011</v>
      </c>
      <c r="B800">
        <v>80</v>
      </c>
      <c r="G800">
        <v>80</v>
      </c>
    </row>
    <row r="801" spans="1:7">
      <c r="A801" t="s">
        <v>1563</v>
      </c>
      <c r="B801">
        <v>2251</v>
      </c>
      <c r="C801">
        <v>2014</v>
      </c>
      <c r="D801">
        <v>1868</v>
      </c>
      <c r="E801">
        <v>2157</v>
      </c>
      <c r="F801">
        <v>2953</v>
      </c>
      <c r="G801">
        <v>11243</v>
      </c>
    </row>
    <row r="802" spans="1:7">
      <c r="A802" t="s">
        <v>945</v>
      </c>
      <c r="B802">
        <v>454</v>
      </c>
      <c r="C802">
        <v>251</v>
      </c>
      <c r="D802">
        <v>224</v>
      </c>
      <c r="E802">
        <v>789</v>
      </c>
      <c r="G802">
        <v>1718</v>
      </c>
    </row>
    <row r="803" spans="1:7">
      <c r="A803" t="s">
        <v>1296</v>
      </c>
      <c r="C803">
        <v>1253</v>
      </c>
      <c r="D803">
        <v>1351</v>
      </c>
      <c r="E803">
        <v>443</v>
      </c>
      <c r="G803">
        <v>3047</v>
      </c>
    </row>
    <row r="804" spans="1:7">
      <c r="A804" t="s">
        <v>1058</v>
      </c>
      <c r="C804">
        <v>1850</v>
      </c>
      <c r="D804">
        <v>1276</v>
      </c>
      <c r="E804">
        <v>1479</v>
      </c>
      <c r="G804">
        <v>4605</v>
      </c>
    </row>
    <row r="805" spans="1:7">
      <c r="A805" t="s">
        <v>1104</v>
      </c>
      <c r="D805">
        <v>1118</v>
      </c>
      <c r="E805">
        <v>1472</v>
      </c>
      <c r="G805">
        <v>2590</v>
      </c>
    </row>
    <row r="806" spans="1:7">
      <c r="A806" t="s">
        <v>1100</v>
      </c>
      <c r="E806">
        <v>1393</v>
      </c>
      <c r="G806">
        <v>1393</v>
      </c>
    </row>
    <row r="807" spans="1:7">
      <c r="A807" t="s">
        <v>472</v>
      </c>
      <c r="B807">
        <v>7888</v>
      </c>
      <c r="C807">
        <v>8152</v>
      </c>
      <c r="D807">
        <v>7103</v>
      </c>
      <c r="E807">
        <v>10576</v>
      </c>
      <c r="F807">
        <v>4760</v>
      </c>
      <c r="G807">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910</v>
      </c>
      <c r="B819">
        <v>768</v>
      </c>
      <c r="C819">
        <v>1014</v>
      </c>
      <c r="G819">
        <v>1782</v>
      </c>
    </row>
    <row r="820" spans="1:7">
      <c r="A820" t="s">
        <v>1562</v>
      </c>
      <c r="B820">
        <v>225</v>
      </c>
      <c r="C820">
        <v>1287</v>
      </c>
      <c r="D820">
        <v>1185</v>
      </c>
      <c r="E820">
        <v>508</v>
      </c>
      <c r="G820">
        <v>3205</v>
      </c>
    </row>
    <row r="821" spans="1:7">
      <c r="A821" t="s">
        <v>1069</v>
      </c>
      <c r="D821">
        <v>334</v>
      </c>
      <c r="G821">
        <v>334</v>
      </c>
    </row>
    <row r="822" spans="1:7">
      <c r="A822" t="s">
        <v>1563</v>
      </c>
      <c r="C822">
        <v>216</v>
      </c>
      <c r="G822">
        <v>216</v>
      </c>
    </row>
    <row r="823" spans="1:7">
      <c r="A823" t="s">
        <v>945</v>
      </c>
      <c r="B823">
        <v>1088</v>
      </c>
      <c r="C823">
        <v>557</v>
      </c>
      <c r="D823">
        <v>512</v>
      </c>
      <c r="E823">
        <v>369</v>
      </c>
      <c r="G823">
        <v>2526</v>
      </c>
    </row>
    <row r="824" spans="1:7">
      <c r="A824" t="s">
        <v>1296</v>
      </c>
      <c r="B824">
        <v>192</v>
      </c>
      <c r="G824">
        <v>192</v>
      </c>
    </row>
    <row r="825" spans="1:7">
      <c r="A825" t="s">
        <v>1104</v>
      </c>
      <c r="B825">
        <v>1174</v>
      </c>
      <c r="C825">
        <v>1597</v>
      </c>
      <c r="D825">
        <v>308</v>
      </c>
      <c r="G825">
        <v>3079</v>
      </c>
    </row>
    <row r="826" spans="1:7">
      <c r="A826" t="s">
        <v>1100</v>
      </c>
      <c r="B826">
        <v>1545</v>
      </c>
      <c r="C826">
        <v>995</v>
      </c>
      <c r="G826">
        <v>2540</v>
      </c>
    </row>
    <row r="827" spans="1:7">
      <c r="A827" t="s">
        <v>1013</v>
      </c>
      <c r="D827">
        <v>333</v>
      </c>
      <c r="G827">
        <v>333</v>
      </c>
    </row>
    <row r="828" spans="1:7">
      <c r="A828" t="s">
        <v>1565</v>
      </c>
      <c r="D828">
        <v>160</v>
      </c>
      <c r="G828">
        <v>160</v>
      </c>
    </row>
    <row r="829" spans="1:7">
      <c r="A829" t="s">
        <v>621</v>
      </c>
      <c r="D829">
        <v>1282</v>
      </c>
      <c r="E829">
        <v>980</v>
      </c>
      <c r="G829">
        <v>2262</v>
      </c>
    </row>
    <row r="830" spans="1:7">
      <c r="A830" t="s">
        <v>1422</v>
      </c>
    </row>
    <row r="831" spans="1:7">
      <c r="A831" t="s">
        <v>472</v>
      </c>
      <c r="B831">
        <v>5232</v>
      </c>
      <c r="C831">
        <v>5991</v>
      </c>
      <c r="D831">
        <v>4240</v>
      </c>
      <c r="E831">
        <v>3081</v>
      </c>
      <c r="F831">
        <v>268</v>
      </c>
      <c r="G831">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910</v>
      </c>
      <c r="D839">
        <v>986</v>
      </c>
      <c r="G839">
        <v>986</v>
      </c>
    </row>
    <row r="840" spans="1:7">
      <c r="A840" t="s">
        <v>1562</v>
      </c>
      <c r="B840">
        <v>916</v>
      </c>
      <c r="C840">
        <v>144</v>
      </c>
      <c r="G840">
        <v>1060</v>
      </c>
    </row>
    <row r="841" spans="1:7">
      <c r="A841" t="s">
        <v>1104</v>
      </c>
    </row>
    <row r="842" spans="1:7">
      <c r="A842" t="s">
        <v>1100</v>
      </c>
    </row>
    <row r="843" spans="1:7">
      <c r="A843" t="s">
        <v>621</v>
      </c>
      <c r="B843">
        <v>828</v>
      </c>
      <c r="C843">
        <v>150</v>
      </c>
      <c r="E843">
        <v>688</v>
      </c>
      <c r="G843">
        <v>1666</v>
      </c>
    </row>
    <row r="844" spans="1:7">
      <c r="A844" t="s">
        <v>1566</v>
      </c>
      <c r="B844">
        <v>233</v>
      </c>
      <c r="G844">
        <v>233</v>
      </c>
    </row>
    <row r="845" spans="1:7">
      <c r="A845" t="s">
        <v>1110</v>
      </c>
      <c r="B845">
        <v>1768</v>
      </c>
      <c r="C845">
        <v>510</v>
      </c>
      <c r="G845">
        <v>2278</v>
      </c>
    </row>
    <row r="846" spans="1:7">
      <c r="A846" t="s">
        <v>1495</v>
      </c>
      <c r="B846">
        <v>220</v>
      </c>
      <c r="C846">
        <v>435</v>
      </c>
      <c r="D846">
        <v>227</v>
      </c>
      <c r="E846">
        <v>487</v>
      </c>
      <c r="F846">
        <v>123</v>
      </c>
      <c r="G846">
        <v>1492</v>
      </c>
    </row>
    <row r="847" spans="1:7">
      <c r="A847" t="s">
        <v>918</v>
      </c>
      <c r="B847">
        <v>60</v>
      </c>
      <c r="C847">
        <v>219</v>
      </c>
      <c r="G847">
        <v>279</v>
      </c>
    </row>
    <row r="848" spans="1:7">
      <c r="A848" t="s">
        <v>1208</v>
      </c>
      <c r="D848">
        <v>240</v>
      </c>
      <c r="G848">
        <v>240</v>
      </c>
    </row>
    <row r="849" spans="1:7">
      <c r="A849" t="s">
        <v>1567</v>
      </c>
      <c r="C849">
        <v>1603</v>
      </c>
      <c r="D849">
        <v>791</v>
      </c>
      <c r="E849">
        <v>2803</v>
      </c>
      <c r="G849">
        <v>5197</v>
      </c>
    </row>
    <row r="850" spans="1:7">
      <c r="A850" t="s">
        <v>931</v>
      </c>
      <c r="C850">
        <v>927</v>
      </c>
      <c r="D850">
        <v>1221</v>
      </c>
      <c r="E850">
        <v>1023</v>
      </c>
      <c r="G850">
        <v>3171</v>
      </c>
    </row>
    <row r="851" spans="1:7">
      <c r="A851" t="s">
        <v>1114</v>
      </c>
      <c r="C851">
        <v>974</v>
      </c>
      <c r="D851">
        <v>1312</v>
      </c>
      <c r="E851">
        <v>359</v>
      </c>
      <c r="G851">
        <v>2645</v>
      </c>
    </row>
    <row r="852" spans="1:7">
      <c r="A852" t="s">
        <v>1102</v>
      </c>
      <c r="D852">
        <v>1239</v>
      </c>
      <c r="E852">
        <v>1220</v>
      </c>
      <c r="G852">
        <v>2459</v>
      </c>
    </row>
    <row r="853" spans="1:7">
      <c r="A853" t="s">
        <v>937</v>
      </c>
      <c r="D853">
        <v>1457</v>
      </c>
      <c r="E853">
        <v>1142</v>
      </c>
      <c r="F853">
        <v>945</v>
      </c>
      <c r="G853">
        <v>3544</v>
      </c>
    </row>
    <row r="854" spans="1:7">
      <c r="A854" t="s">
        <v>472</v>
      </c>
      <c r="B854">
        <v>4025</v>
      </c>
      <c r="C854">
        <v>5125</v>
      </c>
      <c r="D854">
        <v>8008</v>
      </c>
      <c r="E854">
        <v>8462</v>
      </c>
      <c r="F854">
        <v>1068</v>
      </c>
      <c r="G854">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1013</v>
      </c>
    </row>
    <row r="865" spans="1:7">
      <c r="A865" t="s">
        <v>1495</v>
      </c>
      <c r="C865">
        <v>413</v>
      </c>
      <c r="D865">
        <v>190</v>
      </c>
      <c r="E865">
        <v>1194</v>
      </c>
      <c r="F865">
        <v>306</v>
      </c>
      <c r="G865">
        <v>2103</v>
      </c>
    </row>
    <row r="866" spans="1:7">
      <c r="A866" t="s">
        <v>1567</v>
      </c>
      <c r="B866">
        <v>3343</v>
      </c>
      <c r="C866">
        <v>714</v>
      </c>
      <c r="D866">
        <v>2013</v>
      </c>
      <c r="E866">
        <v>1500</v>
      </c>
      <c r="F866">
        <v>1933</v>
      </c>
      <c r="G866">
        <v>9503</v>
      </c>
    </row>
    <row r="867" spans="1:7">
      <c r="A867" t="s">
        <v>931</v>
      </c>
      <c r="B867">
        <v>1100</v>
      </c>
      <c r="C867">
        <v>527</v>
      </c>
      <c r="D867">
        <v>553</v>
      </c>
      <c r="G867">
        <v>2180</v>
      </c>
    </row>
    <row r="868" spans="1:7">
      <c r="A868" t="s">
        <v>1114</v>
      </c>
      <c r="C868">
        <v>230</v>
      </c>
      <c r="G868">
        <v>230</v>
      </c>
    </row>
    <row r="869" spans="1:7">
      <c r="A869" t="s">
        <v>1102</v>
      </c>
      <c r="B869">
        <v>853</v>
      </c>
      <c r="G869">
        <v>853</v>
      </c>
    </row>
    <row r="870" spans="1:7">
      <c r="A870" t="s">
        <v>937</v>
      </c>
      <c r="B870">
        <v>1186</v>
      </c>
      <c r="C870">
        <v>1564</v>
      </c>
      <c r="D870">
        <v>1012</v>
      </c>
      <c r="E870">
        <v>588</v>
      </c>
      <c r="G870">
        <v>4350</v>
      </c>
    </row>
    <row r="871" spans="1:7">
      <c r="A871" t="s">
        <v>1108</v>
      </c>
      <c r="C871">
        <v>1007</v>
      </c>
      <c r="D871">
        <v>1672</v>
      </c>
      <c r="E871">
        <v>1544</v>
      </c>
      <c r="G871">
        <v>4223</v>
      </c>
    </row>
    <row r="872" spans="1:7">
      <c r="A872" t="s">
        <v>1142</v>
      </c>
      <c r="C872">
        <v>1182</v>
      </c>
      <c r="D872">
        <v>1604</v>
      </c>
      <c r="E872">
        <v>1268</v>
      </c>
      <c r="G872">
        <v>4054</v>
      </c>
    </row>
    <row r="873" spans="1:7">
      <c r="A873" t="s">
        <v>985</v>
      </c>
      <c r="D873">
        <v>1624</v>
      </c>
      <c r="E873">
        <v>551</v>
      </c>
      <c r="G873">
        <v>2175</v>
      </c>
    </row>
    <row r="874" spans="1:7">
      <c r="A874" t="s">
        <v>935</v>
      </c>
      <c r="F874">
        <v>408</v>
      </c>
      <c r="G874">
        <v>408</v>
      </c>
    </row>
    <row r="875" spans="1:7">
      <c r="A875" t="s">
        <v>472</v>
      </c>
      <c r="B875">
        <v>7333</v>
      </c>
      <c r="C875">
        <v>6030</v>
      </c>
      <c r="D875">
        <v>8836</v>
      </c>
      <c r="E875">
        <v>7091</v>
      </c>
      <c r="F875">
        <v>3115</v>
      </c>
      <c r="G875">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910</v>
      </c>
    </row>
    <row r="886" spans="1:7">
      <c r="A886" t="s">
        <v>431</v>
      </c>
      <c r="B886">
        <v>188</v>
      </c>
      <c r="C886">
        <v>140</v>
      </c>
      <c r="G886">
        <v>328</v>
      </c>
    </row>
    <row r="887" spans="1:7">
      <c r="A887" t="s">
        <v>1013</v>
      </c>
      <c r="B887">
        <v>270</v>
      </c>
      <c r="C887">
        <v>60</v>
      </c>
      <c r="G887">
        <v>330</v>
      </c>
    </row>
    <row r="888" spans="1:7">
      <c r="A888" t="s">
        <v>1110</v>
      </c>
    </row>
    <row r="889" spans="1:7">
      <c r="A889" t="s">
        <v>1495</v>
      </c>
      <c r="B889">
        <v>203</v>
      </c>
      <c r="C889">
        <v>996</v>
      </c>
      <c r="D889">
        <v>1147</v>
      </c>
      <c r="E889">
        <v>1053</v>
      </c>
      <c r="F889">
        <v>955</v>
      </c>
      <c r="G889">
        <v>4354</v>
      </c>
    </row>
    <row r="890" spans="1:7">
      <c r="A890" t="s">
        <v>1567</v>
      </c>
      <c r="B890">
        <v>820</v>
      </c>
      <c r="C890">
        <v>2077</v>
      </c>
      <c r="D890">
        <v>1096</v>
      </c>
      <c r="G890">
        <v>3993</v>
      </c>
    </row>
    <row r="891" spans="1:7">
      <c r="A891" t="s">
        <v>931</v>
      </c>
      <c r="C891">
        <v>1647</v>
      </c>
      <c r="D891">
        <v>343</v>
      </c>
      <c r="G891">
        <v>1990</v>
      </c>
    </row>
    <row r="892" spans="1:7">
      <c r="A892" t="s">
        <v>1108</v>
      </c>
      <c r="B892">
        <v>587</v>
      </c>
      <c r="C892">
        <v>115</v>
      </c>
      <c r="G892">
        <v>702</v>
      </c>
    </row>
    <row r="893" spans="1:7">
      <c r="A893" t="s">
        <v>1112</v>
      </c>
      <c r="C893">
        <v>1509</v>
      </c>
      <c r="D893">
        <v>1087</v>
      </c>
      <c r="E893">
        <v>777</v>
      </c>
      <c r="G893">
        <v>3373</v>
      </c>
    </row>
    <row r="894" spans="1:7">
      <c r="A894" t="s">
        <v>1142</v>
      </c>
      <c r="B894">
        <v>1310</v>
      </c>
      <c r="G894">
        <v>1310</v>
      </c>
    </row>
    <row r="895" spans="1:7">
      <c r="A895" t="s">
        <v>985</v>
      </c>
      <c r="F895">
        <v>168</v>
      </c>
      <c r="G895">
        <v>168</v>
      </c>
    </row>
    <row r="896" spans="1:7">
      <c r="A896" t="s">
        <v>935</v>
      </c>
      <c r="B896">
        <v>1323</v>
      </c>
      <c r="C896">
        <v>1516</v>
      </c>
      <c r="D896">
        <v>790</v>
      </c>
      <c r="E896">
        <v>930</v>
      </c>
      <c r="F896">
        <v>408</v>
      </c>
      <c r="G896">
        <v>4967</v>
      </c>
    </row>
    <row r="897" spans="1:7">
      <c r="A897" t="s">
        <v>1568</v>
      </c>
      <c r="B897">
        <v>1224</v>
      </c>
      <c r="C897">
        <v>988</v>
      </c>
      <c r="D897">
        <v>2316</v>
      </c>
      <c r="E897">
        <v>2066</v>
      </c>
      <c r="G897">
        <v>6594</v>
      </c>
    </row>
    <row r="898" spans="1:7">
      <c r="A898" t="s">
        <v>1106</v>
      </c>
      <c r="C898">
        <v>1678</v>
      </c>
      <c r="E898">
        <v>394</v>
      </c>
      <c r="G898">
        <v>2072</v>
      </c>
    </row>
    <row r="899" spans="1:7">
      <c r="A899" t="s">
        <v>923</v>
      </c>
      <c r="D899">
        <v>3179</v>
      </c>
      <c r="G899">
        <v>3179</v>
      </c>
    </row>
    <row r="900" spans="1:7">
      <c r="A900" t="s">
        <v>1204</v>
      </c>
      <c r="E900">
        <v>978</v>
      </c>
      <c r="G900">
        <v>978</v>
      </c>
    </row>
    <row r="901" spans="1:7">
      <c r="A901" t="s">
        <v>1217</v>
      </c>
      <c r="E901">
        <v>502</v>
      </c>
      <c r="G901">
        <v>502</v>
      </c>
    </row>
    <row r="902" spans="1:7">
      <c r="A902" t="s">
        <v>925</v>
      </c>
      <c r="E902">
        <v>346</v>
      </c>
      <c r="G902">
        <v>346</v>
      </c>
    </row>
    <row r="903" spans="1:7">
      <c r="A903" t="s">
        <v>472</v>
      </c>
      <c r="B903">
        <v>6492</v>
      </c>
      <c r="C903">
        <v>10726</v>
      </c>
      <c r="D903">
        <v>10129</v>
      </c>
      <c r="E903">
        <v>7046</v>
      </c>
      <c r="F903">
        <v>1591</v>
      </c>
      <c r="G903">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row>
    <row r="909" spans="1:7">
      <c r="A909" t="s">
        <v>142</v>
      </c>
    </row>
    <row r="910" spans="1:7">
      <c r="A910" t="s">
        <v>910</v>
      </c>
    </row>
    <row r="911" spans="1:7">
      <c r="A911" t="s">
        <v>945</v>
      </c>
      <c r="F911">
        <v>569</v>
      </c>
      <c r="G911">
        <v>569</v>
      </c>
    </row>
    <row r="912" spans="1:7">
      <c r="A912" t="s">
        <v>1495</v>
      </c>
    </row>
    <row r="913" spans="1:7">
      <c r="A913" t="s">
        <v>918</v>
      </c>
      <c r="D913">
        <v>150</v>
      </c>
      <c r="G913">
        <v>150</v>
      </c>
    </row>
    <row r="914" spans="1:7">
      <c r="A914" t="s">
        <v>937</v>
      </c>
    </row>
    <row r="915" spans="1:7">
      <c r="A915" t="s">
        <v>1142</v>
      </c>
      <c r="B915">
        <v>701</v>
      </c>
      <c r="G915">
        <v>701</v>
      </c>
    </row>
    <row r="916" spans="1:7">
      <c r="A916" t="s">
        <v>985</v>
      </c>
      <c r="B916">
        <v>463</v>
      </c>
      <c r="C916">
        <v>633</v>
      </c>
      <c r="D916">
        <v>625</v>
      </c>
      <c r="G916">
        <v>1721</v>
      </c>
    </row>
    <row r="917" spans="1:7">
      <c r="A917" t="s">
        <v>935</v>
      </c>
    </row>
    <row r="918" spans="1:7">
      <c r="A918" t="s">
        <v>923</v>
      </c>
      <c r="B918">
        <v>882</v>
      </c>
      <c r="C918">
        <v>1072</v>
      </c>
      <c r="D918">
        <v>1034</v>
      </c>
      <c r="E918">
        <v>209</v>
      </c>
      <c r="G918">
        <v>3197</v>
      </c>
    </row>
    <row r="919" spans="1:7">
      <c r="A919" t="s">
        <v>1204</v>
      </c>
      <c r="B919">
        <v>1420</v>
      </c>
      <c r="C919">
        <v>990</v>
      </c>
      <c r="D919">
        <v>549</v>
      </c>
      <c r="G919">
        <v>2959</v>
      </c>
    </row>
    <row r="920" spans="1:7">
      <c r="A920" t="s">
        <v>1217</v>
      </c>
      <c r="B920">
        <v>259</v>
      </c>
      <c r="C920">
        <v>1087</v>
      </c>
      <c r="D920">
        <v>2206</v>
      </c>
      <c r="E920">
        <v>453</v>
      </c>
      <c r="G920">
        <v>4005</v>
      </c>
    </row>
    <row r="921" spans="1:7">
      <c r="A921" t="s">
        <v>925</v>
      </c>
      <c r="C921">
        <v>379</v>
      </c>
      <c r="D921">
        <v>208</v>
      </c>
      <c r="G921">
        <v>587</v>
      </c>
    </row>
    <row r="922" spans="1:7">
      <c r="A922" t="s">
        <v>1120</v>
      </c>
      <c r="B922">
        <v>579</v>
      </c>
      <c r="C922">
        <v>1120</v>
      </c>
      <c r="D922">
        <v>1488</v>
      </c>
      <c r="E922">
        <v>954</v>
      </c>
      <c r="G922">
        <v>4141</v>
      </c>
    </row>
    <row r="923" spans="1:7">
      <c r="A923" t="s">
        <v>1569</v>
      </c>
      <c r="B923">
        <v>365</v>
      </c>
      <c r="G923">
        <v>365</v>
      </c>
    </row>
    <row r="924" spans="1:7">
      <c r="A924" t="s">
        <v>997</v>
      </c>
      <c r="B924">
        <v>207</v>
      </c>
      <c r="G924">
        <v>207</v>
      </c>
    </row>
    <row r="925" spans="1:7">
      <c r="A925" t="s">
        <v>1311</v>
      </c>
      <c r="C925">
        <v>1691</v>
      </c>
      <c r="D925">
        <v>1998</v>
      </c>
      <c r="E925">
        <v>760</v>
      </c>
      <c r="F925">
        <v>3975</v>
      </c>
      <c r="G925">
        <v>8424</v>
      </c>
    </row>
    <row r="926" spans="1:7">
      <c r="A926" t="s">
        <v>1220</v>
      </c>
      <c r="D926">
        <v>1031</v>
      </c>
      <c r="G926">
        <v>1031</v>
      </c>
    </row>
    <row r="927" spans="1:7">
      <c r="A927" t="s">
        <v>983</v>
      </c>
      <c r="E927">
        <v>1063</v>
      </c>
      <c r="F927">
        <v>1263</v>
      </c>
      <c r="G927">
        <v>2326</v>
      </c>
    </row>
    <row r="928" spans="1:7">
      <c r="A928" t="s">
        <v>1497</v>
      </c>
      <c r="F928">
        <v>451</v>
      </c>
      <c r="G928">
        <v>451</v>
      </c>
    </row>
    <row r="929" spans="1:7">
      <c r="A929" t="s">
        <v>1338</v>
      </c>
      <c r="B929">
        <v>3266</v>
      </c>
      <c r="C929">
        <v>3910</v>
      </c>
      <c r="D929">
        <v>346</v>
      </c>
      <c r="G929">
        <v>7522</v>
      </c>
    </row>
    <row r="930" spans="1:7">
      <c r="A930" t="s">
        <v>1341</v>
      </c>
      <c r="C930">
        <v>372</v>
      </c>
      <c r="D930">
        <v>656</v>
      </c>
      <c r="G930">
        <v>1028</v>
      </c>
    </row>
    <row r="931" spans="1:7">
      <c r="A931" t="s">
        <v>1499</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row>
    <row r="939" spans="1:7">
      <c r="A939" t="s">
        <v>1422</v>
      </c>
    </row>
    <row r="940" spans="1:7">
      <c r="A940" t="s">
        <v>1495</v>
      </c>
      <c r="B940">
        <v>560</v>
      </c>
      <c r="G940">
        <v>560</v>
      </c>
    </row>
    <row r="941" spans="1:7">
      <c r="A941" t="s">
        <v>937</v>
      </c>
    </row>
    <row r="942" spans="1:7">
      <c r="A942" t="s">
        <v>1142</v>
      </c>
      <c r="B942">
        <v>138</v>
      </c>
      <c r="G942">
        <v>138</v>
      </c>
    </row>
    <row r="943" spans="1:7">
      <c r="A943" t="s">
        <v>935</v>
      </c>
    </row>
    <row r="944" spans="1:7">
      <c r="A944" t="s">
        <v>923</v>
      </c>
      <c r="B944">
        <v>96</v>
      </c>
      <c r="G944">
        <v>96</v>
      </c>
    </row>
    <row r="945" spans="1:7">
      <c r="A945" t="s">
        <v>1204</v>
      </c>
      <c r="B945">
        <v>632</v>
      </c>
      <c r="G945">
        <v>632</v>
      </c>
    </row>
    <row r="946" spans="1:7">
      <c r="A946" t="s">
        <v>1217</v>
      </c>
      <c r="B946">
        <v>558</v>
      </c>
      <c r="G946">
        <v>558</v>
      </c>
    </row>
    <row r="947" spans="1:7">
      <c r="A947" t="s">
        <v>925</v>
      </c>
      <c r="B947">
        <v>562</v>
      </c>
      <c r="D947">
        <v>474</v>
      </c>
      <c r="E947">
        <v>606</v>
      </c>
      <c r="F947">
        <v>322</v>
      </c>
      <c r="G947">
        <v>1964</v>
      </c>
    </row>
    <row r="948" spans="1:7">
      <c r="A948" t="s">
        <v>1220</v>
      </c>
      <c r="B948">
        <v>1351</v>
      </c>
      <c r="D948">
        <v>890</v>
      </c>
      <c r="G948">
        <v>2241</v>
      </c>
    </row>
    <row r="949" spans="1:7">
      <c r="A949" t="s">
        <v>1366</v>
      </c>
      <c r="B949">
        <v>4084</v>
      </c>
      <c r="D949">
        <v>242</v>
      </c>
      <c r="G949">
        <v>4326</v>
      </c>
    </row>
    <row r="950" spans="1:7">
      <c r="A950" t="s">
        <v>1570</v>
      </c>
      <c r="B950">
        <v>748</v>
      </c>
      <c r="C950">
        <v>1062</v>
      </c>
      <c r="G950">
        <v>1810</v>
      </c>
    </row>
    <row r="951" spans="1:7">
      <c r="A951" t="s">
        <v>928</v>
      </c>
      <c r="B951">
        <v>435</v>
      </c>
      <c r="E951">
        <v>1123</v>
      </c>
      <c r="G951">
        <v>1558</v>
      </c>
    </row>
    <row r="952" spans="1:7">
      <c r="A952" t="s">
        <v>1118</v>
      </c>
      <c r="D952">
        <v>1580</v>
      </c>
      <c r="E952">
        <v>1258</v>
      </c>
      <c r="G952">
        <v>2838</v>
      </c>
    </row>
    <row r="953" spans="1:7">
      <c r="A953" t="s">
        <v>1116</v>
      </c>
      <c r="D953">
        <v>877</v>
      </c>
      <c r="E953">
        <v>814</v>
      </c>
      <c r="G953">
        <v>1691</v>
      </c>
    </row>
    <row r="954" spans="1:7">
      <c r="A954" t="s">
        <v>818</v>
      </c>
      <c r="D954">
        <v>711</v>
      </c>
      <c r="E954">
        <v>325</v>
      </c>
      <c r="F954">
        <v>430</v>
      </c>
      <c r="G954">
        <v>1466</v>
      </c>
    </row>
    <row r="955" spans="1:7">
      <c r="A955" t="s">
        <v>862</v>
      </c>
      <c r="D955">
        <v>1486</v>
      </c>
      <c r="E955">
        <v>2912</v>
      </c>
      <c r="F955">
        <v>2125</v>
      </c>
      <c r="G955">
        <v>6523</v>
      </c>
    </row>
    <row r="956" spans="1:7">
      <c r="A956" t="s">
        <v>1504</v>
      </c>
      <c r="D956">
        <v>1264</v>
      </c>
      <c r="E956">
        <v>1281</v>
      </c>
      <c r="G956">
        <v>2545</v>
      </c>
    </row>
    <row r="957" spans="1:7">
      <c r="A957" t="s">
        <v>1571</v>
      </c>
    </row>
    <row r="958" spans="1:7">
      <c r="A958" t="s">
        <v>1370</v>
      </c>
      <c r="D958">
        <v>3678</v>
      </c>
      <c r="E958">
        <v>3382</v>
      </c>
      <c r="G958">
        <v>7060</v>
      </c>
    </row>
    <row r="959" spans="1:7">
      <c r="A959" t="s">
        <v>1572</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1495</v>
      </c>
      <c r="C970">
        <v>17</v>
      </c>
      <c r="G970">
        <v>17</v>
      </c>
    </row>
    <row r="971" spans="1:7">
      <c r="A971" t="s">
        <v>1142</v>
      </c>
    </row>
    <row r="972" spans="1:7">
      <c r="A972" t="s">
        <v>1217</v>
      </c>
      <c r="B972">
        <v>127</v>
      </c>
      <c r="G972">
        <v>127</v>
      </c>
    </row>
    <row r="973" spans="1:7">
      <c r="A973" t="s">
        <v>925</v>
      </c>
      <c r="B973">
        <v>420</v>
      </c>
      <c r="G973">
        <v>420</v>
      </c>
    </row>
    <row r="974" spans="1:7">
      <c r="A974" t="s">
        <v>1220</v>
      </c>
    </row>
    <row r="975" spans="1:7">
      <c r="A975" t="s">
        <v>928</v>
      </c>
      <c r="C975">
        <v>1917</v>
      </c>
      <c r="E975">
        <v>272</v>
      </c>
      <c r="G975">
        <v>2189</v>
      </c>
    </row>
    <row r="976" spans="1:7">
      <c r="A976" t="s">
        <v>1116</v>
      </c>
      <c r="B976">
        <v>956</v>
      </c>
      <c r="G976">
        <v>956</v>
      </c>
    </row>
    <row r="977" spans="1:7">
      <c r="A977" t="s">
        <v>818</v>
      </c>
      <c r="E977">
        <v>195</v>
      </c>
      <c r="G977">
        <v>195</v>
      </c>
    </row>
    <row r="978" spans="1:7">
      <c r="A978" t="s">
        <v>862</v>
      </c>
      <c r="B978">
        <v>1449</v>
      </c>
      <c r="G978">
        <v>1449</v>
      </c>
    </row>
    <row r="979" spans="1:7">
      <c r="A979" t="s">
        <v>1504</v>
      </c>
      <c r="B979">
        <v>1662</v>
      </c>
      <c r="C979">
        <v>2684</v>
      </c>
      <c r="F979">
        <v>51</v>
      </c>
      <c r="G979">
        <v>4397</v>
      </c>
    </row>
    <row r="980" spans="1:7">
      <c r="A980" t="s">
        <v>1368</v>
      </c>
      <c r="B980">
        <v>5466</v>
      </c>
      <c r="E980">
        <v>2252</v>
      </c>
      <c r="G980">
        <v>7718</v>
      </c>
    </row>
    <row r="981" spans="1:7">
      <c r="A981" t="s">
        <v>1572</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1573</v>
      </c>
      <c r="B984">
        <v>1505</v>
      </c>
      <c r="C984">
        <v>1518</v>
      </c>
      <c r="D984">
        <v>1968</v>
      </c>
      <c r="E984">
        <v>345</v>
      </c>
      <c r="F984">
        <v>375</v>
      </c>
      <c r="G984">
        <v>5711</v>
      </c>
    </row>
    <row r="985" spans="1:7">
      <c r="A985" t="s">
        <v>1149</v>
      </c>
      <c r="B985">
        <v>1471</v>
      </c>
      <c r="G985">
        <v>1471</v>
      </c>
    </row>
    <row r="986" spans="1:7">
      <c r="A986" t="s">
        <v>1146</v>
      </c>
      <c r="B986">
        <v>762</v>
      </c>
      <c r="C986">
        <v>1530</v>
      </c>
      <c r="D986">
        <v>954</v>
      </c>
      <c r="E986">
        <v>1603</v>
      </c>
      <c r="G986">
        <v>4849</v>
      </c>
    </row>
    <row r="987" spans="1:7">
      <c r="A987" t="s">
        <v>1152</v>
      </c>
      <c r="C987">
        <v>1679</v>
      </c>
      <c r="D987">
        <v>1429</v>
      </c>
      <c r="E987">
        <v>1624</v>
      </c>
      <c r="G987">
        <v>4732</v>
      </c>
    </row>
    <row r="988" spans="1:7">
      <c r="A988" t="s">
        <v>864</v>
      </c>
      <c r="C988">
        <v>2351</v>
      </c>
      <c r="D988">
        <v>1835</v>
      </c>
      <c r="E988">
        <v>2139</v>
      </c>
      <c r="F988">
        <v>789</v>
      </c>
      <c r="G988">
        <v>7114</v>
      </c>
    </row>
    <row r="989" spans="1:7">
      <c r="A989" t="s">
        <v>1574</v>
      </c>
      <c r="C989">
        <v>12</v>
      </c>
      <c r="G989">
        <v>12</v>
      </c>
    </row>
    <row r="990" spans="1:7">
      <c r="A990" t="s">
        <v>1575</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1455</v>
      </c>
      <c r="F996">
        <v>1281</v>
      </c>
      <c r="G996">
        <v>1281</v>
      </c>
    </row>
    <row r="997" spans="1:7">
      <c r="A997" t="s">
        <v>472</v>
      </c>
      <c r="B997">
        <v>16669</v>
      </c>
      <c r="C997">
        <v>15577</v>
      </c>
      <c r="D997">
        <v>7386</v>
      </c>
      <c r="E997">
        <v>13736</v>
      </c>
      <c r="F997">
        <v>10987</v>
      </c>
      <c r="G997">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1422</v>
      </c>
    </row>
    <row r="1008" spans="1:7">
      <c r="A1008" t="s">
        <v>985</v>
      </c>
    </row>
    <row r="1009" spans="1:7">
      <c r="A1009" t="s">
        <v>935</v>
      </c>
    </row>
    <row r="1010" spans="1:7">
      <c r="A1010" t="s">
        <v>923</v>
      </c>
    </row>
    <row r="1011" spans="1:7">
      <c r="A1011" t="s">
        <v>925</v>
      </c>
      <c r="D1011">
        <v>426</v>
      </c>
      <c r="G1011">
        <v>426</v>
      </c>
    </row>
    <row r="1012" spans="1:7">
      <c r="A1012" t="s">
        <v>983</v>
      </c>
    </row>
    <row r="1013" spans="1:7">
      <c r="A1013" t="s">
        <v>1338</v>
      </c>
    </row>
    <row r="1014" spans="1:7">
      <c r="A1014" t="s">
        <v>1341</v>
      </c>
      <c r="C1014">
        <v>1175</v>
      </c>
      <c r="G1014">
        <v>1175</v>
      </c>
    </row>
    <row r="1015" spans="1:7">
      <c r="A1015" t="s">
        <v>1499</v>
      </c>
      <c r="C1015">
        <v>996</v>
      </c>
      <c r="G1015">
        <v>996</v>
      </c>
    </row>
    <row r="1016" spans="1:7">
      <c r="A1016" t="s">
        <v>928</v>
      </c>
      <c r="B1016">
        <v>900</v>
      </c>
      <c r="G1016">
        <v>900</v>
      </c>
    </row>
    <row r="1017" spans="1:7">
      <c r="A1017" t="s">
        <v>1118</v>
      </c>
    </row>
    <row r="1018" spans="1:7">
      <c r="A1018" t="s">
        <v>1116</v>
      </c>
    </row>
    <row r="1019" spans="1:7">
      <c r="A1019" t="s">
        <v>1573</v>
      </c>
      <c r="B1019">
        <v>2805</v>
      </c>
      <c r="C1019">
        <v>1397</v>
      </c>
      <c r="G1019">
        <v>4202</v>
      </c>
    </row>
    <row r="1020" spans="1:7">
      <c r="A1020" t="s">
        <v>1149</v>
      </c>
      <c r="B1020">
        <v>665</v>
      </c>
      <c r="C1020">
        <v>1360</v>
      </c>
      <c r="D1020">
        <v>1024</v>
      </c>
      <c r="G1020">
        <v>3049</v>
      </c>
    </row>
    <row r="1021" spans="1:7">
      <c r="A1021" t="s">
        <v>1146</v>
      </c>
      <c r="B1021">
        <v>805</v>
      </c>
      <c r="G1021">
        <v>805</v>
      </c>
    </row>
    <row r="1022" spans="1:7">
      <c r="A1022" t="s">
        <v>1152</v>
      </c>
      <c r="B1022">
        <v>572</v>
      </c>
      <c r="G1022">
        <v>572</v>
      </c>
    </row>
    <row r="1023" spans="1:7">
      <c r="A1023" t="s">
        <v>1575</v>
      </c>
      <c r="B1023">
        <v>1718</v>
      </c>
      <c r="C1023">
        <v>2478</v>
      </c>
      <c r="D1023">
        <v>1567</v>
      </c>
      <c r="G1023">
        <v>5763</v>
      </c>
    </row>
    <row r="1024" spans="1:7">
      <c r="A1024" t="s">
        <v>1375</v>
      </c>
      <c r="C1024">
        <v>3411</v>
      </c>
      <c r="G1024">
        <v>3411</v>
      </c>
    </row>
    <row r="1025" spans="1:7">
      <c r="A1025" t="s">
        <v>1222</v>
      </c>
      <c r="B1025">
        <v>82</v>
      </c>
      <c r="G1025">
        <v>82</v>
      </c>
    </row>
    <row r="1026" spans="1:7">
      <c r="A1026" t="s">
        <v>1378</v>
      </c>
      <c r="C1026">
        <v>3311</v>
      </c>
      <c r="G1026">
        <v>3311</v>
      </c>
    </row>
    <row r="1027" spans="1:7">
      <c r="A1027" t="s">
        <v>1344</v>
      </c>
    </row>
    <row r="1028" spans="1:7">
      <c r="A1028" t="s">
        <v>1455</v>
      </c>
      <c r="C1028">
        <v>2568</v>
      </c>
      <c r="G1028">
        <v>2568</v>
      </c>
    </row>
    <row r="1029" spans="1:7">
      <c r="A1029" t="s">
        <v>1181</v>
      </c>
      <c r="B1029">
        <v>286</v>
      </c>
      <c r="C1029">
        <v>357</v>
      </c>
      <c r="D1029">
        <v>331</v>
      </c>
      <c r="G1029">
        <v>974</v>
      </c>
    </row>
    <row r="1030" spans="1:7">
      <c r="A1030" t="s">
        <v>1449</v>
      </c>
      <c r="B1030">
        <v>1655</v>
      </c>
      <c r="C1030">
        <v>2537</v>
      </c>
      <c r="G1030">
        <v>4192</v>
      </c>
    </row>
    <row r="1031" spans="1:7">
      <c r="A1031" t="s">
        <v>1360</v>
      </c>
      <c r="C1031">
        <v>2382</v>
      </c>
      <c r="G1031">
        <v>2382</v>
      </c>
    </row>
    <row r="1032" spans="1:7">
      <c r="A1032" t="s">
        <v>1155</v>
      </c>
      <c r="C1032">
        <v>1100</v>
      </c>
      <c r="D1032">
        <v>855</v>
      </c>
      <c r="G1032">
        <v>1955</v>
      </c>
    </row>
    <row r="1033" spans="1:7">
      <c r="A1033" t="s">
        <v>1576</v>
      </c>
      <c r="C1033">
        <v>486</v>
      </c>
      <c r="G1033">
        <v>486</v>
      </c>
    </row>
    <row r="1034" spans="1:7">
      <c r="A1034" t="s">
        <v>1381</v>
      </c>
      <c r="C1034">
        <v>3634</v>
      </c>
      <c r="G1034">
        <v>3634</v>
      </c>
    </row>
    <row r="1035" spans="1:7">
      <c r="A1035" t="s">
        <v>1577</v>
      </c>
      <c r="D1035">
        <v>955</v>
      </c>
      <c r="G1035">
        <v>955</v>
      </c>
    </row>
    <row r="1036" spans="1:7">
      <c r="A1036" t="s">
        <v>1578</v>
      </c>
    </row>
    <row r="1037" spans="1:7">
      <c r="A1037" t="s">
        <v>1350</v>
      </c>
    </row>
    <row r="1038" spans="1:7">
      <c r="A1038" t="s">
        <v>1502</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1120</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1149</v>
      </c>
      <c r="B1056">
        <v>1610</v>
      </c>
      <c r="G1056">
        <v>1610</v>
      </c>
    </row>
    <row r="1057" spans="1:7">
      <c r="A1057" t="s">
        <v>1146</v>
      </c>
    </row>
    <row r="1058" spans="1:7">
      <c r="A1058" t="s">
        <v>1375</v>
      </c>
      <c r="E1058">
        <v>52</v>
      </c>
      <c r="G1058">
        <v>52</v>
      </c>
    </row>
    <row r="1059" spans="1:7">
      <c r="A1059" t="s">
        <v>1455</v>
      </c>
      <c r="E1059">
        <v>489</v>
      </c>
      <c r="F1059">
        <v>2020</v>
      </c>
      <c r="G1059">
        <v>2509</v>
      </c>
    </row>
    <row r="1060" spans="1:7">
      <c r="A1060" t="s">
        <v>1449</v>
      </c>
      <c r="B1060">
        <v>2113</v>
      </c>
      <c r="D1060">
        <v>1677</v>
      </c>
      <c r="E1060">
        <v>1316</v>
      </c>
      <c r="G1060">
        <v>5106</v>
      </c>
    </row>
    <row r="1061" spans="1:7">
      <c r="A1061" t="s">
        <v>1360</v>
      </c>
      <c r="B1061">
        <v>3084</v>
      </c>
      <c r="G1061">
        <v>3084</v>
      </c>
    </row>
    <row r="1062" spans="1:7">
      <c r="A1062" t="s">
        <v>1155</v>
      </c>
      <c r="B1062">
        <v>1622</v>
      </c>
      <c r="C1062">
        <v>1131</v>
      </c>
      <c r="G1062">
        <v>2753</v>
      </c>
    </row>
    <row r="1063" spans="1:7">
      <c r="A1063" t="s">
        <v>1576</v>
      </c>
      <c r="B1063">
        <v>600</v>
      </c>
      <c r="C1063">
        <v>610</v>
      </c>
      <c r="D1063">
        <v>974</v>
      </c>
      <c r="G1063">
        <v>2184</v>
      </c>
    </row>
    <row r="1064" spans="1:7">
      <c r="A1064" t="s">
        <v>1381</v>
      </c>
      <c r="B1064">
        <v>3376</v>
      </c>
      <c r="G1064">
        <v>3376</v>
      </c>
    </row>
    <row r="1065" spans="1:7">
      <c r="A1065" t="s">
        <v>1577</v>
      </c>
      <c r="B1065">
        <v>1765</v>
      </c>
      <c r="C1065">
        <v>1153</v>
      </c>
      <c r="D1065">
        <v>383</v>
      </c>
      <c r="E1065">
        <v>490</v>
      </c>
      <c r="G1065">
        <v>3791</v>
      </c>
    </row>
    <row r="1066" spans="1:7">
      <c r="A1066" t="s">
        <v>1579</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1075</v>
      </c>
      <c r="D1069">
        <v>466</v>
      </c>
      <c r="E1069">
        <v>345</v>
      </c>
      <c r="G1069">
        <v>811</v>
      </c>
    </row>
    <row r="1070" spans="1:7">
      <c r="A1070" t="s">
        <v>1158</v>
      </c>
      <c r="E1070">
        <v>1431</v>
      </c>
      <c r="G1070">
        <v>1431</v>
      </c>
    </row>
    <row r="1071" spans="1:7">
      <c r="A1071" t="s">
        <v>1094</v>
      </c>
      <c r="D1071">
        <v>1379</v>
      </c>
      <c r="E1071">
        <v>1154</v>
      </c>
      <c r="G1071">
        <v>2533</v>
      </c>
    </row>
    <row r="1072" spans="1:7">
      <c r="A1072" t="s">
        <v>1357</v>
      </c>
      <c r="D1072">
        <v>243</v>
      </c>
      <c r="G1072">
        <v>243</v>
      </c>
    </row>
    <row r="1073" spans="1:7">
      <c r="A1073" t="s">
        <v>1580</v>
      </c>
      <c r="F1073">
        <v>385</v>
      </c>
      <c r="G1073">
        <v>385</v>
      </c>
    </row>
    <row r="1074" spans="1:7">
      <c r="A1074" t="s">
        <v>1581</v>
      </c>
    </row>
    <row r="1075" spans="1:7">
      <c r="A1075" t="s">
        <v>472</v>
      </c>
      <c r="B1075">
        <v>20575</v>
      </c>
      <c r="C1075">
        <v>10528</v>
      </c>
      <c r="D1075">
        <v>10631</v>
      </c>
      <c r="E1075">
        <v>6654</v>
      </c>
      <c r="F1075">
        <v>4537</v>
      </c>
      <c r="G1075">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1311</v>
      </c>
      <c r="B1081">
        <v>1283</v>
      </c>
      <c r="C1081">
        <v>442</v>
      </c>
      <c r="F1081">
        <v>706</v>
      </c>
      <c r="G1081">
        <v>2431</v>
      </c>
    </row>
    <row r="1082" spans="1:7">
      <c r="A1082" t="s">
        <v>1499</v>
      </c>
      <c r="C1082">
        <v>2203</v>
      </c>
      <c r="G1082">
        <v>2203</v>
      </c>
    </row>
    <row r="1083" spans="1:7">
      <c r="A1083" t="s">
        <v>1372</v>
      </c>
      <c r="E1083">
        <v>242</v>
      </c>
      <c r="G1083">
        <v>242</v>
      </c>
    </row>
    <row r="1084" spans="1:7">
      <c r="A1084" t="s">
        <v>1149</v>
      </c>
    </row>
    <row r="1085" spans="1:7">
      <c r="A1085" t="s">
        <v>1455</v>
      </c>
      <c r="B1085">
        <v>428</v>
      </c>
      <c r="G1085">
        <v>428</v>
      </c>
    </row>
    <row r="1086" spans="1:7">
      <c r="A1086" t="s">
        <v>1577</v>
      </c>
    </row>
    <row r="1087" spans="1:7">
      <c r="A1087" t="s">
        <v>1579</v>
      </c>
      <c r="C1087">
        <v>265</v>
      </c>
      <c r="D1087">
        <v>542</v>
      </c>
      <c r="E1087">
        <v>739</v>
      </c>
      <c r="G1087">
        <v>1546</v>
      </c>
    </row>
    <row r="1088" spans="1:7">
      <c r="A1088" t="s">
        <v>1414</v>
      </c>
      <c r="D1088">
        <v>91</v>
      </c>
      <c r="G1088">
        <v>91</v>
      </c>
    </row>
    <row r="1089" spans="1:7">
      <c r="A1089" t="s">
        <v>1075</v>
      </c>
      <c r="B1089">
        <v>1172</v>
      </c>
      <c r="G1089">
        <v>1172</v>
      </c>
    </row>
    <row r="1090" spans="1:7">
      <c r="A1090" t="s">
        <v>1158</v>
      </c>
      <c r="B1090">
        <v>1583</v>
      </c>
      <c r="C1090">
        <v>1325</v>
      </c>
      <c r="D1090">
        <v>621</v>
      </c>
      <c r="G1090">
        <v>3529</v>
      </c>
    </row>
    <row r="1091" spans="1:7">
      <c r="A1091" t="s">
        <v>1094</v>
      </c>
    </row>
    <row r="1092" spans="1:7">
      <c r="A1092" t="s">
        <v>1580</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1582</v>
      </c>
    </row>
    <row r="1096" spans="1:7">
      <c r="A1096" t="s">
        <v>1443</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1072</v>
      </c>
      <c r="C1099">
        <v>1500</v>
      </c>
      <c r="D1099">
        <v>1084</v>
      </c>
      <c r="G1099">
        <v>2584</v>
      </c>
    </row>
    <row r="1100" spans="1:7">
      <c r="A1100" t="s">
        <v>1446</v>
      </c>
      <c r="D1100">
        <v>817</v>
      </c>
      <c r="E1100">
        <v>1820</v>
      </c>
      <c r="G1100">
        <v>2637</v>
      </c>
    </row>
    <row r="1101" spans="1:7">
      <c r="A1101" t="s">
        <v>1066</v>
      </c>
      <c r="E1101">
        <v>1351</v>
      </c>
      <c r="G1101">
        <v>1351</v>
      </c>
    </row>
    <row r="1102" spans="1:7">
      <c r="A1102" t="s">
        <v>859</v>
      </c>
      <c r="F1102">
        <v>1832</v>
      </c>
      <c r="G1102">
        <v>1832</v>
      </c>
    </row>
    <row r="1103" spans="1:7">
      <c r="A1103" t="s">
        <v>472</v>
      </c>
      <c r="B1103">
        <v>8198</v>
      </c>
      <c r="C1103">
        <v>16287</v>
      </c>
      <c r="D1103">
        <v>9098</v>
      </c>
      <c r="E1103">
        <v>10383</v>
      </c>
      <c r="F1103">
        <v>7356</v>
      </c>
      <c r="G1103">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1149</v>
      </c>
    </row>
    <row r="1115" spans="1:7">
      <c r="A1115" t="s">
        <v>1378</v>
      </c>
      <c r="B1115">
        <v>87</v>
      </c>
      <c r="G1115">
        <v>87</v>
      </c>
    </row>
    <row r="1116" spans="1:7">
      <c r="A1116" t="s">
        <v>1579</v>
      </c>
      <c r="B1116">
        <v>671</v>
      </c>
      <c r="C1116">
        <v>1204</v>
      </c>
      <c r="D1116">
        <v>1210</v>
      </c>
      <c r="E1116">
        <v>292</v>
      </c>
      <c r="G1116">
        <v>3377</v>
      </c>
    </row>
    <row r="1117" spans="1:7">
      <c r="A1117" t="s">
        <v>1414</v>
      </c>
      <c r="D1117">
        <v>320</v>
      </c>
      <c r="E1117">
        <v>652</v>
      </c>
      <c r="F1117">
        <v>780</v>
      </c>
      <c r="G1117">
        <v>1752</v>
      </c>
    </row>
    <row r="1118" spans="1:7">
      <c r="A1118" t="s">
        <v>1075</v>
      </c>
      <c r="D1118">
        <v>163</v>
      </c>
      <c r="G1118">
        <v>163</v>
      </c>
    </row>
    <row r="1119" spans="1:7">
      <c r="A1119" t="s">
        <v>1357</v>
      </c>
      <c r="D1119">
        <v>372</v>
      </c>
      <c r="F1119">
        <v>582</v>
      </c>
      <c r="G1119">
        <v>954</v>
      </c>
    </row>
    <row r="1120" spans="1:7">
      <c r="A1120" t="s">
        <v>1580</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1072</v>
      </c>
    </row>
    <row r="1125" spans="1:7">
      <c r="A1125" t="s">
        <v>1066</v>
      </c>
      <c r="B1125">
        <v>689</v>
      </c>
      <c r="C1125">
        <v>586</v>
      </c>
      <c r="D1125">
        <v>199</v>
      </c>
      <c r="G1125">
        <v>1474</v>
      </c>
    </row>
    <row r="1126" spans="1:7">
      <c r="A1126" t="s">
        <v>859</v>
      </c>
      <c r="C1126">
        <v>1164</v>
      </c>
      <c r="D1126">
        <v>308</v>
      </c>
      <c r="E1126">
        <v>892</v>
      </c>
      <c r="F1126">
        <v>366</v>
      </c>
      <c r="G1126">
        <v>2730</v>
      </c>
    </row>
    <row r="1127" spans="1:7">
      <c r="A1127" t="s">
        <v>1045</v>
      </c>
      <c r="B1127">
        <v>1095</v>
      </c>
      <c r="C1127">
        <v>1676</v>
      </c>
      <c r="D1127">
        <v>1139</v>
      </c>
      <c r="G1127">
        <v>3910</v>
      </c>
    </row>
    <row r="1128" spans="1:7">
      <c r="A1128" t="s">
        <v>1090</v>
      </c>
      <c r="B1128">
        <v>1344</v>
      </c>
      <c r="C1128">
        <v>1583</v>
      </c>
      <c r="D1128">
        <v>1027</v>
      </c>
      <c r="E1128">
        <v>1596</v>
      </c>
      <c r="G1128">
        <v>5550</v>
      </c>
    </row>
    <row r="1129" spans="1:7">
      <c r="A1129" t="s">
        <v>948</v>
      </c>
      <c r="C1129">
        <v>890</v>
      </c>
      <c r="D1129">
        <v>1810</v>
      </c>
      <c r="E1129">
        <v>967</v>
      </c>
      <c r="G1129">
        <v>3667</v>
      </c>
    </row>
    <row r="1130" spans="1:7">
      <c r="A1130" t="s">
        <v>866</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1199</v>
      </c>
      <c r="E1134">
        <v>1568</v>
      </c>
      <c r="G1134">
        <v>1568</v>
      </c>
    </row>
    <row r="1135" spans="1:7">
      <c r="A1135" t="s">
        <v>1583</v>
      </c>
    </row>
    <row r="1136" spans="1:7">
      <c r="A1136" t="s">
        <v>472</v>
      </c>
      <c r="B1136">
        <v>7278</v>
      </c>
      <c r="C1136">
        <v>12066</v>
      </c>
      <c r="D1136">
        <v>9926</v>
      </c>
      <c r="E1136">
        <v>14444</v>
      </c>
      <c r="F1136">
        <v>8333</v>
      </c>
      <c r="G1136">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1579</v>
      </c>
    </row>
    <row r="1144" spans="1:7">
      <c r="A1144" t="s">
        <v>1414</v>
      </c>
      <c r="B1144">
        <v>870</v>
      </c>
      <c r="G1144">
        <v>870</v>
      </c>
    </row>
    <row r="1145" spans="1:7">
      <c r="A1145" t="s">
        <v>1357</v>
      </c>
      <c r="B1145">
        <v>551</v>
      </c>
      <c r="G1145">
        <v>551</v>
      </c>
    </row>
    <row r="1146" spans="1:7">
      <c r="A1146" t="s">
        <v>1580</v>
      </c>
    </row>
    <row r="1147" spans="1:7">
      <c r="A1147" t="s">
        <v>859</v>
      </c>
      <c r="B1147">
        <v>154</v>
      </c>
      <c r="G1147">
        <v>154</v>
      </c>
    </row>
    <row r="1148" spans="1:7">
      <c r="A1148" t="s">
        <v>1090</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1199</v>
      </c>
      <c r="B1152">
        <v>380</v>
      </c>
      <c r="G1152">
        <v>380</v>
      </c>
    </row>
    <row r="1153" spans="1:7">
      <c r="A1153" t="s">
        <v>1202</v>
      </c>
      <c r="B1153">
        <v>523</v>
      </c>
      <c r="C1153">
        <v>405</v>
      </c>
      <c r="G1153">
        <v>928</v>
      </c>
    </row>
    <row r="1154" spans="1:7">
      <c r="A1154" t="s">
        <v>472</v>
      </c>
      <c r="B1154">
        <v>6705</v>
      </c>
      <c r="C1154">
        <v>3001</v>
      </c>
      <c r="G1154">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1366</v>
      </c>
    </row>
    <row r="1162" spans="1:7">
      <c r="A1162" t="s">
        <v>1504</v>
      </c>
      <c r="B1162">
        <v>0</v>
      </c>
      <c r="G1162">
        <v>0</v>
      </c>
    </row>
    <row r="1163" spans="1:7">
      <c r="A1163" t="s">
        <v>1360</v>
      </c>
      <c r="C1163">
        <v>0</v>
      </c>
      <c r="G1163">
        <v>0</v>
      </c>
    </row>
    <row r="1164" spans="1:7">
      <c r="A1164" t="s">
        <v>1363</v>
      </c>
      <c r="B1164">
        <v>0</v>
      </c>
      <c r="G1164">
        <v>0</v>
      </c>
    </row>
    <row r="1165" spans="1:7">
      <c r="A1165" t="s">
        <v>1158</v>
      </c>
    </row>
    <row r="1166" spans="1:7">
      <c r="A1166" t="s">
        <v>1357</v>
      </c>
      <c r="B1166">
        <v>738</v>
      </c>
      <c r="C1166">
        <v>466</v>
      </c>
      <c r="G1166">
        <v>1204</v>
      </c>
    </row>
    <row r="1167" spans="1:7">
      <c r="A1167" t="s">
        <v>1396</v>
      </c>
      <c r="B1167">
        <v>0</v>
      </c>
      <c r="G1167">
        <v>0</v>
      </c>
    </row>
    <row r="1168" spans="1:7">
      <c r="A1168" t="s">
        <v>859</v>
      </c>
      <c r="D1168">
        <v>173</v>
      </c>
      <c r="G1168">
        <v>173</v>
      </c>
    </row>
    <row r="1169" spans="1:7">
      <c r="A1169" t="s">
        <v>1399</v>
      </c>
      <c r="B1169">
        <v>1297</v>
      </c>
      <c r="G1169">
        <v>1297</v>
      </c>
    </row>
    <row r="1170" spans="1:7">
      <c r="A1170" t="s">
        <v>1199</v>
      </c>
      <c r="B1170">
        <v>100</v>
      </c>
      <c r="G1170">
        <v>100</v>
      </c>
    </row>
    <row r="1171" spans="1:7">
      <c r="A1171" t="s">
        <v>1402</v>
      </c>
      <c r="B1171">
        <v>2583</v>
      </c>
      <c r="C1171">
        <v>3099</v>
      </c>
      <c r="G1171">
        <v>5682</v>
      </c>
    </row>
    <row r="1172" spans="1:7">
      <c r="A1172" t="s">
        <v>1161</v>
      </c>
      <c r="B1172">
        <v>1188</v>
      </c>
      <c r="C1172">
        <v>0</v>
      </c>
      <c r="G1172">
        <v>1188</v>
      </c>
    </row>
    <row r="1173" spans="1:7">
      <c r="A1173" t="s">
        <v>1164</v>
      </c>
      <c r="B1173">
        <v>900</v>
      </c>
      <c r="G1173">
        <v>900</v>
      </c>
    </row>
    <row r="1174" spans="1:7">
      <c r="A1174" t="s">
        <v>472</v>
      </c>
      <c r="B1174">
        <v>6914</v>
      </c>
      <c r="C1174">
        <v>3918</v>
      </c>
      <c r="D1174">
        <v>173</v>
      </c>
      <c r="E1174">
        <v>0</v>
      </c>
      <c r="F1174">
        <v>0</v>
      </c>
      <c r="G1174">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983</v>
      </c>
      <c r="F1181">
        <v>0</v>
      </c>
      <c r="G1181">
        <v>0</v>
      </c>
    </row>
    <row r="1182" spans="1:7">
      <c r="A1182" t="s">
        <v>1499</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962</v>
      </c>
      <c r="B1189">
        <v>1105</v>
      </c>
      <c r="C1189">
        <v>942</v>
      </c>
      <c r="D1189">
        <v>2151</v>
      </c>
      <c r="E1189">
        <v>1926</v>
      </c>
      <c r="F1189">
        <v>1000</v>
      </c>
      <c r="G1189">
        <v>7124</v>
      </c>
    </row>
    <row r="1190" spans="1:7">
      <c r="A1190" t="s">
        <v>1184</v>
      </c>
      <c r="B1190">
        <v>1353</v>
      </c>
      <c r="C1190">
        <v>1153</v>
      </c>
      <c r="G1190">
        <v>2506</v>
      </c>
    </row>
    <row r="1191" spans="1:7">
      <c r="A1191" t="s">
        <v>1408</v>
      </c>
      <c r="C1191">
        <v>2362</v>
      </c>
      <c r="D1191">
        <v>3079</v>
      </c>
      <c r="G1191">
        <v>5441</v>
      </c>
    </row>
    <row r="1192" spans="1:7">
      <c r="A1192" t="s">
        <v>1097</v>
      </c>
      <c r="C1192">
        <v>1534</v>
      </c>
      <c r="D1192">
        <v>180</v>
      </c>
      <c r="G1192">
        <v>1714</v>
      </c>
    </row>
    <row r="1193" spans="1:7">
      <c r="A1193" t="s">
        <v>1125</v>
      </c>
      <c r="D1193">
        <v>1687</v>
      </c>
      <c r="E1193">
        <v>1053</v>
      </c>
      <c r="G1193">
        <v>2740</v>
      </c>
    </row>
    <row r="1194" spans="1:7">
      <c r="A1194" t="s">
        <v>1128</v>
      </c>
      <c r="D1194">
        <v>1056</v>
      </c>
      <c r="G1194">
        <v>1056</v>
      </c>
    </row>
    <row r="1195" spans="1:7">
      <c r="A1195" t="s">
        <v>1411</v>
      </c>
      <c r="E1195">
        <v>2367</v>
      </c>
      <c r="F1195">
        <v>447</v>
      </c>
      <c r="G1195">
        <v>2814</v>
      </c>
    </row>
    <row r="1196" spans="1:7">
      <c r="A1196" t="s">
        <v>994</v>
      </c>
      <c r="F1196">
        <v>0</v>
      </c>
      <c r="G1196">
        <v>0</v>
      </c>
    </row>
    <row r="1197" spans="1:7">
      <c r="A1197" t="s">
        <v>856</v>
      </c>
      <c r="F1197">
        <v>1319</v>
      </c>
      <c r="G1197">
        <v>1319</v>
      </c>
    </row>
    <row r="1198" spans="1:7">
      <c r="A1198" t="s">
        <v>472</v>
      </c>
      <c r="B1198">
        <v>7002</v>
      </c>
      <c r="C1198">
        <v>7932</v>
      </c>
      <c r="D1198">
        <v>8519</v>
      </c>
      <c r="E1198">
        <v>5544</v>
      </c>
      <c r="F1198">
        <v>2870</v>
      </c>
      <c r="G1198">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997</v>
      </c>
    </row>
    <row r="1210" spans="1:7">
      <c r="A1210" t="s">
        <v>1390</v>
      </c>
    </row>
    <row r="1211" spans="1:7">
      <c r="A1211" t="s">
        <v>962</v>
      </c>
      <c r="B1211">
        <v>1812</v>
      </c>
      <c r="C1211">
        <v>1838</v>
      </c>
      <c r="E1211">
        <v>0</v>
      </c>
      <c r="G1211">
        <v>3650</v>
      </c>
    </row>
    <row r="1212" spans="1:7">
      <c r="A1212" t="s">
        <v>1184</v>
      </c>
      <c r="B1212">
        <v>1314</v>
      </c>
      <c r="G1212">
        <v>1314</v>
      </c>
    </row>
    <row r="1213" spans="1:7">
      <c r="A1213" t="s">
        <v>1097</v>
      </c>
      <c r="D1213">
        <v>0</v>
      </c>
      <c r="G1213">
        <v>0</v>
      </c>
    </row>
    <row r="1214" spans="1:7">
      <c r="A1214" t="s">
        <v>1125</v>
      </c>
      <c r="B1214">
        <v>0</v>
      </c>
      <c r="G1214">
        <v>0</v>
      </c>
    </row>
    <row r="1215" spans="1:7">
      <c r="A1215" t="s">
        <v>1128</v>
      </c>
      <c r="B1215">
        <v>1356</v>
      </c>
      <c r="C1215">
        <v>1435</v>
      </c>
      <c r="D1215">
        <v>1295</v>
      </c>
      <c r="G1215">
        <v>4086</v>
      </c>
    </row>
    <row r="1216" spans="1:7">
      <c r="A1216" t="s">
        <v>1411</v>
      </c>
      <c r="B1216">
        <v>858</v>
      </c>
      <c r="G1216">
        <v>858</v>
      </c>
    </row>
    <row r="1217" spans="1:7">
      <c r="A1217" t="s">
        <v>856</v>
      </c>
      <c r="B1217">
        <v>926</v>
      </c>
      <c r="C1217">
        <v>1128</v>
      </c>
      <c r="D1217">
        <v>1082</v>
      </c>
      <c r="E1217">
        <v>1325</v>
      </c>
      <c r="F1217">
        <v>441</v>
      </c>
      <c r="G1217">
        <v>4902</v>
      </c>
    </row>
    <row r="1218" spans="1:7">
      <c r="A1218" t="s">
        <v>522</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1227</v>
      </c>
    </row>
    <row r="1222" spans="1:7">
      <c r="A1222" t="s">
        <v>1170</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1441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1341</v>
      </c>
      <c r="C1239">
        <v>2209</v>
      </c>
      <c r="G1239">
        <v>2209</v>
      </c>
    </row>
    <row r="1240" spans="1:7">
      <c r="A1240" t="s">
        <v>1387</v>
      </c>
    </row>
    <row r="1241" spans="1:7">
      <c r="A1241" t="s">
        <v>1184</v>
      </c>
    </row>
    <row r="1242" spans="1:7">
      <c r="A1242" t="s">
        <v>1128</v>
      </c>
      <c r="C1242">
        <v>0</v>
      </c>
      <c r="G1242">
        <v>0</v>
      </c>
    </row>
    <row r="1243" spans="1:7">
      <c r="A1243" t="s">
        <v>1411</v>
      </c>
      <c r="E1243">
        <v>1940</v>
      </c>
      <c r="G1243">
        <v>1940</v>
      </c>
    </row>
    <row r="1244" spans="1:7">
      <c r="A1244" t="s">
        <v>522</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1458</v>
      </c>
      <c r="C1249">
        <v>1344</v>
      </c>
      <c r="G1249">
        <v>1344</v>
      </c>
    </row>
    <row r="1250" spans="1:7">
      <c r="A1250" t="s">
        <v>1584</v>
      </c>
      <c r="C1250">
        <v>660</v>
      </c>
      <c r="D1250">
        <v>754</v>
      </c>
      <c r="E1250">
        <v>520</v>
      </c>
      <c r="F1250">
        <v>0</v>
      </c>
      <c r="G1250">
        <v>1934</v>
      </c>
    </row>
    <row r="1251" spans="1:7">
      <c r="A1251" t="s">
        <v>1585</v>
      </c>
      <c r="C1251">
        <v>1382</v>
      </c>
      <c r="D1251">
        <v>993</v>
      </c>
      <c r="E1251">
        <v>1462</v>
      </c>
      <c r="F1251">
        <v>1617</v>
      </c>
      <c r="G1251">
        <v>5454</v>
      </c>
    </row>
    <row r="1252" spans="1:7">
      <c r="A1252" t="s">
        <v>673</v>
      </c>
      <c r="C1252">
        <v>2719</v>
      </c>
      <c r="D1252">
        <v>408</v>
      </c>
      <c r="G1252">
        <v>3127</v>
      </c>
    </row>
    <row r="1253" spans="1:7">
      <c r="A1253" t="s">
        <v>1331</v>
      </c>
      <c r="C1253">
        <v>1277</v>
      </c>
      <c r="G1253">
        <v>1277</v>
      </c>
    </row>
    <row r="1254" spans="1:7">
      <c r="A1254" t="s">
        <v>1134</v>
      </c>
      <c r="D1254">
        <v>686</v>
      </c>
      <c r="E1254">
        <v>736</v>
      </c>
      <c r="G1254">
        <v>1422</v>
      </c>
    </row>
    <row r="1255" spans="1:7">
      <c r="A1255" t="s">
        <v>1131</v>
      </c>
      <c r="D1255">
        <v>867</v>
      </c>
      <c r="E1255">
        <v>1539</v>
      </c>
      <c r="G1255">
        <v>2406</v>
      </c>
    </row>
    <row r="1256" spans="1:7">
      <c r="A1256" t="s">
        <v>679</v>
      </c>
      <c r="D1256">
        <v>2000</v>
      </c>
      <c r="E1256">
        <v>970</v>
      </c>
      <c r="G1256">
        <v>2970</v>
      </c>
    </row>
    <row r="1257" spans="1:7">
      <c r="A1257" t="s">
        <v>932</v>
      </c>
      <c r="E1257">
        <v>2031</v>
      </c>
      <c r="F1257">
        <v>845</v>
      </c>
      <c r="G1257">
        <v>2876</v>
      </c>
    </row>
    <row r="1258" spans="1:7">
      <c r="A1258" t="s">
        <v>472</v>
      </c>
      <c r="B1258">
        <v>0</v>
      </c>
      <c r="C1258">
        <v>10280</v>
      </c>
      <c r="D1258">
        <v>8880</v>
      </c>
      <c r="E1258">
        <v>11160</v>
      </c>
      <c r="F1258">
        <v>6262</v>
      </c>
      <c r="G1258">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1405</v>
      </c>
    </row>
    <row r="1266" spans="1:7">
      <c r="A1266" t="s">
        <v>1399</v>
      </c>
    </row>
    <row r="1267" spans="1:7">
      <c r="A1267" t="s">
        <v>1402</v>
      </c>
    </row>
    <row r="1268" spans="1:7">
      <c r="A1268" t="s">
        <v>962</v>
      </c>
      <c r="D1268">
        <v>149</v>
      </c>
      <c r="G1268">
        <v>149</v>
      </c>
    </row>
    <row r="1269" spans="1:7">
      <c r="A1269" t="s">
        <v>1184</v>
      </c>
    </row>
    <row r="1270" spans="1:7">
      <c r="A1270" t="s">
        <v>1408</v>
      </c>
    </row>
    <row r="1271" spans="1:7">
      <c r="A1271" t="s">
        <v>1125</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1458</v>
      </c>
      <c r="B1281">
        <v>886</v>
      </c>
      <c r="G1281">
        <v>886</v>
      </c>
    </row>
    <row r="1282" spans="1:7">
      <c r="A1282" t="s">
        <v>1584</v>
      </c>
      <c r="B1282">
        <v>376</v>
      </c>
      <c r="C1282">
        <v>647</v>
      </c>
      <c r="D1282">
        <v>565</v>
      </c>
      <c r="E1282">
        <v>222</v>
      </c>
      <c r="G1282">
        <v>1810</v>
      </c>
    </row>
    <row r="1283" spans="1:7">
      <c r="A1283" t="s">
        <v>1585</v>
      </c>
      <c r="B1283">
        <v>1642</v>
      </c>
      <c r="C1283">
        <v>843</v>
      </c>
      <c r="E1283">
        <v>410</v>
      </c>
      <c r="G1283">
        <v>2895</v>
      </c>
    </row>
    <row r="1284" spans="1:7">
      <c r="A1284" t="s">
        <v>1331</v>
      </c>
    </row>
    <row r="1285" spans="1:7">
      <c r="A1285" t="s">
        <v>1134</v>
      </c>
      <c r="B1285">
        <v>835</v>
      </c>
      <c r="C1285">
        <v>858</v>
      </c>
      <c r="D1285">
        <v>976</v>
      </c>
      <c r="G1285">
        <v>2669</v>
      </c>
    </row>
    <row r="1286" spans="1:7">
      <c r="A1286" t="s">
        <v>1131</v>
      </c>
      <c r="B1286">
        <v>1590</v>
      </c>
      <c r="C1286">
        <v>1230</v>
      </c>
      <c r="D1286">
        <v>1015</v>
      </c>
      <c r="G1286">
        <v>3835</v>
      </c>
    </row>
    <row r="1287" spans="1:7">
      <c r="A1287" t="s">
        <v>932</v>
      </c>
      <c r="B1287">
        <v>1530</v>
      </c>
      <c r="C1287">
        <v>388</v>
      </c>
      <c r="E1287">
        <v>470</v>
      </c>
      <c r="G1287">
        <v>2388</v>
      </c>
    </row>
    <row r="1288" spans="1:7">
      <c r="A1288" t="s">
        <v>1137</v>
      </c>
      <c r="C1288">
        <v>1758</v>
      </c>
      <c r="D1288">
        <v>1363</v>
      </c>
      <c r="G1288">
        <v>3121</v>
      </c>
    </row>
    <row r="1289" spans="1:7">
      <c r="A1289" t="s">
        <v>992</v>
      </c>
      <c r="D1289">
        <v>881</v>
      </c>
      <c r="E1289">
        <v>1143</v>
      </c>
      <c r="G1289">
        <v>2024</v>
      </c>
    </row>
    <row r="1290" spans="1:7">
      <c r="A1290" t="s">
        <v>1452</v>
      </c>
      <c r="E1290">
        <v>1468</v>
      </c>
      <c r="F1290">
        <v>1637</v>
      </c>
      <c r="G1290">
        <v>3105</v>
      </c>
    </row>
    <row r="1291" spans="1:7">
      <c r="A1291" t="s">
        <v>472</v>
      </c>
      <c r="B1291">
        <v>8767</v>
      </c>
      <c r="C1291">
        <v>6578</v>
      </c>
      <c r="D1291">
        <v>5335</v>
      </c>
      <c r="E1291">
        <v>4880</v>
      </c>
      <c r="F1291">
        <v>2118</v>
      </c>
      <c r="G1291">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925</v>
      </c>
    </row>
    <row r="1299" spans="1:7">
      <c r="A1299" t="s">
        <v>1390</v>
      </c>
      <c r="E1299">
        <v>253</v>
      </c>
      <c r="G1299">
        <v>253</v>
      </c>
    </row>
    <row r="1300" spans="1:7">
      <c r="A1300" t="s">
        <v>962</v>
      </c>
    </row>
    <row r="1301" spans="1:7">
      <c r="A1301" t="s">
        <v>522</v>
      </c>
    </row>
    <row r="1302" spans="1:7">
      <c r="A1302" t="s">
        <v>1584</v>
      </c>
    </row>
    <row r="1303" spans="1:7">
      <c r="A1303" t="s">
        <v>1585</v>
      </c>
    </row>
    <row r="1304" spans="1:7">
      <c r="A1304" t="s">
        <v>673</v>
      </c>
      <c r="D1304">
        <v>1809</v>
      </c>
      <c r="E1304">
        <v>696</v>
      </c>
      <c r="F1304">
        <v>3</v>
      </c>
      <c r="G1304">
        <v>2508</v>
      </c>
    </row>
    <row r="1305" spans="1:7">
      <c r="A1305" t="s">
        <v>1134</v>
      </c>
      <c r="B1305">
        <v>505</v>
      </c>
      <c r="G1305">
        <v>505</v>
      </c>
    </row>
    <row r="1306" spans="1:7">
      <c r="A1306" t="s">
        <v>1131</v>
      </c>
    </row>
    <row r="1307" spans="1:7">
      <c r="A1307" t="s">
        <v>1137</v>
      </c>
    </row>
    <row r="1308" spans="1:7">
      <c r="A1308" t="s">
        <v>992</v>
      </c>
      <c r="C1308">
        <v>363</v>
      </c>
      <c r="D1308">
        <v>933</v>
      </c>
      <c r="E1308">
        <v>363</v>
      </c>
      <c r="G1308">
        <v>1659</v>
      </c>
    </row>
    <row r="1309" spans="1:7">
      <c r="A1309" t="s">
        <v>1452</v>
      </c>
      <c r="C1309">
        <v>1646</v>
      </c>
      <c r="F1309">
        <v>6</v>
      </c>
      <c r="G1309">
        <v>1652</v>
      </c>
    </row>
    <row r="1310" spans="1:7">
      <c r="A1310" t="s">
        <v>1140</v>
      </c>
      <c r="C1310">
        <v>1250</v>
      </c>
      <c r="D1310">
        <v>518</v>
      </c>
      <c r="E1310">
        <v>990</v>
      </c>
      <c r="G1310">
        <v>2758</v>
      </c>
    </row>
    <row r="1311" spans="1:7">
      <c r="A1311" t="s">
        <v>1019</v>
      </c>
      <c r="C1311">
        <v>251</v>
      </c>
      <c r="E1311">
        <v>298</v>
      </c>
      <c r="G1311">
        <v>549</v>
      </c>
    </row>
    <row r="1312" spans="1:7">
      <c r="A1312" t="s">
        <v>1034</v>
      </c>
      <c r="D1312">
        <v>330</v>
      </c>
      <c r="E1312">
        <v>625</v>
      </c>
      <c r="G1312">
        <v>955</v>
      </c>
    </row>
    <row r="1313" spans="1:7">
      <c r="A1313" t="s">
        <v>472</v>
      </c>
      <c r="B1313">
        <v>1615</v>
      </c>
      <c r="C1313">
        <v>3510</v>
      </c>
      <c r="D1313">
        <v>3590</v>
      </c>
      <c r="E1313">
        <v>3225</v>
      </c>
      <c r="F1313">
        <v>9</v>
      </c>
      <c r="G1313">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962</v>
      </c>
    </row>
    <row r="1322" spans="1:7">
      <c r="A1322" t="s">
        <v>992</v>
      </c>
      <c r="E1322">
        <v>30</v>
      </c>
      <c r="G1322">
        <v>30</v>
      </c>
    </row>
    <row r="1323" spans="1:7">
      <c r="A1323" t="s">
        <v>1140</v>
      </c>
      <c r="F1323">
        <v>342</v>
      </c>
      <c r="G1323">
        <v>342</v>
      </c>
    </row>
    <row r="1324" spans="1:7">
      <c r="A1324" t="s">
        <v>1019</v>
      </c>
      <c r="D1324">
        <v>150</v>
      </c>
      <c r="G1324">
        <v>150</v>
      </c>
    </row>
    <row r="1325" spans="1:7">
      <c r="A1325" t="s">
        <v>1034</v>
      </c>
      <c r="B1325">
        <v>712</v>
      </c>
      <c r="C1325">
        <v>1092</v>
      </c>
      <c r="D1325">
        <v>384</v>
      </c>
      <c r="E1325">
        <v>397</v>
      </c>
      <c r="G1325">
        <v>2585</v>
      </c>
    </row>
    <row r="1326" spans="1:7">
      <c r="A1326" t="s">
        <v>1586</v>
      </c>
      <c r="C1326">
        <v>189</v>
      </c>
      <c r="G1326">
        <v>189</v>
      </c>
    </row>
    <row r="1327" spans="1:7">
      <c r="A1327" t="s">
        <v>959</v>
      </c>
      <c r="C1327">
        <v>817</v>
      </c>
      <c r="G1327">
        <v>817</v>
      </c>
    </row>
    <row r="1328" spans="1:7">
      <c r="A1328" t="s">
        <v>846</v>
      </c>
      <c r="D1328">
        <v>753</v>
      </c>
      <c r="E1328">
        <v>1289</v>
      </c>
      <c r="G1328">
        <v>2042</v>
      </c>
    </row>
    <row r="1329" spans="1:7">
      <c r="A1329" t="s">
        <v>676</v>
      </c>
      <c r="D1329">
        <v>2073</v>
      </c>
      <c r="E1329">
        <v>1342</v>
      </c>
      <c r="F1329">
        <v>1601</v>
      </c>
      <c r="G1329">
        <v>5016</v>
      </c>
    </row>
    <row r="1330" spans="1:7">
      <c r="A1330" t="s">
        <v>472</v>
      </c>
      <c r="B1330">
        <v>1101</v>
      </c>
      <c r="C1330">
        <v>2447</v>
      </c>
      <c r="D1330">
        <v>3743</v>
      </c>
      <c r="E1330">
        <v>3058</v>
      </c>
      <c r="F1330">
        <v>1943</v>
      </c>
      <c r="G133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994</v>
      </c>
      <c r="C1339">
        <v>1340</v>
      </c>
      <c r="D1339">
        <v>1529</v>
      </c>
      <c r="E1339">
        <v>1168</v>
      </c>
      <c r="F1339">
        <v>1008</v>
      </c>
      <c r="G1339">
        <v>5045</v>
      </c>
    </row>
    <row r="1340" spans="1:7">
      <c r="A1340" t="s">
        <v>1034</v>
      </c>
      <c r="B1340">
        <v>669</v>
      </c>
      <c r="C1340">
        <v>467</v>
      </c>
      <c r="D1340">
        <v>1133</v>
      </c>
      <c r="E1340">
        <v>448</v>
      </c>
      <c r="G1340">
        <v>2717</v>
      </c>
    </row>
    <row r="1341" spans="1:7">
      <c r="A1341" t="s">
        <v>1024</v>
      </c>
      <c r="B1341">
        <v>1564</v>
      </c>
      <c r="C1341">
        <v>1532</v>
      </c>
      <c r="D1341">
        <v>1447</v>
      </c>
      <c r="E1341">
        <v>864</v>
      </c>
      <c r="G1341">
        <v>5407</v>
      </c>
    </row>
    <row r="1342" spans="1:7">
      <c r="A1342" t="s">
        <v>1587</v>
      </c>
      <c r="C1342">
        <v>199</v>
      </c>
      <c r="D1342">
        <v>361</v>
      </c>
      <c r="E1342">
        <v>652</v>
      </c>
      <c r="F1342">
        <v>379</v>
      </c>
      <c r="G1342">
        <v>1591</v>
      </c>
    </row>
    <row r="1343" spans="1:7">
      <c r="A1343" t="s">
        <v>1028</v>
      </c>
      <c r="E1343">
        <v>538</v>
      </c>
      <c r="G1343">
        <v>538</v>
      </c>
    </row>
    <row r="1344" spans="1:7">
      <c r="A1344" t="s">
        <v>803</v>
      </c>
      <c r="F1344">
        <v>45</v>
      </c>
      <c r="G1344">
        <v>45</v>
      </c>
    </row>
    <row r="1345" spans="1:7">
      <c r="A1345" t="s">
        <v>1588</v>
      </c>
      <c r="D1345">
        <v>187</v>
      </c>
      <c r="E1345">
        <v>300</v>
      </c>
      <c r="G1345">
        <v>487</v>
      </c>
    </row>
    <row r="1346" spans="1:7">
      <c r="A1346" t="s">
        <v>472</v>
      </c>
      <c r="B1346">
        <v>2233</v>
      </c>
      <c r="C1346">
        <v>4954</v>
      </c>
      <c r="D1346">
        <v>5369</v>
      </c>
      <c r="E1346">
        <v>4444</v>
      </c>
      <c r="F1346">
        <v>1727</v>
      </c>
      <c r="G1346">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516</v>
      </c>
      <c r="B1350">
        <v>837</v>
      </c>
      <c r="F1350">
        <v>199</v>
      </c>
      <c r="G1350">
        <v>1036</v>
      </c>
    </row>
    <row r="1351" spans="1:7">
      <c r="A1351" t="s">
        <v>994</v>
      </c>
      <c r="B1351">
        <v>1274</v>
      </c>
      <c r="C1351">
        <v>1073</v>
      </c>
      <c r="D1351">
        <v>271</v>
      </c>
      <c r="G1351">
        <v>2618</v>
      </c>
    </row>
    <row r="1352" spans="1:7">
      <c r="A1352" t="s">
        <v>1458</v>
      </c>
      <c r="E1352">
        <v>1033</v>
      </c>
      <c r="G1352">
        <v>1033</v>
      </c>
    </row>
    <row r="1353" spans="1:7">
      <c r="A1353" t="s">
        <v>673</v>
      </c>
      <c r="D1353">
        <v>667</v>
      </c>
      <c r="G1353">
        <v>667</v>
      </c>
    </row>
    <row r="1354" spans="1:7">
      <c r="A1354" t="s">
        <v>1034</v>
      </c>
      <c r="B1354">
        <v>1044</v>
      </c>
      <c r="G1354">
        <v>1044</v>
      </c>
    </row>
    <row r="1355" spans="1:7">
      <c r="A1355" t="s">
        <v>846</v>
      </c>
      <c r="C1355">
        <v>1062</v>
      </c>
      <c r="D1355">
        <v>1318</v>
      </c>
      <c r="E1355">
        <v>1165</v>
      </c>
      <c r="G1355">
        <v>3545</v>
      </c>
    </row>
    <row r="1356" spans="1:7">
      <c r="A1356" t="s">
        <v>676</v>
      </c>
      <c r="B1356">
        <v>1099</v>
      </c>
      <c r="D1356">
        <v>2025</v>
      </c>
      <c r="G1356">
        <v>3124</v>
      </c>
    </row>
    <row r="1357" spans="1:7">
      <c r="A1357" t="s">
        <v>1024</v>
      </c>
    </row>
    <row r="1358" spans="1:7">
      <c r="A1358" t="s">
        <v>1587</v>
      </c>
      <c r="B1358">
        <v>534</v>
      </c>
      <c r="D1358">
        <v>223</v>
      </c>
      <c r="G1358">
        <v>757</v>
      </c>
    </row>
    <row r="1359" spans="1:7">
      <c r="A1359" t="s">
        <v>1028</v>
      </c>
      <c r="C1359">
        <v>1056</v>
      </c>
      <c r="D1359">
        <v>2018</v>
      </c>
      <c r="G1359">
        <v>3074</v>
      </c>
    </row>
    <row r="1360" spans="1:7">
      <c r="A1360" t="s">
        <v>1588</v>
      </c>
      <c r="B1360">
        <v>201</v>
      </c>
      <c r="D1360">
        <v>200</v>
      </c>
      <c r="G1360">
        <v>401</v>
      </c>
    </row>
    <row r="1361" spans="1:7">
      <c r="A1361" t="s">
        <v>1589</v>
      </c>
      <c r="F1361">
        <v>1187</v>
      </c>
      <c r="G1361">
        <v>1187</v>
      </c>
    </row>
    <row r="1362" spans="1:7">
      <c r="A1362" t="s">
        <v>472</v>
      </c>
      <c r="B1362">
        <v>4989</v>
      </c>
      <c r="C1362">
        <v>3191</v>
      </c>
      <c r="D1362">
        <v>6722</v>
      </c>
      <c r="E1362">
        <v>2198</v>
      </c>
      <c r="F1362">
        <v>1386</v>
      </c>
      <c r="G1362">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C1367">
        <v>179</v>
      </c>
      <c r="G1367">
        <v>179</v>
      </c>
    </row>
    <row r="1368" spans="1:7">
      <c r="A1368" t="s">
        <v>994</v>
      </c>
    </row>
    <row r="1369" spans="1:7">
      <c r="A1369" t="s">
        <v>1034</v>
      </c>
    </row>
    <row r="1370" spans="1:7">
      <c r="A1370" t="s">
        <v>846</v>
      </c>
      <c r="B1370">
        <v>1391</v>
      </c>
      <c r="G1370">
        <v>1391</v>
      </c>
    </row>
    <row r="1371" spans="1:7">
      <c r="A1371" t="s">
        <v>1028</v>
      </c>
      <c r="B1371">
        <v>1016</v>
      </c>
      <c r="G1371">
        <v>1016</v>
      </c>
    </row>
    <row r="1372" spans="1:7">
      <c r="A1372" t="s">
        <v>1589</v>
      </c>
      <c r="B1372">
        <v>1287</v>
      </c>
      <c r="C1372">
        <v>575</v>
      </c>
      <c r="D1372">
        <v>857</v>
      </c>
      <c r="E1372">
        <v>668</v>
      </c>
      <c r="F1372">
        <v>1392</v>
      </c>
      <c r="G1372">
        <v>4779</v>
      </c>
    </row>
    <row r="1373" spans="1:7">
      <c r="A1373" t="s">
        <v>1038</v>
      </c>
      <c r="B1373">
        <v>611</v>
      </c>
      <c r="C1373">
        <v>1612</v>
      </c>
      <c r="G1373">
        <v>2223</v>
      </c>
    </row>
    <row r="1374" spans="1:7">
      <c r="A1374" t="s">
        <v>951</v>
      </c>
      <c r="D1374">
        <v>480</v>
      </c>
      <c r="E1374">
        <v>774</v>
      </c>
      <c r="G1374">
        <v>1254</v>
      </c>
    </row>
    <row r="1375" spans="1:7">
      <c r="A1375" t="s">
        <v>472</v>
      </c>
      <c r="B1375">
        <v>4305</v>
      </c>
      <c r="C1375">
        <v>2366</v>
      </c>
      <c r="D1375">
        <v>1337</v>
      </c>
      <c r="E1375">
        <v>1442</v>
      </c>
      <c r="F1375">
        <v>1392</v>
      </c>
      <c r="G1375">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F1380">
        <v>100</v>
      </c>
      <c r="G1380">
        <v>100</v>
      </c>
    </row>
    <row r="1381" spans="1:7">
      <c r="A1381" t="s">
        <v>1589</v>
      </c>
      <c r="B1381">
        <v>167</v>
      </c>
      <c r="C1381">
        <v>487</v>
      </c>
      <c r="D1381">
        <v>263</v>
      </c>
      <c r="E1381">
        <v>399</v>
      </c>
      <c r="F1381">
        <v>278</v>
      </c>
      <c r="G1381">
        <v>1594</v>
      </c>
    </row>
    <row r="1382" spans="1:7">
      <c r="A1382" t="s">
        <v>1038</v>
      </c>
      <c r="B1382">
        <v>1561</v>
      </c>
      <c r="G1382">
        <v>1561</v>
      </c>
    </row>
    <row r="1383" spans="1:7">
      <c r="A1383" t="s">
        <v>951</v>
      </c>
      <c r="B1383">
        <v>570</v>
      </c>
      <c r="G1383">
        <v>570</v>
      </c>
    </row>
    <row r="1384" spans="1:7">
      <c r="A1384" t="s">
        <v>977</v>
      </c>
      <c r="B1384">
        <v>1146</v>
      </c>
      <c r="C1384">
        <v>308</v>
      </c>
      <c r="D1384">
        <v>300</v>
      </c>
      <c r="F1384">
        <v>510</v>
      </c>
      <c r="G1384">
        <v>2264</v>
      </c>
    </row>
    <row r="1385" spans="1:7">
      <c r="A1385" t="s">
        <v>841</v>
      </c>
      <c r="B1385">
        <v>535</v>
      </c>
      <c r="D1385">
        <v>342</v>
      </c>
      <c r="E1385">
        <v>103</v>
      </c>
      <c r="G1385">
        <v>980</v>
      </c>
    </row>
    <row r="1386" spans="1:7">
      <c r="A1386" t="s">
        <v>1590</v>
      </c>
      <c r="B1386">
        <v>606</v>
      </c>
      <c r="C1386">
        <v>459</v>
      </c>
      <c r="D1386">
        <v>243</v>
      </c>
      <c r="E1386">
        <v>778</v>
      </c>
      <c r="F1386">
        <v>664</v>
      </c>
      <c r="G1386">
        <v>2750</v>
      </c>
    </row>
    <row r="1387" spans="1:7">
      <c r="A1387" t="s">
        <v>1031</v>
      </c>
      <c r="C1387">
        <v>1595</v>
      </c>
      <c r="D1387">
        <v>1704</v>
      </c>
      <c r="G1387">
        <v>3299</v>
      </c>
    </row>
    <row r="1388" spans="1:7">
      <c r="A1388" t="s">
        <v>472</v>
      </c>
      <c r="B1388">
        <v>4585</v>
      </c>
      <c r="C1388">
        <v>2849</v>
      </c>
      <c r="D1388">
        <v>2852</v>
      </c>
      <c r="E1388">
        <v>1280</v>
      </c>
      <c r="F1388">
        <v>1552</v>
      </c>
      <c r="G1388">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515</v>
      </c>
      <c r="E1393">
        <v>140</v>
      </c>
      <c r="G1393">
        <v>140</v>
      </c>
    </row>
    <row r="1394" spans="1:7">
      <c r="A1394" t="s">
        <v>948</v>
      </c>
      <c r="B1394">
        <v>326</v>
      </c>
      <c r="G1394">
        <v>326</v>
      </c>
    </row>
    <row r="1395" spans="1:7">
      <c r="A1395" t="s">
        <v>1588</v>
      </c>
      <c r="B1395">
        <v>314</v>
      </c>
      <c r="C1395">
        <v>240</v>
      </c>
      <c r="G1395">
        <v>554</v>
      </c>
    </row>
    <row r="1396" spans="1:7">
      <c r="A1396" t="s">
        <v>1589</v>
      </c>
      <c r="F1396">
        <v>308</v>
      </c>
      <c r="G1396">
        <v>308</v>
      </c>
    </row>
    <row r="1397" spans="1:7">
      <c r="A1397" t="s">
        <v>1038</v>
      </c>
    </row>
    <row r="1398" spans="1:7">
      <c r="A1398" t="s">
        <v>849</v>
      </c>
      <c r="E1398">
        <v>646</v>
      </c>
      <c r="F1398">
        <v>212</v>
      </c>
      <c r="G1398">
        <v>858</v>
      </c>
    </row>
    <row r="1399" spans="1:7">
      <c r="A1399" t="s">
        <v>951</v>
      </c>
      <c r="B1399">
        <v>307</v>
      </c>
      <c r="C1399">
        <v>872</v>
      </c>
      <c r="D1399">
        <v>312</v>
      </c>
      <c r="E1399">
        <v>287</v>
      </c>
      <c r="G1399">
        <v>1778</v>
      </c>
    </row>
    <row r="1400" spans="1:7">
      <c r="A1400" t="s">
        <v>977</v>
      </c>
      <c r="B1400">
        <v>1297</v>
      </c>
      <c r="C1400">
        <v>1300</v>
      </c>
      <c r="E1400">
        <v>1766</v>
      </c>
      <c r="F1400">
        <v>41</v>
      </c>
      <c r="G1400">
        <v>4404</v>
      </c>
    </row>
    <row r="1401" spans="1:7">
      <c r="A1401" t="s">
        <v>1590</v>
      </c>
      <c r="B1401">
        <v>534</v>
      </c>
      <c r="C1401">
        <v>466</v>
      </c>
      <c r="D1401">
        <v>483</v>
      </c>
      <c r="G1401">
        <v>1483</v>
      </c>
    </row>
    <row r="1402" spans="1:7">
      <c r="A1402" t="s">
        <v>1031</v>
      </c>
      <c r="B1402">
        <v>1581</v>
      </c>
      <c r="G1402">
        <v>1581</v>
      </c>
    </row>
    <row r="1403" spans="1:7">
      <c r="A1403" t="s">
        <v>913</v>
      </c>
      <c r="B1403">
        <v>1163</v>
      </c>
      <c r="G1403">
        <v>1163</v>
      </c>
    </row>
    <row r="1404" spans="1:7">
      <c r="A1404" t="s">
        <v>1122</v>
      </c>
      <c r="C1404">
        <v>560</v>
      </c>
      <c r="D1404">
        <v>367</v>
      </c>
      <c r="G1404">
        <v>927</v>
      </c>
    </row>
    <row r="1405" spans="1:7">
      <c r="A1405" t="s">
        <v>843</v>
      </c>
    </row>
    <row r="1406" spans="1:7">
      <c r="A1406" t="s">
        <v>987</v>
      </c>
      <c r="C1406">
        <v>130</v>
      </c>
      <c r="G1406">
        <v>130</v>
      </c>
    </row>
    <row r="1407" spans="1:7">
      <c r="A1407" t="s">
        <v>1591</v>
      </c>
      <c r="D1407">
        <v>86</v>
      </c>
      <c r="G1407">
        <v>86</v>
      </c>
    </row>
    <row r="1408" spans="1:7">
      <c r="A1408" t="s">
        <v>1592</v>
      </c>
      <c r="D1408">
        <v>157</v>
      </c>
      <c r="G1408">
        <v>157</v>
      </c>
    </row>
    <row r="1409" spans="1:7">
      <c r="A1409" t="s">
        <v>1243</v>
      </c>
      <c r="D1409">
        <v>462</v>
      </c>
      <c r="E1409">
        <v>1412</v>
      </c>
      <c r="F1409">
        <v>1376</v>
      </c>
      <c r="G1409">
        <v>3250</v>
      </c>
    </row>
    <row r="1410" spans="1:7">
      <c r="A1410" t="s">
        <v>472</v>
      </c>
      <c r="B1410">
        <v>5522</v>
      </c>
      <c r="C1410">
        <v>3568</v>
      </c>
      <c r="D1410">
        <v>1867</v>
      </c>
      <c r="E1410">
        <v>4251</v>
      </c>
      <c r="F1410">
        <v>1937</v>
      </c>
      <c r="G141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516</v>
      </c>
    </row>
    <row r="1416" spans="1:7">
      <c r="A1416" t="s">
        <v>515</v>
      </c>
    </row>
    <row r="1417" spans="1:7">
      <c r="A1417" t="s">
        <v>925</v>
      </c>
      <c r="E1417">
        <v>438</v>
      </c>
      <c r="G1417">
        <v>438</v>
      </c>
    </row>
    <row r="1418" spans="1:7">
      <c r="A1418" t="s">
        <v>948</v>
      </c>
    </row>
    <row r="1419" spans="1:7">
      <c r="A1419" t="s">
        <v>849</v>
      </c>
      <c r="B1419">
        <v>225</v>
      </c>
      <c r="C1419">
        <v>135</v>
      </c>
      <c r="D1419">
        <v>494</v>
      </c>
      <c r="E1419">
        <v>333</v>
      </c>
      <c r="F1419">
        <v>377</v>
      </c>
      <c r="G1419">
        <v>1564</v>
      </c>
    </row>
    <row r="1420" spans="1:7">
      <c r="A1420" t="s">
        <v>951</v>
      </c>
    </row>
    <row r="1421" spans="1:7">
      <c r="A1421" t="s">
        <v>977</v>
      </c>
    </row>
    <row r="1422" spans="1:7">
      <c r="A1422" t="s">
        <v>1243</v>
      </c>
      <c r="D1422">
        <v>2020</v>
      </c>
      <c r="E1422">
        <v>1855</v>
      </c>
      <c r="F1422">
        <v>1609</v>
      </c>
      <c r="G1422">
        <v>5484</v>
      </c>
    </row>
    <row r="1423" spans="1:7">
      <c r="A1423" t="s">
        <v>938</v>
      </c>
      <c r="B1423">
        <v>735</v>
      </c>
      <c r="C1423">
        <v>755</v>
      </c>
      <c r="D1423">
        <v>897</v>
      </c>
      <c r="E1423">
        <v>583</v>
      </c>
      <c r="G1423">
        <v>2970</v>
      </c>
    </row>
    <row r="1424" spans="1:7">
      <c r="A1424" t="s">
        <v>1593</v>
      </c>
      <c r="C1424">
        <v>513</v>
      </c>
      <c r="G1424">
        <v>513</v>
      </c>
    </row>
    <row r="1425" spans="1:7">
      <c r="A1425" t="s">
        <v>853</v>
      </c>
      <c r="D1425">
        <v>172</v>
      </c>
      <c r="G1425">
        <v>172</v>
      </c>
    </row>
    <row r="1426" spans="1:7">
      <c r="A1426" t="s">
        <v>1176</v>
      </c>
      <c r="D1426">
        <v>918</v>
      </c>
      <c r="G1426">
        <v>918</v>
      </c>
    </row>
    <row r="1427" spans="1:7">
      <c r="A1427" t="s">
        <v>1251</v>
      </c>
    </row>
    <row r="1428" spans="1:7">
      <c r="A1428" t="s">
        <v>1240</v>
      </c>
      <c r="D1428">
        <v>7</v>
      </c>
      <c r="G1428">
        <v>7</v>
      </c>
    </row>
    <row r="1429" spans="1:7">
      <c r="A1429" t="s">
        <v>1257</v>
      </c>
      <c r="E1429">
        <v>265</v>
      </c>
      <c r="F1429">
        <v>372</v>
      </c>
      <c r="G1429">
        <v>637</v>
      </c>
    </row>
    <row r="1430" spans="1:7">
      <c r="A1430" t="s">
        <v>472</v>
      </c>
      <c r="B1430">
        <v>960</v>
      </c>
      <c r="C1430">
        <v>1403</v>
      </c>
      <c r="D1430">
        <v>4508</v>
      </c>
      <c r="E1430">
        <v>3474</v>
      </c>
      <c r="F1430">
        <v>2358</v>
      </c>
      <c r="G143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row>
    <row r="1436" spans="1:7">
      <c r="A1436" t="s">
        <v>849</v>
      </c>
      <c r="B1436">
        <v>526</v>
      </c>
      <c r="C1436">
        <v>36</v>
      </c>
      <c r="D1436">
        <v>12</v>
      </c>
      <c r="G1436">
        <v>574</v>
      </c>
    </row>
    <row r="1437" spans="1:7">
      <c r="A1437" t="s">
        <v>1243</v>
      </c>
      <c r="C1437">
        <v>1420</v>
      </c>
      <c r="D1437">
        <v>1208</v>
      </c>
      <c r="E1437">
        <v>596</v>
      </c>
      <c r="G1437">
        <v>3224</v>
      </c>
    </row>
    <row r="1438" spans="1:7">
      <c r="A1438" t="s">
        <v>1257</v>
      </c>
      <c r="B1438">
        <v>396</v>
      </c>
      <c r="E1438">
        <v>145</v>
      </c>
      <c r="G1438">
        <v>541</v>
      </c>
    </row>
    <row r="1439" spans="1:7">
      <c r="A1439" t="s">
        <v>954</v>
      </c>
      <c r="B1439">
        <v>978</v>
      </c>
      <c r="C1439">
        <v>1555</v>
      </c>
      <c r="D1439">
        <v>1095</v>
      </c>
      <c r="G1439">
        <v>3628</v>
      </c>
    </row>
    <row r="1440" spans="1:7">
      <c r="A1440" t="s">
        <v>1246</v>
      </c>
      <c r="B1440">
        <v>788</v>
      </c>
      <c r="C1440">
        <v>1083</v>
      </c>
      <c r="G1440">
        <v>1871</v>
      </c>
    </row>
    <row r="1441" spans="1:7">
      <c r="A1441" t="s">
        <v>1254</v>
      </c>
      <c r="B1441">
        <v>195</v>
      </c>
      <c r="D1441">
        <v>349</v>
      </c>
      <c r="E1441">
        <v>790</v>
      </c>
      <c r="F1441">
        <v>15</v>
      </c>
      <c r="G1441">
        <v>1349</v>
      </c>
    </row>
    <row r="1442" spans="1:7">
      <c r="A1442" t="s">
        <v>1594</v>
      </c>
      <c r="C1442">
        <v>55</v>
      </c>
      <c r="G1442">
        <v>55</v>
      </c>
    </row>
    <row r="1443" spans="1:7">
      <c r="A1443" t="s">
        <v>1468</v>
      </c>
      <c r="C1443">
        <v>551</v>
      </c>
      <c r="D1443">
        <v>1606</v>
      </c>
      <c r="G1443">
        <v>2157</v>
      </c>
    </row>
    <row r="1444" spans="1:7">
      <c r="A1444" t="s">
        <v>1474</v>
      </c>
      <c r="F1444">
        <v>752</v>
      </c>
      <c r="G1444">
        <v>752</v>
      </c>
    </row>
    <row r="1445" spans="1:7">
      <c r="A1445" t="s">
        <v>472</v>
      </c>
      <c r="B1445">
        <v>2883</v>
      </c>
      <c r="C1445">
        <v>4700</v>
      </c>
      <c r="D1445">
        <v>4270</v>
      </c>
      <c r="E1445">
        <v>1531</v>
      </c>
      <c r="F1445">
        <v>767</v>
      </c>
      <c r="G1445">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row>
    <row r="1451" spans="1:7">
      <c r="A1451" t="s">
        <v>1575</v>
      </c>
    </row>
    <row r="1452" spans="1:7">
      <c r="A1452" t="s">
        <v>1243</v>
      </c>
    </row>
    <row r="1453" spans="1:7">
      <c r="A1453" t="s">
        <v>1251</v>
      </c>
    </row>
    <row r="1454" spans="1:7">
      <c r="A1454" t="s">
        <v>1240</v>
      </c>
    </row>
    <row r="1455" spans="1:7">
      <c r="A1455" t="s">
        <v>1257</v>
      </c>
    </row>
    <row r="1456" spans="1:7">
      <c r="A1456" t="s">
        <v>954</v>
      </c>
      <c r="C1456">
        <v>400</v>
      </c>
      <c r="G1456">
        <v>400</v>
      </c>
    </row>
    <row r="1457" spans="1:7">
      <c r="A1457" t="s">
        <v>1246</v>
      </c>
    </row>
    <row r="1458" spans="1:7">
      <c r="A1458" t="s">
        <v>1254</v>
      </c>
    </row>
    <row r="1459" spans="1:7">
      <c r="A1459" t="s">
        <v>1468</v>
      </c>
    </row>
    <row r="1460" spans="1:7">
      <c r="A1460" t="s">
        <v>1474</v>
      </c>
    </row>
    <row r="1461" spans="1:7">
      <c r="A1461" t="s">
        <v>956</v>
      </c>
      <c r="B1461">
        <v>1360</v>
      </c>
      <c r="G1461">
        <v>1360</v>
      </c>
    </row>
    <row r="1462" spans="1:7">
      <c r="A1462" t="s">
        <v>1249</v>
      </c>
      <c r="C1462">
        <v>102</v>
      </c>
      <c r="G1462">
        <v>102</v>
      </c>
    </row>
    <row r="1463" spans="1:7">
      <c r="A1463" t="s">
        <v>1471</v>
      </c>
      <c r="C1463">
        <v>417</v>
      </c>
      <c r="G1463">
        <v>417</v>
      </c>
    </row>
    <row r="1464" spans="1:7">
      <c r="A1464" t="s">
        <v>979</v>
      </c>
      <c r="D1464">
        <v>1036</v>
      </c>
      <c r="G1464">
        <v>1036</v>
      </c>
    </row>
    <row r="1465" spans="1:7">
      <c r="A1465" t="s">
        <v>981</v>
      </c>
      <c r="F1465">
        <v>891</v>
      </c>
      <c r="G1465">
        <v>891</v>
      </c>
    </row>
    <row r="1466" spans="1:7">
      <c r="A1466" t="s">
        <v>472</v>
      </c>
      <c r="B1466">
        <v>1360</v>
      </c>
      <c r="C1466">
        <v>919</v>
      </c>
      <c r="D1466">
        <v>1036</v>
      </c>
      <c r="F1466">
        <v>891</v>
      </c>
      <c r="G1466">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F1471">
        <v>67</v>
      </c>
      <c r="G1471">
        <v>67</v>
      </c>
    </row>
    <row r="1472" spans="1:7">
      <c r="A1472" t="s">
        <v>1243</v>
      </c>
    </row>
    <row r="1473" spans="1:7">
      <c r="A1473" t="s">
        <v>954</v>
      </c>
    </row>
    <row r="1474" spans="1:7">
      <c r="A1474" t="s">
        <v>956</v>
      </c>
    </row>
    <row r="1475" spans="1:7">
      <c r="A1475" t="s">
        <v>1249</v>
      </c>
    </row>
    <row r="1476" spans="1:7">
      <c r="A1476" t="s">
        <v>1471</v>
      </c>
    </row>
    <row r="1477" spans="1:7">
      <c r="A1477" t="s">
        <v>981</v>
      </c>
      <c r="B1477">
        <v>2719</v>
      </c>
      <c r="C1477">
        <v>2206</v>
      </c>
      <c r="D1477">
        <v>2612</v>
      </c>
      <c r="E1477">
        <v>1765</v>
      </c>
      <c r="F1477">
        <v>1356</v>
      </c>
      <c r="G1477">
        <v>10658</v>
      </c>
    </row>
    <row r="1478" spans="1:7">
      <c r="A1478" t="s">
        <v>1595</v>
      </c>
    </row>
    <row r="1479" spans="1:7">
      <c r="A1479" t="s">
        <v>815</v>
      </c>
      <c r="E1479">
        <v>407</v>
      </c>
      <c r="G1479">
        <v>407</v>
      </c>
    </row>
    <row r="1480" spans="1:7">
      <c r="A1480" t="s">
        <v>472</v>
      </c>
      <c r="B1480">
        <v>2719</v>
      </c>
      <c r="C1480">
        <v>2206</v>
      </c>
      <c r="D1480">
        <v>2612</v>
      </c>
      <c r="E1480">
        <v>2172</v>
      </c>
      <c r="F1480">
        <v>1423</v>
      </c>
      <c r="G148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F1485">
        <v>70</v>
      </c>
      <c r="G1485">
        <v>70</v>
      </c>
    </row>
    <row r="1486" spans="1:7">
      <c r="A1486" t="s">
        <v>853</v>
      </c>
      <c r="B1486">
        <v>572</v>
      </c>
      <c r="C1486">
        <v>776</v>
      </c>
      <c r="D1486">
        <v>1009</v>
      </c>
      <c r="E1486">
        <v>770</v>
      </c>
      <c r="G1486">
        <v>3127</v>
      </c>
    </row>
    <row r="1487" spans="1:7">
      <c r="A1487" t="s">
        <v>979</v>
      </c>
    </row>
    <row r="1488" spans="1:7">
      <c r="A1488" t="s">
        <v>981</v>
      </c>
      <c r="B1488">
        <v>1212</v>
      </c>
      <c r="C1488">
        <v>866</v>
      </c>
      <c r="D1488">
        <v>969</v>
      </c>
      <c r="E1488">
        <v>262</v>
      </c>
      <c r="G1488">
        <v>3309</v>
      </c>
    </row>
    <row r="1489" spans="1:7">
      <c r="A1489" t="s">
        <v>815</v>
      </c>
      <c r="B1489">
        <v>940</v>
      </c>
      <c r="C1489">
        <v>1575</v>
      </c>
      <c r="D1489">
        <v>507</v>
      </c>
      <c r="F1489">
        <v>354</v>
      </c>
      <c r="G1489">
        <v>3376</v>
      </c>
    </row>
    <row r="1490" spans="1:7">
      <c r="A1490" t="s">
        <v>825</v>
      </c>
      <c r="E1490">
        <v>2434</v>
      </c>
      <c r="G1490">
        <v>2434</v>
      </c>
    </row>
    <row r="1491" spans="1:7">
      <c r="A1491" t="s">
        <v>807</v>
      </c>
      <c r="C1491">
        <v>767</v>
      </c>
      <c r="D1491">
        <v>779</v>
      </c>
      <c r="E1491">
        <v>130</v>
      </c>
      <c r="G1491">
        <v>1676</v>
      </c>
    </row>
    <row r="1492" spans="1:7">
      <c r="A1492" t="s">
        <v>887</v>
      </c>
      <c r="F1492">
        <v>339</v>
      </c>
      <c r="G1492">
        <v>339</v>
      </c>
    </row>
    <row r="1493" spans="1:7">
      <c r="A1493" t="s">
        <v>890</v>
      </c>
      <c r="B1493">
        <v>288</v>
      </c>
      <c r="G1493">
        <v>288</v>
      </c>
    </row>
    <row r="1494" spans="1:7">
      <c r="A1494" t="s">
        <v>892</v>
      </c>
      <c r="C1494">
        <v>290</v>
      </c>
      <c r="G1494">
        <v>290</v>
      </c>
    </row>
    <row r="1495" spans="1:7">
      <c r="A1495" t="s">
        <v>1193</v>
      </c>
      <c r="D1495">
        <v>390</v>
      </c>
      <c r="F1495">
        <v>8</v>
      </c>
      <c r="G1495">
        <v>398</v>
      </c>
    </row>
    <row r="1496" spans="1:7">
      <c r="A1496" t="s">
        <v>1196</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971</v>
      </c>
      <c r="F1499">
        <v>1587</v>
      </c>
      <c r="G1499">
        <v>1587</v>
      </c>
    </row>
    <row r="1500" spans="1:7">
      <c r="A1500" t="s">
        <v>869</v>
      </c>
      <c r="F1500">
        <v>1085</v>
      </c>
      <c r="G1500">
        <v>1085</v>
      </c>
    </row>
    <row r="1501" spans="1:7">
      <c r="A1501" t="s">
        <v>472</v>
      </c>
      <c r="B1501">
        <v>3012</v>
      </c>
      <c r="C1501">
        <v>8023</v>
      </c>
      <c r="D1501">
        <v>4652</v>
      </c>
      <c r="E1501">
        <v>4604</v>
      </c>
      <c r="F1501">
        <v>4039</v>
      </c>
      <c r="G1501">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815</v>
      </c>
      <c r="B1508">
        <v>864</v>
      </c>
      <c r="C1508">
        <v>674</v>
      </c>
      <c r="D1508">
        <v>724</v>
      </c>
      <c r="E1508">
        <v>165</v>
      </c>
      <c r="G1508">
        <v>2427</v>
      </c>
    </row>
    <row r="1509" spans="1:7">
      <c r="A1509" t="s">
        <v>825</v>
      </c>
      <c r="D1509">
        <v>1012</v>
      </c>
      <c r="G1509">
        <v>1012</v>
      </c>
    </row>
    <row r="1510" spans="1:7">
      <c r="A1510" t="s">
        <v>807</v>
      </c>
      <c r="C1510">
        <v>276</v>
      </c>
      <c r="E1510">
        <v>425</v>
      </c>
      <c r="G1510">
        <v>701</v>
      </c>
    </row>
    <row r="1511" spans="1:7">
      <c r="A1511" t="s">
        <v>1193</v>
      </c>
      <c r="B1511">
        <v>615</v>
      </c>
      <c r="C1511">
        <v>349</v>
      </c>
      <c r="G1511">
        <v>964</v>
      </c>
    </row>
    <row r="1512" spans="1:7">
      <c r="A1512" t="s">
        <v>1196</v>
      </c>
      <c r="B1512">
        <v>327</v>
      </c>
      <c r="C1512">
        <v>269</v>
      </c>
      <c r="D1512">
        <v>515</v>
      </c>
      <c r="E1512">
        <v>451</v>
      </c>
      <c r="G1512">
        <v>1562</v>
      </c>
    </row>
    <row r="1513" spans="1:7">
      <c r="A1513" t="s">
        <v>883</v>
      </c>
      <c r="B1513">
        <v>1246</v>
      </c>
      <c r="G1513">
        <v>1246</v>
      </c>
    </row>
    <row r="1514" spans="1:7">
      <c r="A1514" t="s">
        <v>971</v>
      </c>
      <c r="B1514">
        <v>1339</v>
      </c>
      <c r="C1514">
        <v>857</v>
      </c>
      <c r="D1514">
        <v>32</v>
      </c>
      <c r="G1514">
        <v>2228</v>
      </c>
    </row>
    <row r="1515" spans="1:7">
      <c r="A1515" t="s">
        <v>869</v>
      </c>
      <c r="E1515">
        <v>2018</v>
      </c>
      <c r="F1515">
        <v>1563</v>
      </c>
      <c r="G1515">
        <v>3581</v>
      </c>
    </row>
    <row r="1516" spans="1:7">
      <c r="A1516" t="s">
        <v>879</v>
      </c>
      <c r="D1516">
        <v>440</v>
      </c>
      <c r="F1516">
        <v>549</v>
      </c>
      <c r="G1516">
        <v>989</v>
      </c>
    </row>
    <row r="1517" spans="1:7">
      <c r="A1517" t="s">
        <v>1596</v>
      </c>
      <c r="D1517">
        <v>641</v>
      </c>
      <c r="G1517">
        <v>641</v>
      </c>
    </row>
    <row r="1518" spans="1:7">
      <c r="A1518" t="s">
        <v>968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E1526">
        <v>513</v>
      </c>
      <c r="G1526">
        <v>513</v>
      </c>
    </row>
    <row r="1527" spans="1:7">
      <c r="A1527" t="s">
        <v>981</v>
      </c>
    </row>
    <row r="1528" spans="1:7">
      <c r="A1528" t="s">
        <v>825</v>
      </c>
      <c r="B1528">
        <v>757</v>
      </c>
      <c r="G1528">
        <v>757</v>
      </c>
    </row>
    <row r="1529" spans="1:7">
      <c r="A1529" t="s">
        <v>807</v>
      </c>
      <c r="C1529">
        <v>110</v>
      </c>
      <c r="G1529">
        <v>110</v>
      </c>
    </row>
    <row r="1530" spans="1:7">
      <c r="A1530" t="s">
        <v>883</v>
      </c>
      <c r="F1530">
        <v>630</v>
      </c>
      <c r="G1530">
        <v>630</v>
      </c>
    </row>
    <row r="1531" spans="1:7">
      <c r="A1531" t="s">
        <v>881</v>
      </c>
      <c r="D1531">
        <v>43</v>
      </c>
      <c r="E1531">
        <v>8</v>
      </c>
      <c r="G1531">
        <v>51</v>
      </c>
    </row>
    <row r="1532" spans="1:7">
      <c r="A1532" t="s">
        <v>869</v>
      </c>
      <c r="B1532">
        <v>699</v>
      </c>
      <c r="C1532">
        <v>463</v>
      </c>
      <c r="D1532">
        <v>561</v>
      </c>
      <c r="E1532">
        <v>129</v>
      </c>
      <c r="G1532">
        <v>1852</v>
      </c>
    </row>
    <row r="1533" spans="1:7">
      <c r="A1533" t="s">
        <v>879</v>
      </c>
      <c r="B1533">
        <v>847</v>
      </c>
      <c r="C1533">
        <v>555</v>
      </c>
      <c r="D1533">
        <v>831</v>
      </c>
      <c r="G1533">
        <v>2233</v>
      </c>
    </row>
    <row r="1534" spans="1:7">
      <c r="A1534" t="s">
        <v>968</v>
      </c>
      <c r="B1534">
        <v>897</v>
      </c>
      <c r="C1534">
        <v>408</v>
      </c>
      <c r="G1534">
        <v>1305</v>
      </c>
    </row>
    <row r="1535" spans="1:7">
      <c r="A1535" t="s">
        <v>812</v>
      </c>
      <c r="B1535">
        <v>350</v>
      </c>
      <c r="G1535">
        <v>350</v>
      </c>
    </row>
    <row r="1536" spans="1:7">
      <c r="A1536" t="s">
        <v>789</v>
      </c>
      <c r="D1536">
        <v>140</v>
      </c>
      <c r="G1536">
        <v>140</v>
      </c>
    </row>
    <row r="1537" spans="1:7">
      <c r="A1537" t="s">
        <v>872</v>
      </c>
      <c r="C1537">
        <v>1174</v>
      </c>
      <c r="D1537">
        <v>1060</v>
      </c>
      <c r="E1537">
        <v>818</v>
      </c>
      <c r="F1537">
        <v>441</v>
      </c>
      <c r="G1537">
        <v>3493</v>
      </c>
    </row>
    <row r="1538" spans="1:7">
      <c r="A1538" t="s">
        <v>719</v>
      </c>
      <c r="C1538">
        <v>521</v>
      </c>
      <c r="D1538">
        <v>701</v>
      </c>
      <c r="E1538">
        <v>707</v>
      </c>
      <c r="F1538">
        <v>512</v>
      </c>
      <c r="G1538">
        <v>2441</v>
      </c>
    </row>
    <row r="1539" spans="1:7">
      <c r="A1539" t="s">
        <v>965</v>
      </c>
      <c r="C1539">
        <v>473</v>
      </c>
      <c r="D1539">
        <v>1258</v>
      </c>
      <c r="E1539">
        <v>1494</v>
      </c>
      <c r="G1539">
        <v>3225</v>
      </c>
    </row>
    <row r="1540" spans="1:7">
      <c r="A1540" t="s">
        <v>828</v>
      </c>
      <c r="D1540">
        <v>873</v>
      </c>
      <c r="E1540">
        <v>449</v>
      </c>
      <c r="G1540">
        <v>1322</v>
      </c>
    </row>
    <row r="1541" spans="1:7">
      <c r="A1541" t="s">
        <v>1597</v>
      </c>
      <c r="F1541">
        <v>1540</v>
      </c>
      <c r="G1541">
        <v>1540</v>
      </c>
    </row>
    <row r="1542" spans="1:7">
      <c r="A1542" t="s">
        <v>472</v>
      </c>
      <c r="B1542">
        <v>3550</v>
      </c>
      <c r="C1542">
        <v>3704</v>
      </c>
      <c r="D1542">
        <v>5467</v>
      </c>
      <c r="E1542">
        <v>4118</v>
      </c>
      <c r="F1542">
        <v>3123</v>
      </c>
      <c r="G1542">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841</v>
      </c>
      <c r="D1549">
        <v>258</v>
      </c>
      <c r="G1549">
        <v>258</v>
      </c>
    </row>
    <row r="1550" spans="1:7">
      <c r="A1550" t="s">
        <v>825</v>
      </c>
      <c r="B1550">
        <v>1627</v>
      </c>
      <c r="G1550">
        <v>1627</v>
      </c>
    </row>
    <row r="1551" spans="1:7">
      <c r="A1551" t="s">
        <v>887</v>
      </c>
      <c r="E1551">
        <v>110</v>
      </c>
      <c r="G1551">
        <v>110</v>
      </c>
    </row>
    <row r="1552" spans="1:7">
      <c r="A1552" t="s">
        <v>883</v>
      </c>
      <c r="B1552">
        <v>114</v>
      </c>
      <c r="G1552">
        <v>114</v>
      </c>
    </row>
    <row r="1553" spans="1:7">
      <c r="A1553" t="s">
        <v>879</v>
      </c>
      <c r="B1553">
        <v>217</v>
      </c>
      <c r="G1553">
        <v>217</v>
      </c>
    </row>
    <row r="1554" spans="1:7">
      <c r="A1554" t="s">
        <v>968</v>
      </c>
      <c r="C1554">
        <v>2700</v>
      </c>
      <c r="G1554">
        <v>2700</v>
      </c>
    </row>
    <row r="1555" spans="1:7">
      <c r="A1555" t="s">
        <v>789</v>
      </c>
      <c r="B1555">
        <v>763</v>
      </c>
      <c r="C1555">
        <v>745</v>
      </c>
      <c r="D1555">
        <v>673</v>
      </c>
      <c r="F1555">
        <v>931</v>
      </c>
      <c r="G1555">
        <v>3112</v>
      </c>
    </row>
    <row r="1556" spans="1:7">
      <c r="A1556" t="s">
        <v>872</v>
      </c>
      <c r="C1556">
        <v>679</v>
      </c>
      <c r="D1556">
        <v>263</v>
      </c>
      <c r="E1556">
        <v>46</v>
      </c>
      <c r="G1556">
        <v>988</v>
      </c>
    </row>
    <row r="1557" spans="1:7">
      <c r="A1557" t="s">
        <v>719</v>
      </c>
    </row>
    <row r="1558" spans="1:7">
      <c r="A1558" t="s">
        <v>965</v>
      </c>
      <c r="B1558">
        <v>1070</v>
      </c>
      <c r="C1558">
        <v>584</v>
      </c>
      <c r="G1558">
        <v>1654</v>
      </c>
    </row>
    <row r="1559" spans="1:7">
      <c r="A1559" t="s">
        <v>832</v>
      </c>
      <c r="B1559">
        <v>525</v>
      </c>
      <c r="D1559">
        <v>787</v>
      </c>
      <c r="F1559">
        <v>540</v>
      </c>
      <c r="G1559">
        <v>1852</v>
      </c>
    </row>
    <row r="1560" spans="1:7">
      <c r="A1560" t="s">
        <v>687</v>
      </c>
      <c r="B1560">
        <v>483</v>
      </c>
      <c r="F1560">
        <v>191</v>
      </c>
      <c r="G1560">
        <v>674</v>
      </c>
    </row>
    <row r="1561" spans="1:7">
      <c r="A1561" t="s">
        <v>850</v>
      </c>
      <c r="C1561">
        <v>443</v>
      </c>
      <c r="D1561">
        <v>406</v>
      </c>
      <c r="E1561">
        <v>361</v>
      </c>
      <c r="F1561">
        <v>345</v>
      </c>
      <c r="G1561">
        <v>1555</v>
      </c>
    </row>
    <row r="1562" spans="1:7">
      <c r="A1562" t="s">
        <v>871</v>
      </c>
      <c r="C1562">
        <v>1520</v>
      </c>
      <c r="D1562">
        <v>413</v>
      </c>
      <c r="E1562">
        <v>1539</v>
      </c>
      <c r="F1562">
        <v>770</v>
      </c>
      <c r="G1562">
        <v>4242</v>
      </c>
    </row>
    <row r="1563" spans="1:7">
      <c r="A1563" t="s">
        <v>1434</v>
      </c>
      <c r="D1563">
        <v>675</v>
      </c>
      <c r="E1563">
        <v>1313</v>
      </c>
      <c r="G1563">
        <v>1988</v>
      </c>
    </row>
    <row r="1564" spans="1:7">
      <c r="A1564" t="s">
        <v>974</v>
      </c>
      <c r="D1564">
        <v>1245</v>
      </c>
      <c r="E1564">
        <v>1150</v>
      </c>
      <c r="F1564">
        <v>1240</v>
      </c>
      <c r="G1564">
        <v>3635</v>
      </c>
    </row>
    <row r="1565" spans="1:7">
      <c r="A1565" t="s">
        <v>889</v>
      </c>
      <c r="D1565">
        <v>73</v>
      </c>
      <c r="E1565">
        <v>35</v>
      </c>
      <c r="G1565">
        <v>108</v>
      </c>
    </row>
    <row r="1566" spans="1:7">
      <c r="A1566" t="s">
        <v>801</v>
      </c>
      <c r="D1566">
        <v>292</v>
      </c>
      <c r="F1566">
        <v>2380</v>
      </c>
      <c r="G1566">
        <v>2672</v>
      </c>
    </row>
    <row r="1567" spans="1:7">
      <c r="A1567" t="s">
        <v>833</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803</v>
      </c>
      <c r="C1574">
        <v>245</v>
      </c>
      <c r="G1574">
        <v>245</v>
      </c>
    </row>
    <row r="1575" spans="1:7">
      <c r="A1575" t="s">
        <v>1176</v>
      </c>
    </row>
    <row r="1576" spans="1:7">
      <c r="A1576" t="s">
        <v>883</v>
      </c>
      <c r="F1576">
        <v>241</v>
      </c>
      <c r="G1576">
        <v>241</v>
      </c>
    </row>
    <row r="1577" spans="1:7">
      <c r="A1577" t="s">
        <v>881</v>
      </c>
    </row>
    <row r="1578" spans="1:7">
      <c r="A1578" t="s">
        <v>965</v>
      </c>
      <c r="E1578">
        <v>60</v>
      </c>
      <c r="G1578">
        <v>60</v>
      </c>
    </row>
    <row r="1579" spans="1:7">
      <c r="A1579" t="s">
        <v>832</v>
      </c>
      <c r="B1579">
        <v>585</v>
      </c>
      <c r="C1579">
        <v>464</v>
      </c>
      <c r="D1579">
        <v>579</v>
      </c>
      <c r="E1579">
        <v>300</v>
      </c>
      <c r="F1579">
        <v>216</v>
      </c>
      <c r="G1579">
        <v>2144</v>
      </c>
    </row>
    <row r="1580" spans="1:7">
      <c r="A1580" t="s">
        <v>687</v>
      </c>
      <c r="B1580">
        <v>587</v>
      </c>
      <c r="C1580">
        <v>364</v>
      </c>
      <c r="E1580">
        <v>654</v>
      </c>
      <c r="F1580">
        <v>1381</v>
      </c>
      <c r="G1580">
        <v>2986</v>
      </c>
    </row>
    <row r="1581" spans="1:7">
      <c r="A1581" t="s">
        <v>850</v>
      </c>
      <c r="B1581">
        <v>766</v>
      </c>
      <c r="C1581">
        <v>566</v>
      </c>
      <c r="D1581">
        <v>488</v>
      </c>
      <c r="F1581">
        <v>225</v>
      </c>
      <c r="G1581">
        <v>2045</v>
      </c>
    </row>
    <row r="1582" spans="1:7">
      <c r="A1582" t="s">
        <v>871</v>
      </c>
      <c r="B1582">
        <v>1126</v>
      </c>
      <c r="C1582">
        <v>879</v>
      </c>
      <c r="D1582">
        <v>218</v>
      </c>
      <c r="E1582">
        <v>71</v>
      </c>
      <c r="G1582">
        <v>2294</v>
      </c>
    </row>
    <row r="1583" spans="1:7">
      <c r="A1583" t="s">
        <v>1434</v>
      </c>
      <c r="C1583">
        <v>1000</v>
      </c>
      <c r="G1583">
        <v>1000</v>
      </c>
    </row>
    <row r="1584" spans="1:7">
      <c r="A1584" t="s">
        <v>974</v>
      </c>
      <c r="B1584">
        <v>1210</v>
      </c>
      <c r="C1584">
        <v>1966</v>
      </c>
      <c r="D1584">
        <v>189</v>
      </c>
      <c r="G1584">
        <v>3365</v>
      </c>
    </row>
    <row r="1585" spans="1:7">
      <c r="A1585" t="s">
        <v>801</v>
      </c>
      <c r="C1585">
        <v>766</v>
      </c>
      <c r="G1585">
        <v>766</v>
      </c>
    </row>
    <row r="1586" spans="1:7">
      <c r="A1586" t="s">
        <v>837</v>
      </c>
      <c r="B1586">
        <v>280</v>
      </c>
      <c r="G1586">
        <v>280</v>
      </c>
    </row>
    <row r="1587" spans="1:7">
      <c r="A1587" t="s">
        <v>1431</v>
      </c>
      <c r="D1587">
        <v>2164</v>
      </c>
      <c r="E1587">
        <v>2748</v>
      </c>
      <c r="F1587">
        <v>1060</v>
      </c>
      <c r="G1587">
        <v>5972</v>
      </c>
    </row>
    <row r="1588" spans="1:7">
      <c r="A1588" t="s">
        <v>1598</v>
      </c>
      <c r="D1588">
        <v>1245</v>
      </c>
      <c r="E1588">
        <v>1344</v>
      </c>
      <c r="F1588">
        <v>803</v>
      </c>
      <c r="G1588">
        <v>3392</v>
      </c>
    </row>
    <row r="1589" spans="1:7">
      <c r="A1589" t="s">
        <v>642</v>
      </c>
      <c r="F1589">
        <v>351</v>
      </c>
      <c r="G1589">
        <v>351</v>
      </c>
    </row>
    <row r="1590" spans="1:7">
      <c r="A1590" t="s">
        <v>472</v>
      </c>
      <c r="B1590">
        <v>4554</v>
      </c>
      <c r="C1590">
        <v>6250</v>
      </c>
      <c r="D1590">
        <v>4883</v>
      </c>
      <c r="E1590">
        <v>5177</v>
      </c>
      <c r="F1590">
        <v>4277</v>
      </c>
      <c r="G159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832</v>
      </c>
      <c r="C1597">
        <v>65</v>
      </c>
      <c r="G1597">
        <v>65</v>
      </c>
    </row>
    <row r="1598" spans="1:7">
      <c r="A1598" t="s">
        <v>687</v>
      </c>
      <c r="E1598">
        <v>1196</v>
      </c>
      <c r="G1598">
        <v>1196</v>
      </c>
    </row>
    <row r="1599" spans="1:7">
      <c r="A1599" t="s">
        <v>850</v>
      </c>
      <c r="C1599">
        <v>465</v>
      </c>
      <c r="D1599">
        <v>193</v>
      </c>
      <c r="E1599">
        <v>1067</v>
      </c>
      <c r="F1599">
        <v>339</v>
      </c>
      <c r="G1599">
        <v>2064</v>
      </c>
    </row>
    <row r="1600" spans="1:7">
      <c r="A1600" t="s">
        <v>833</v>
      </c>
    </row>
    <row r="1601" spans="1:7">
      <c r="A1601" t="s">
        <v>1598</v>
      </c>
      <c r="E1601">
        <v>176</v>
      </c>
      <c r="F1601">
        <v>2202</v>
      </c>
      <c r="G1601">
        <v>2378</v>
      </c>
    </row>
    <row r="1602" spans="1:7">
      <c r="A1602" t="s">
        <v>642</v>
      </c>
      <c r="C1602">
        <v>649</v>
      </c>
      <c r="D1602">
        <v>130</v>
      </c>
      <c r="E1602">
        <v>864</v>
      </c>
      <c r="G1602">
        <v>1643</v>
      </c>
    </row>
    <row r="1603" spans="1:7">
      <c r="A1603" t="s">
        <v>565</v>
      </c>
      <c r="C1603">
        <v>1157</v>
      </c>
      <c r="G1603">
        <v>1157</v>
      </c>
    </row>
    <row r="1604" spans="1:7">
      <c r="A1604" t="s">
        <v>1599</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691</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654</v>
      </c>
    </row>
    <row r="1611" spans="1:7">
      <c r="A1611" t="s">
        <v>472</v>
      </c>
      <c r="C1611">
        <v>5383</v>
      </c>
      <c r="D1611">
        <v>4763</v>
      </c>
      <c r="E1611">
        <v>8089</v>
      </c>
      <c r="F1611">
        <v>6636</v>
      </c>
      <c r="G1611">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C1616">
        <v>18</v>
      </c>
      <c r="E1616">
        <v>248</v>
      </c>
      <c r="G1616">
        <v>266</v>
      </c>
    </row>
    <row r="1617" spans="1:7">
      <c r="A1617" t="s">
        <v>881</v>
      </c>
      <c r="C1617">
        <v>63</v>
      </c>
      <c r="G1617">
        <v>63</v>
      </c>
    </row>
    <row r="1618" spans="1:7">
      <c r="A1618" t="s">
        <v>789</v>
      </c>
      <c r="B1618">
        <v>54</v>
      </c>
      <c r="D1618">
        <v>57</v>
      </c>
      <c r="F1618">
        <v>937</v>
      </c>
      <c r="G1618">
        <v>1048</v>
      </c>
    </row>
    <row r="1619" spans="1:7">
      <c r="A1619" t="s">
        <v>687</v>
      </c>
      <c r="F1619">
        <v>241</v>
      </c>
      <c r="G1619">
        <v>241</v>
      </c>
    </row>
    <row r="1620" spans="1:7">
      <c r="A1620" t="s">
        <v>850</v>
      </c>
      <c r="C1620">
        <v>411</v>
      </c>
      <c r="D1620">
        <v>237</v>
      </c>
      <c r="F1620">
        <v>26</v>
      </c>
      <c r="G1620">
        <v>674</v>
      </c>
    </row>
    <row r="1621" spans="1:7">
      <c r="A1621" t="s">
        <v>801</v>
      </c>
    </row>
    <row r="1622" spans="1:7">
      <c r="A1622" t="s">
        <v>718</v>
      </c>
      <c r="B1622">
        <v>270</v>
      </c>
      <c r="C1622">
        <v>490</v>
      </c>
      <c r="F1622">
        <v>270</v>
      </c>
      <c r="G1622">
        <v>1030</v>
      </c>
    </row>
    <row r="1623" spans="1:7">
      <c r="A1623" t="s">
        <v>1431</v>
      </c>
      <c r="B1623">
        <v>883</v>
      </c>
      <c r="G1623">
        <v>883</v>
      </c>
    </row>
    <row r="1624" spans="1:7">
      <c r="A1624" t="s">
        <v>1598</v>
      </c>
      <c r="B1624">
        <v>587</v>
      </c>
      <c r="G1624">
        <v>587</v>
      </c>
    </row>
    <row r="1625" spans="1:7">
      <c r="A1625" t="s">
        <v>642</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691</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654</v>
      </c>
      <c r="C1631">
        <v>2110</v>
      </c>
      <c r="D1631">
        <v>218</v>
      </c>
      <c r="E1631">
        <v>796</v>
      </c>
      <c r="F1631">
        <v>800</v>
      </c>
      <c r="G1631">
        <v>3924</v>
      </c>
    </row>
    <row r="1632" spans="1:7">
      <c r="A1632" t="s">
        <v>566</v>
      </c>
      <c r="B1632">
        <v>514</v>
      </c>
      <c r="C1632">
        <v>457</v>
      </c>
      <c r="D1632">
        <v>580</v>
      </c>
      <c r="E1632">
        <v>590</v>
      </c>
      <c r="F1632">
        <v>390</v>
      </c>
      <c r="G1632">
        <v>2531</v>
      </c>
    </row>
    <row r="1633" spans="1:7">
      <c r="A1633" t="s">
        <v>698</v>
      </c>
      <c r="B1633">
        <v>1084</v>
      </c>
      <c r="D1633">
        <v>2699</v>
      </c>
      <c r="G1633">
        <v>3783</v>
      </c>
    </row>
    <row r="1634" spans="1:7">
      <c r="A1634" t="s">
        <v>884</v>
      </c>
      <c r="B1634">
        <v>1433</v>
      </c>
      <c r="C1634">
        <v>2630</v>
      </c>
      <c r="D1634">
        <v>1848</v>
      </c>
      <c r="G1634">
        <v>5911</v>
      </c>
    </row>
    <row r="1635" spans="1:7">
      <c r="A1635" t="s">
        <v>886</v>
      </c>
      <c r="B1635">
        <v>500</v>
      </c>
      <c r="C1635">
        <v>260</v>
      </c>
      <c r="G1635">
        <v>760</v>
      </c>
    </row>
    <row r="1636" spans="1:7">
      <c r="A1636" t="s">
        <v>646</v>
      </c>
      <c r="E1636">
        <v>590</v>
      </c>
      <c r="F1636">
        <v>261</v>
      </c>
      <c r="G1636">
        <v>851</v>
      </c>
    </row>
    <row r="1637" spans="1:7">
      <c r="A1637" t="s">
        <v>686</v>
      </c>
      <c r="E1637">
        <v>2715</v>
      </c>
      <c r="F1637">
        <v>1377</v>
      </c>
      <c r="G1637">
        <v>4092</v>
      </c>
    </row>
    <row r="1638" spans="1:7">
      <c r="A1638" t="s">
        <v>702</v>
      </c>
      <c r="E1638">
        <v>804</v>
      </c>
      <c r="F1638">
        <v>559</v>
      </c>
      <c r="G1638">
        <v>1363</v>
      </c>
    </row>
    <row r="1639" spans="1:7">
      <c r="A1639" t="s">
        <v>557</v>
      </c>
      <c r="F1639">
        <v>1404</v>
      </c>
      <c r="G1639">
        <v>1404</v>
      </c>
    </row>
    <row r="1640" spans="1:7">
      <c r="A1640" t="s">
        <v>472</v>
      </c>
      <c r="B1640">
        <v>9739</v>
      </c>
      <c r="C1640">
        <v>10944</v>
      </c>
      <c r="D1640">
        <v>9817</v>
      </c>
      <c r="E1640">
        <v>8233</v>
      </c>
      <c r="F1640">
        <v>7247</v>
      </c>
      <c r="G1640">
        <v>45980</v>
      </c>
    </row>
    <row r="1643" spans="1:7">
      <c r="A1643" s="12" t="s">
        <v>1519</v>
      </c>
      <c r="B1643" s="12" t="s">
        <v>1518</v>
      </c>
    </row>
    <row r="1644" spans="1:7">
      <c r="A1644" s="12" t="s">
        <v>1520</v>
      </c>
      <c r="B1644" s="48">
        <v>46181</v>
      </c>
      <c r="C1644" t="s">
        <v>472</v>
      </c>
    </row>
    <row r="1645" spans="1:7">
      <c r="A1645" t="s">
        <v>789</v>
      </c>
    </row>
    <row r="1646" spans="1:7">
      <c r="A1646" t="s">
        <v>850</v>
      </c>
    </row>
    <row r="1647" spans="1:7">
      <c r="A1647" t="s">
        <v>718</v>
      </c>
    </row>
    <row r="1648" spans="1:7">
      <c r="A1648" t="s">
        <v>565</v>
      </c>
    </row>
    <row r="1649" spans="1:1">
      <c r="A1649" t="s">
        <v>792</v>
      </c>
    </row>
    <row r="1650" spans="1:1">
      <c r="A1650" t="s">
        <v>548</v>
      </c>
    </row>
    <row r="1651" spans="1:1">
      <c r="A1651" t="s">
        <v>562</v>
      </c>
    </row>
    <row r="1652" spans="1:1">
      <c r="A1652" t="s">
        <v>654</v>
      </c>
    </row>
    <row r="1653" spans="1:1">
      <c r="A1653" t="s">
        <v>566</v>
      </c>
    </row>
    <row r="1654" spans="1:1">
      <c r="A1654" t="s">
        <v>698</v>
      </c>
    </row>
    <row r="1655" spans="1:1">
      <c r="A1655" t="s">
        <v>646</v>
      </c>
    </row>
    <row r="1656" spans="1:1">
      <c r="A1656" t="s">
        <v>686</v>
      </c>
    </row>
    <row r="1657" spans="1:1">
      <c r="A1657" t="s">
        <v>557</v>
      </c>
    </row>
    <row r="1658" spans="1:1">
      <c r="A1658" t="s">
        <v>569</v>
      </c>
    </row>
    <row r="1659" spans="1:1">
      <c r="A1659" t="s">
        <v>602</v>
      </c>
    </row>
    <row r="1660" spans="1:1">
      <c r="A1660" t="s">
        <v>703</v>
      </c>
    </row>
    <row r="1661" spans="1:1">
      <c r="A166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B3232" sqref="B323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516</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484</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670</v>
      </c>
      <c r="G818" t="str">
        <f t="shared" si="12"/>
        <v>April</v>
      </c>
    </row>
    <row r="819" spans="1:7">
      <c r="A819" s="616" t="s">
        <v>128</v>
      </c>
      <c r="B819" s="235" t="s">
        <v>1288</v>
      </c>
      <c r="C819" s="23">
        <v>45750</v>
      </c>
      <c r="E819" s="11"/>
      <c r="F819" s="76" t="s">
        <v>670</v>
      </c>
      <c r="G819" t="str">
        <f t="shared" si="12"/>
        <v>April</v>
      </c>
    </row>
    <row r="820" spans="1:7" ht="15.75">
      <c r="A820" s="69" t="s">
        <v>134</v>
      </c>
      <c r="B820" s="175" t="s">
        <v>1527</v>
      </c>
      <c r="C820" s="239">
        <v>45750</v>
      </c>
      <c r="E820" s="11"/>
      <c r="F820" s="76" t="s">
        <v>670</v>
      </c>
      <c r="G820" t="str">
        <f t="shared" si="12"/>
        <v>April</v>
      </c>
    </row>
    <row r="821" spans="1:7">
      <c r="A821" s="234" t="s">
        <v>111</v>
      </c>
      <c r="B821" s="234" t="s">
        <v>1528</v>
      </c>
      <c r="C821" s="23">
        <v>45750</v>
      </c>
      <c r="E821" s="11"/>
      <c r="F821" s="76" t="s">
        <v>670</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670</v>
      </c>
      <c r="G831" t="str">
        <f t="shared" si="12"/>
        <v>April</v>
      </c>
    </row>
    <row r="832" spans="1:7">
      <c r="A832" s="616" t="s">
        <v>128</v>
      </c>
      <c r="B832" s="235" t="s">
        <v>1288</v>
      </c>
      <c r="C832" s="23">
        <v>45751</v>
      </c>
      <c r="E832" s="11"/>
      <c r="F832" s="76" t="s">
        <v>670</v>
      </c>
      <c r="G832" t="str">
        <f t="shared" si="12"/>
        <v>April</v>
      </c>
    </row>
    <row r="833" spans="1:7" ht="15.75">
      <c r="A833" s="69" t="s">
        <v>134</v>
      </c>
      <c r="B833" s="175" t="s">
        <v>1527</v>
      </c>
      <c r="C833" s="239">
        <v>45751</v>
      </c>
      <c r="E833" s="11"/>
      <c r="F833" s="76" t="s">
        <v>670</v>
      </c>
      <c r="G833" t="str">
        <f t="shared" si="12"/>
        <v>April</v>
      </c>
    </row>
    <row r="834" spans="1:7">
      <c r="A834" s="233" t="s">
        <v>111</v>
      </c>
      <c r="B834" s="233" t="s">
        <v>1528</v>
      </c>
      <c r="C834" s="23">
        <v>45751</v>
      </c>
      <c r="E834" s="11"/>
      <c r="F834" s="76" t="s">
        <v>670</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1288</v>
      </c>
      <c r="C855" s="23">
        <v>45755</v>
      </c>
      <c r="E855" s="11"/>
      <c r="F855" s="76" t="s">
        <v>670</v>
      </c>
      <c r="G855" t="str">
        <f t="shared" si="13"/>
        <v>April</v>
      </c>
    </row>
    <row r="856" spans="1:7" ht="15.75">
      <c r="A856" s="69" t="s">
        <v>134</v>
      </c>
      <c r="B856" s="175" t="s">
        <v>1527</v>
      </c>
      <c r="C856" s="239">
        <v>45755</v>
      </c>
      <c r="E856" s="11"/>
      <c r="F856" s="76" t="s">
        <v>670</v>
      </c>
      <c r="G856" t="str">
        <f t="shared" si="13"/>
        <v>April</v>
      </c>
    </row>
    <row r="857" spans="1:7">
      <c r="A857" s="233" t="s">
        <v>111</v>
      </c>
      <c r="B857" s="233" t="s">
        <v>1528</v>
      </c>
      <c r="C857" s="23">
        <v>45755</v>
      </c>
      <c r="E857" s="11"/>
      <c r="F857" s="76" t="s">
        <v>670</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670</v>
      </c>
      <c r="G865" t="str">
        <f t="shared" si="13"/>
        <v>April</v>
      </c>
    </row>
    <row r="866" spans="1:7">
      <c r="A866" s="616" t="s">
        <v>128</v>
      </c>
      <c r="B866" s="235" t="s">
        <v>1288</v>
      </c>
      <c r="C866" s="23">
        <v>45756</v>
      </c>
      <c r="E866" s="11"/>
      <c r="F866" s="76" t="s">
        <v>670</v>
      </c>
      <c r="G866" t="str">
        <f t="shared" si="13"/>
        <v>April</v>
      </c>
    </row>
    <row r="867" spans="1:7" ht="15.75">
      <c r="A867" s="69" t="s">
        <v>134</v>
      </c>
      <c r="B867" s="175" t="s">
        <v>1527</v>
      </c>
      <c r="C867" s="239">
        <v>45756</v>
      </c>
      <c r="E867" s="11"/>
      <c r="F867" s="76" t="s">
        <v>670</v>
      </c>
      <c r="G867" t="str">
        <f t="shared" si="13"/>
        <v>April</v>
      </c>
    </row>
    <row r="868" spans="1:7">
      <c r="A868" s="233" t="s">
        <v>111</v>
      </c>
      <c r="B868" s="233" t="s">
        <v>1528</v>
      </c>
      <c r="C868" s="23">
        <v>45756</v>
      </c>
      <c r="E868" s="11"/>
      <c r="F868" s="76" t="s">
        <v>670</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3">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3">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515</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515</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510</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514</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514</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514</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514</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515</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515</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515</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515</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515</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612</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515</v>
      </c>
      <c r="B2105" s="175" t="s">
        <v>1527</v>
      </c>
      <c r="C2105" s="239">
        <v>45985</v>
      </c>
      <c r="F2105" s="263" t="s">
        <v>2299</v>
      </c>
      <c r="G2105" t="s">
        <v>2243</v>
      </c>
    </row>
    <row r="2106" spans="1:7" ht="15.75">
      <c r="A2106" s="27" t="s">
        <v>514</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612</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515</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612</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612</v>
      </c>
      <c r="C2143" s="23">
        <v>45987</v>
      </c>
      <c r="D2143" s="11">
        <v>179</v>
      </c>
      <c r="G2143" t="s">
        <v>2243</v>
      </c>
    </row>
    <row r="2144" spans="1:7">
      <c r="A2144" s="235" t="s">
        <v>1575</v>
      </c>
      <c r="B2144" s="235" t="s">
        <v>477</v>
      </c>
      <c r="C2144" s="23">
        <v>45987</v>
      </c>
      <c r="D2144" s="89">
        <v>1388</v>
      </c>
      <c r="G2144" t="s">
        <v>2243</v>
      </c>
    </row>
    <row r="2145" spans="1:7" ht="15.75">
      <c r="A2145" s="76" t="s">
        <v>515</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514</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612</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510</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510</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510</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510</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510</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510</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510</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510</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510</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510</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510</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510</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510</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510</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510</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522</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522</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522</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673</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522</v>
      </c>
      <c r="B2535" s="175" t="s">
        <v>1527</v>
      </c>
      <c r="C2535" s="248">
        <v>46043</v>
      </c>
      <c r="D2535" s="103">
        <v>182</v>
      </c>
      <c r="E2535" s="182"/>
      <c r="F2535" s="1170"/>
      <c r="G2535" t="s">
        <v>2434</v>
      </c>
    </row>
    <row r="2536" spans="1:7">
      <c r="A2536" s="556" t="s">
        <v>514</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673</v>
      </c>
      <c r="B2542" s="244" t="s">
        <v>52</v>
      </c>
      <c r="C2542" s="23">
        <v>46043</v>
      </c>
      <c r="D2542" s="89">
        <v>408</v>
      </c>
      <c r="F2542" s="1137"/>
      <c r="G2542" t="s">
        <v>2434</v>
      </c>
    </row>
    <row r="2543" spans="1:7">
      <c r="A2543" s="244" t="s">
        <v>679</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522</v>
      </c>
      <c r="B2547" s="175" t="s">
        <v>1527</v>
      </c>
      <c r="C2547" s="248">
        <v>46044</v>
      </c>
      <c r="D2547" s="103">
        <v>186</v>
      </c>
      <c r="E2547" s="182"/>
      <c r="F2547" s="1170" t="s">
        <v>1668</v>
      </c>
      <c r="G2547" t="s">
        <v>2434</v>
      </c>
    </row>
    <row r="2548" spans="1:7">
      <c r="A2548" s="556" t="s">
        <v>514</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679</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514</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514</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514</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514</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514</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514</v>
      </c>
      <c r="B2625" s="234" t="s">
        <v>58</v>
      </c>
      <c r="C2625" s="23">
        <v>46055</v>
      </c>
      <c r="D2625" s="11">
        <v>251</v>
      </c>
      <c r="E2625" s="11"/>
      <c r="F2625" s="11" t="s">
        <v>1610</v>
      </c>
      <c r="G2625" t="s">
        <v>1523</v>
      </c>
    </row>
    <row r="2626" spans="1:7" ht="15.75">
      <c r="A2626" s="235" t="s">
        <v>522</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673</v>
      </c>
      <c r="B2646" s="586" t="s">
        <v>52</v>
      </c>
      <c r="C2646" s="23">
        <v>46057</v>
      </c>
      <c r="D2646" s="89">
        <v>1809</v>
      </c>
      <c r="F2646" s="11" t="s">
        <v>2512</v>
      </c>
      <c r="G2646" t="s">
        <v>1523</v>
      </c>
    </row>
    <row r="2647" spans="1:7" ht="15.75">
      <c r="A2647" s="76" t="s">
        <v>522</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673</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673</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514</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514</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514</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676</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676</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676</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516</v>
      </c>
      <c r="B2690" s="240" t="s">
        <v>54</v>
      </c>
      <c r="C2690" s="23">
        <v>46070</v>
      </c>
      <c r="D2690" s="11">
        <v>988</v>
      </c>
      <c r="G2690" t="s">
        <v>1523</v>
      </c>
    </row>
    <row r="2691" spans="1:7">
      <c r="A2691" s="244" t="s">
        <v>514</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516</v>
      </c>
      <c r="B2697" s="240" t="s">
        <v>54</v>
      </c>
      <c r="C2697" s="23">
        <v>46071</v>
      </c>
      <c r="D2697" s="11">
        <v>712</v>
      </c>
      <c r="G2697" t="s">
        <v>1523</v>
      </c>
    </row>
    <row r="2698" spans="1:7">
      <c r="A2698" s="244" t="s">
        <v>514</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516</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514</v>
      </c>
      <c r="B2712" s="244" t="s">
        <v>1527</v>
      </c>
      <c r="C2712" s="23">
        <v>46073</v>
      </c>
      <c r="F2712" s="11" t="s">
        <v>1907</v>
      </c>
      <c r="G2712" t="s">
        <v>1523</v>
      </c>
    </row>
    <row r="2713" spans="1:7">
      <c r="A2713" s="240" t="s">
        <v>994</v>
      </c>
      <c r="B2713" s="240" t="s">
        <v>52</v>
      </c>
      <c r="C2713" s="23">
        <v>46073</v>
      </c>
      <c r="D2713" s="89">
        <v>1008</v>
      </c>
      <c r="G2713" t="s">
        <v>1523</v>
      </c>
    </row>
    <row r="2714" spans="1:7">
      <c r="A2714" s="240" t="s">
        <v>803</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516</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676</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676</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673</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676</v>
      </c>
      <c r="B2736" s="244" t="s">
        <v>52</v>
      </c>
      <c r="C2736" s="23">
        <v>46079</v>
      </c>
      <c r="F2736" s="76" t="s">
        <v>2214</v>
      </c>
      <c r="G2736" t="s">
        <v>1523</v>
      </c>
    </row>
    <row r="2737" spans="1:7">
      <c r="A2737" s="240" t="s">
        <v>516</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515</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516</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515</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789</v>
      </c>
      <c r="B2963" s="240" t="s">
        <v>2599</v>
      </c>
      <c r="C2963" s="23">
        <v>46140</v>
      </c>
      <c r="D2963" s="11">
        <v>540</v>
      </c>
      <c r="G2963" t="s">
        <v>1525</v>
      </c>
    </row>
    <row r="2964" spans="1:7">
      <c r="A2964" s="240" t="s">
        <v>789</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789</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719</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719</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789</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719</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719</v>
      </c>
      <c r="B3023" s="1220" t="s">
        <v>1527</v>
      </c>
      <c r="C3023" s="23">
        <v>46150</v>
      </c>
      <c r="D3023" s="11">
        <v>512</v>
      </c>
      <c r="G3023" t="s">
        <v>2610</v>
      </c>
    </row>
    <row r="3024" spans="1:7">
      <c r="A3024" s="1220" t="s">
        <v>719</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687</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719</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789</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789</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803</v>
      </c>
      <c r="B3051" s="1435" t="s">
        <v>2441</v>
      </c>
      <c r="C3051" s="23">
        <v>46155</v>
      </c>
      <c r="E3051" s="250">
        <v>6032</v>
      </c>
      <c r="F3051" s="11" t="s">
        <v>2621</v>
      </c>
      <c r="G3051" t="s">
        <v>2610</v>
      </c>
    </row>
    <row r="3052" spans="1:7">
      <c r="A3052" s="240" t="s">
        <v>789</v>
      </c>
      <c r="B3052" s="240" t="s">
        <v>2599</v>
      </c>
      <c r="C3052" s="23">
        <v>46155</v>
      </c>
      <c r="D3052" s="11">
        <v>673</v>
      </c>
      <c r="G3052" t="s">
        <v>2610</v>
      </c>
    </row>
    <row r="3053" spans="1:7">
      <c r="A3053" s="244" t="s">
        <v>801</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803</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687</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789</v>
      </c>
      <c r="B3071" s="1178" t="s">
        <v>2599</v>
      </c>
      <c r="C3071" s="23">
        <v>46157</v>
      </c>
      <c r="D3071" s="11">
        <v>931</v>
      </c>
      <c r="G3071" t="s">
        <v>2610</v>
      </c>
    </row>
    <row r="3072" spans="1:7">
      <c r="A3072" s="1179" t="s">
        <v>801</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687</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803</v>
      </c>
      <c r="B3085" s="1220" t="s">
        <v>2441</v>
      </c>
      <c r="C3085" s="23">
        <v>46161</v>
      </c>
      <c r="D3085" s="11">
        <v>200</v>
      </c>
      <c r="G3085" t="s">
        <v>2610</v>
      </c>
    </row>
    <row r="3086" spans="1:7">
      <c r="A3086" s="1441" t="s">
        <v>803</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687</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801</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801</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687</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687</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565</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687</v>
      </c>
      <c r="B3122" s="1220" t="s">
        <v>2611</v>
      </c>
      <c r="C3122" s="23">
        <v>46168</v>
      </c>
      <c r="F3122" s="1224" t="s">
        <v>2637</v>
      </c>
      <c r="G3122" t="s">
        <v>2610</v>
      </c>
    </row>
    <row r="3123" spans="1:7">
      <c r="A3123" s="240" t="s">
        <v>792</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691</v>
      </c>
      <c r="B3129" s="1221" t="s">
        <v>2611</v>
      </c>
      <c r="C3129" s="23">
        <v>46169</v>
      </c>
      <c r="D3129" s="89">
        <v>1110</v>
      </c>
      <c r="G3129" t="s">
        <v>2610</v>
      </c>
    </row>
    <row r="3130" spans="1:7">
      <c r="A3130" s="240" t="s">
        <v>792</v>
      </c>
      <c r="B3130" s="244" t="s">
        <v>2599</v>
      </c>
      <c r="C3130" s="23">
        <v>46169</v>
      </c>
      <c r="D3130" s="11">
        <v>670</v>
      </c>
      <c r="G3130" t="s">
        <v>2610</v>
      </c>
    </row>
    <row r="3131" spans="1:7">
      <c r="A3131" s="240" t="s">
        <v>789</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548</v>
      </c>
      <c r="B3133" s="1220" t="s">
        <v>1527</v>
      </c>
      <c r="C3133" s="23">
        <v>46170</v>
      </c>
      <c r="D3133" s="11">
        <v>319</v>
      </c>
      <c r="F3133" s="11" t="s">
        <v>2641</v>
      </c>
      <c r="G3133" t="s">
        <v>2610</v>
      </c>
    </row>
    <row r="3134" spans="1:7">
      <c r="A3134" s="1220" t="s">
        <v>562</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654</v>
      </c>
      <c r="B3137" s="1221" t="s">
        <v>54</v>
      </c>
      <c r="C3137" s="23">
        <v>46170</v>
      </c>
      <c r="D3137" s="74"/>
      <c r="E3137" s="11"/>
      <c r="F3137" s="1436" t="s">
        <v>2017</v>
      </c>
      <c r="G3137" t="s">
        <v>2610</v>
      </c>
    </row>
    <row r="3138" spans="1:7">
      <c r="A3138" s="1220" t="s">
        <v>691</v>
      </c>
      <c r="B3138" s="1220" t="s">
        <v>2611</v>
      </c>
      <c r="C3138" s="23">
        <v>46170</v>
      </c>
      <c r="D3138" s="89">
        <v>1904</v>
      </c>
      <c r="E3138" s="182"/>
      <c r="F3138" s="103"/>
      <c r="G3138" t="s">
        <v>2610</v>
      </c>
    </row>
    <row r="3139" spans="1:7">
      <c r="A3139" s="1220" t="s">
        <v>687</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792</v>
      </c>
      <c r="B3141" s="244" t="s">
        <v>2599</v>
      </c>
      <c r="C3141" s="23">
        <v>46170</v>
      </c>
      <c r="D3141" s="11">
        <v>622</v>
      </c>
      <c r="G3141" t="s">
        <v>2610</v>
      </c>
    </row>
    <row r="3142" spans="1:7">
      <c r="A3142" s="1219" t="s">
        <v>850</v>
      </c>
      <c r="B3142" s="1219" t="s">
        <v>1527</v>
      </c>
      <c r="C3142" s="23">
        <v>46171</v>
      </c>
      <c r="D3142" s="11">
        <v>339</v>
      </c>
      <c r="G3142" t="s">
        <v>2610</v>
      </c>
    </row>
    <row r="3143" spans="1:7">
      <c r="A3143" s="1220" t="s">
        <v>548</v>
      </c>
      <c r="B3143" s="1220" t="s">
        <v>1527</v>
      </c>
      <c r="C3143" s="23">
        <v>46171</v>
      </c>
      <c r="D3143" s="11">
        <v>446</v>
      </c>
      <c r="F3143" s="11" t="s">
        <v>2642</v>
      </c>
      <c r="G3143" t="s">
        <v>2610</v>
      </c>
    </row>
    <row r="3144" spans="1:7">
      <c r="A3144" s="1220" t="s">
        <v>562</v>
      </c>
      <c r="B3144" s="1220" t="s">
        <v>473</v>
      </c>
      <c r="C3144" s="23">
        <v>46171</v>
      </c>
      <c r="D3144" s="89">
        <v>2149</v>
      </c>
      <c r="G3144" t="s">
        <v>2610</v>
      </c>
    </row>
    <row r="3145" spans="1:7">
      <c r="A3145" s="1220" t="s">
        <v>691</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792</v>
      </c>
      <c r="B3147" s="244" t="s">
        <v>2599</v>
      </c>
      <c r="C3147" s="23">
        <v>46171</v>
      </c>
      <c r="D3147" s="11">
        <v>664</v>
      </c>
      <c r="G3147" t="s">
        <v>2610</v>
      </c>
    </row>
    <row r="3148" spans="1:7">
      <c r="A3148" s="1231" t="s">
        <v>548</v>
      </c>
      <c r="B3148" s="1231" t="s">
        <v>1527</v>
      </c>
      <c r="C3148" s="23">
        <v>46174</v>
      </c>
      <c r="D3148" s="11">
        <v>693</v>
      </c>
      <c r="F3148" s="11" t="s">
        <v>2638</v>
      </c>
      <c r="G3148" t="s">
        <v>1969</v>
      </c>
    </row>
    <row r="3149" spans="1:7">
      <c r="A3149" s="1232" t="s">
        <v>562</v>
      </c>
      <c r="B3149" s="1232" t="s">
        <v>473</v>
      </c>
      <c r="C3149" s="23">
        <v>46174</v>
      </c>
      <c r="D3149" s="89">
        <v>1826</v>
      </c>
      <c r="G3149" t="s">
        <v>1969</v>
      </c>
    </row>
    <row r="3150" spans="1:7">
      <c r="A3150" s="1232" t="s">
        <v>566</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698</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718</v>
      </c>
      <c r="B3157" s="1431" t="s">
        <v>1527</v>
      </c>
      <c r="C3157" s="23">
        <v>46174</v>
      </c>
      <c r="D3157" s="11">
        <v>270</v>
      </c>
      <c r="G3157" t="s">
        <v>1969</v>
      </c>
    </row>
    <row r="3158" spans="1:7">
      <c r="A3158" s="1232" t="s">
        <v>886</v>
      </c>
      <c r="B3158" s="1232" t="s">
        <v>1527</v>
      </c>
      <c r="C3158" s="23">
        <v>46174</v>
      </c>
      <c r="D3158" s="11">
        <v>500</v>
      </c>
      <c r="G3158" t="s">
        <v>1969</v>
      </c>
    </row>
    <row r="3159" spans="1:7">
      <c r="A3159" s="1178" t="s">
        <v>789</v>
      </c>
      <c r="B3159" s="1178" t="s">
        <v>2599</v>
      </c>
      <c r="C3159" s="23">
        <v>46174</v>
      </c>
      <c r="D3159" s="11">
        <v>54</v>
      </c>
      <c r="F3159" s="11" t="s">
        <v>2646</v>
      </c>
      <c r="G3159" t="s">
        <v>1969</v>
      </c>
    </row>
    <row r="3160" spans="1:7">
      <c r="A3160" s="1179" t="s">
        <v>792</v>
      </c>
      <c r="B3160" s="1179" t="s">
        <v>2599</v>
      </c>
      <c r="C3160" s="23">
        <v>46174</v>
      </c>
      <c r="D3160" s="11">
        <v>783</v>
      </c>
      <c r="G3160" t="s">
        <v>1969</v>
      </c>
    </row>
    <row r="3161" spans="1:7">
      <c r="A3161" s="178" t="s">
        <v>801</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548</v>
      </c>
      <c r="B3163" s="1220" t="s">
        <v>1527</v>
      </c>
      <c r="C3163" s="23">
        <v>46175</v>
      </c>
      <c r="D3163" s="11">
        <v>596</v>
      </c>
      <c r="F3163" s="11" t="s">
        <v>2638</v>
      </c>
      <c r="G3163" t="s">
        <v>1969</v>
      </c>
    </row>
    <row r="3164" spans="1:7">
      <c r="A3164" s="1220" t="s">
        <v>562</v>
      </c>
      <c r="B3164" s="1220" t="s">
        <v>473</v>
      </c>
      <c r="C3164" s="23">
        <v>46175</v>
      </c>
      <c r="D3164" s="11">
        <v>882</v>
      </c>
      <c r="G3164" t="s">
        <v>1969</v>
      </c>
    </row>
    <row r="3165" spans="1:7">
      <c r="A3165" s="1220" t="s">
        <v>566</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654</v>
      </c>
      <c r="B3167" s="1220" t="s">
        <v>54</v>
      </c>
      <c r="C3167" s="23">
        <v>46175</v>
      </c>
      <c r="D3167" s="89">
        <v>2110</v>
      </c>
      <c r="G3167" t="s">
        <v>1969</v>
      </c>
    </row>
    <row r="3168" spans="1:7">
      <c r="A3168" s="1221" t="s">
        <v>718</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691</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792</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548</v>
      </c>
      <c r="B3176" s="1220" t="s">
        <v>1527</v>
      </c>
      <c r="C3176" s="23">
        <v>46176</v>
      </c>
      <c r="D3176" s="11">
        <v>240</v>
      </c>
      <c r="F3176" s="11" t="s">
        <v>2641</v>
      </c>
      <c r="G3176" t="s">
        <v>1969</v>
      </c>
    </row>
    <row r="3177" spans="1:7">
      <c r="A3177" s="1220" t="s">
        <v>562</v>
      </c>
      <c r="B3177" s="1220" t="s">
        <v>473</v>
      </c>
      <c r="C3177" s="23">
        <v>46176</v>
      </c>
      <c r="D3177" s="89">
        <v>1681</v>
      </c>
      <c r="G3177" t="s">
        <v>1969</v>
      </c>
    </row>
    <row r="3178" spans="1:7">
      <c r="A3178" s="1220" t="s">
        <v>566</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654</v>
      </c>
      <c r="B3180" s="1220" t="s">
        <v>54</v>
      </c>
      <c r="C3180" s="23">
        <v>46176</v>
      </c>
      <c r="D3180" s="11">
        <v>218</v>
      </c>
      <c r="G3180" t="s">
        <v>1969</v>
      </c>
    </row>
    <row r="3181" spans="1:7">
      <c r="A3181" s="1221" t="s">
        <v>718</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691</v>
      </c>
      <c r="B3183" s="1221" t="s">
        <v>2611</v>
      </c>
      <c r="C3183" s="23">
        <v>46176</v>
      </c>
      <c r="D3183" s="11">
        <v>427</v>
      </c>
      <c r="G3183" t="s">
        <v>1969</v>
      </c>
    </row>
    <row r="3184" spans="1:7">
      <c r="A3184" s="1435" t="s">
        <v>698</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789</v>
      </c>
      <c r="B3186" s="244" t="s">
        <v>2599</v>
      </c>
      <c r="C3186" s="23">
        <v>46176</v>
      </c>
      <c r="D3186" s="11">
        <v>57</v>
      </c>
      <c r="F3186" s="11" t="s">
        <v>2655</v>
      </c>
      <c r="G3186" t="s">
        <v>1969</v>
      </c>
    </row>
    <row r="3187" spans="1:7">
      <c r="A3187" s="1221" t="s">
        <v>792</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548</v>
      </c>
      <c r="B3189" s="1220" t="s">
        <v>1527</v>
      </c>
      <c r="C3189" s="23">
        <v>46177</v>
      </c>
      <c r="D3189" s="11">
        <v>180</v>
      </c>
      <c r="G3189" t="s">
        <v>1969</v>
      </c>
    </row>
    <row r="3190" spans="1:7">
      <c r="A3190" s="1220" t="s">
        <v>562</v>
      </c>
      <c r="B3190" s="1220" t="s">
        <v>473</v>
      </c>
      <c r="C3190" s="23">
        <v>46177</v>
      </c>
      <c r="D3190" s="11">
        <v>760</v>
      </c>
      <c r="F3190" s="11" t="s">
        <v>2656</v>
      </c>
      <c r="G3190" t="s">
        <v>1969</v>
      </c>
    </row>
    <row r="3191" spans="1:7">
      <c r="A3191" s="1220" t="s">
        <v>566</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654</v>
      </c>
      <c r="B3194" s="1220" t="s">
        <v>54</v>
      </c>
      <c r="C3194" s="23">
        <v>46177</v>
      </c>
      <c r="D3194" s="11">
        <v>796</v>
      </c>
      <c r="G3194" t="s">
        <v>1969</v>
      </c>
    </row>
    <row r="3195" spans="1:7">
      <c r="A3195" s="1457" t="s">
        <v>646</v>
      </c>
      <c r="B3195" s="1221" t="s">
        <v>473</v>
      </c>
      <c r="C3195" s="23">
        <v>46177</v>
      </c>
      <c r="D3195" s="11">
        <v>590</v>
      </c>
      <c r="G3195" t="s">
        <v>1969</v>
      </c>
    </row>
    <row r="3196" spans="1:7">
      <c r="A3196" s="1220" t="s">
        <v>691</v>
      </c>
      <c r="B3196" s="1220" t="s">
        <v>2611</v>
      </c>
      <c r="C3196" s="23">
        <v>46177</v>
      </c>
      <c r="D3196" s="11">
        <v>421</v>
      </c>
      <c r="G3196" t="s">
        <v>1969</v>
      </c>
    </row>
    <row r="3197" spans="1:7">
      <c r="A3197" s="1220" t="s">
        <v>686</v>
      </c>
      <c r="B3197" s="1220" t="s">
        <v>2611</v>
      </c>
      <c r="C3197" s="23">
        <v>46177</v>
      </c>
      <c r="D3197" s="89">
        <v>2715</v>
      </c>
      <c r="G3197" t="s">
        <v>1969</v>
      </c>
    </row>
    <row r="3198" spans="1:7">
      <c r="A3198" s="1220" t="s">
        <v>702</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792</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548</v>
      </c>
      <c r="B3202" s="1220" t="s">
        <v>1527</v>
      </c>
      <c r="C3202" s="23">
        <v>46178</v>
      </c>
      <c r="D3202" s="11">
        <v>150</v>
      </c>
      <c r="G3202" t="s">
        <v>1969</v>
      </c>
    </row>
    <row r="3203" spans="1:7">
      <c r="A3203" s="1220" t="s">
        <v>557</v>
      </c>
      <c r="B3203" s="1220" t="s">
        <v>56</v>
      </c>
      <c r="C3203" s="23">
        <v>46178</v>
      </c>
      <c r="D3203" s="89">
        <v>1404</v>
      </c>
      <c r="G3203" t="s">
        <v>1969</v>
      </c>
    </row>
    <row r="3204" spans="1:7">
      <c r="A3204" s="1220" t="s">
        <v>562</v>
      </c>
      <c r="B3204" s="1220" t="s">
        <v>473</v>
      </c>
      <c r="C3204" s="23">
        <v>46178</v>
      </c>
      <c r="D3204" s="11">
        <v>243</v>
      </c>
      <c r="G3204" t="s">
        <v>1969</v>
      </c>
    </row>
    <row r="3205" spans="1:7">
      <c r="A3205" s="1220" t="s">
        <v>566</v>
      </c>
      <c r="B3205" s="1232" t="s">
        <v>470</v>
      </c>
      <c r="C3205" s="23">
        <v>46178</v>
      </c>
      <c r="D3205" s="11">
        <v>390</v>
      </c>
      <c r="G3205" t="s">
        <v>1969</v>
      </c>
    </row>
    <row r="3206" spans="1:7">
      <c r="A3206" s="1219" t="s">
        <v>654</v>
      </c>
      <c r="B3206" s="1219" t="s">
        <v>54</v>
      </c>
      <c r="C3206" s="23">
        <v>46178</v>
      </c>
      <c r="D3206" s="11">
        <v>800</v>
      </c>
      <c r="G3206" t="s">
        <v>1969</v>
      </c>
    </row>
    <row r="3207" spans="1:7">
      <c r="A3207" s="1457" t="s">
        <v>646</v>
      </c>
      <c r="B3207" s="1221" t="s">
        <v>473</v>
      </c>
      <c r="C3207" s="23">
        <v>46178</v>
      </c>
      <c r="D3207" s="11">
        <v>261</v>
      </c>
      <c r="G3207" t="s">
        <v>1969</v>
      </c>
    </row>
    <row r="3208" spans="1:7">
      <c r="A3208" s="1220" t="s">
        <v>686</v>
      </c>
      <c r="B3208" s="1220" t="s">
        <v>2611</v>
      </c>
      <c r="C3208" s="23">
        <v>46178</v>
      </c>
      <c r="D3208" s="89">
        <v>1377</v>
      </c>
      <c r="G3208" t="s">
        <v>1969</v>
      </c>
    </row>
    <row r="3209" spans="1:7">
      <c r="A3209" s="1220" t="s">
        <v>687</v>
      </c>
      <c r="B3209" s="1220" t="s">
        <v>2611</v>
      </c>
      <c r="C3209" s="23">
        <v>46178</v>
      </c>
      <c r="D3209" s="11">
        <v>241</v>
      </c>
      <c r="G3209" t="s">
        <v>1969</v>
      </c>
    </row>
    <row r="3210" spans="1:7">
      <c r="A3210" s="1220" t="s">
        <v>702</v>
      </c>
      <c r="B3210" s="1220" t="s">
        <v>2611</v>
      </c>
      <c r="C3210" s="23">
        <v>46178</v>
      </c>
      <c r="D3210" s="11">
        <v>559</v>
      </c>
      <c r="G3210" t="s">
        <v>1969</v>
      </c>
    </row>
    <row r="3211" spans="1:7">
      <c r="A3211" s="1220" t="s">
        <v>718</v>
      </c>
      <c r="B3211" s="1220" t="s">
        <v>1527</v>
      </c>
      <c r="C3211" s="23">
        <v>46178</v>
      </c>
      <c r="D3211" s="11">
        <v>270</v>
      </c>
      <c r="G3211" t="s">
        <v>1969</v>
      </c>
    </row>
    <row r="3212" spans="1:7">
      <c r="A3212" s="1435" t="s">
        <v>789</v>
      </c>
      <c r="B3212" s="244" t="s">
        <v>2599</v>
      </c>
      <c r="C3212" s="23">
        <v>46178</v>
      </c>
      <c r="D3212" s="1512">
        <v>937</v>
      </c>
      <c r="G3212" t="s">
        <v>1969</v>
      </c>
    </row>
    <row r="3213" spans="1:7">
      <c r="A3213" s="1221" t="s">
        <v>792</v>
      </c>
      <c r="B3213" s="244" t="s">
        <v>2599</v>
      </c>
      <c r="C3213" s="23">
        <v>46178</v>
      </c>
      <c r="D3213" s="11">
        <v>589</v>
      </c>
      <c r="G3213" t="s">
        <v>1969</v>
      </c>
    </row>
    <row r="3214" spans="1:7">
      <c r="A3214" s="1438" t="s">
        <v>850</v>
      </c>
      <c r="B3214" s="1438" t="s">
        <v>1527</v>
      </c>
      <c r="C3214" s="23">
        <v>46181</v>
      </c>
      <c r="F3214" s="11" t="s">
        <v>104</v>
      </c>
      <c r="G3214" t="s">
        <v>1969</v>
      </c>
    </row>
    <row r="3215" spans="1:7">
      <c r="A3215" s="1435" t="s">
        <v>548</v>
      </c>
      <c r="B3215" s="1435" t="s">
        <v>1527</v>
      </c>
      <c r="C3215" s="23">
        <v>46181</v>
      </c>
      <c r="G3215" t="s">
        <v>1969</v>
      </c>
    </row>
    <row r="3216" spans="1:7">
      <c r="A3216" s="1221" t="s">
        <v>557</v>
      </c>
      <c r="B3216" s="1221" t="s">
        <v>56</v>
      </c>
      <c r="C3216" s="23">
        <v>46181</v>
      </c>
      <c r="G3216" t="s">
        <v>1969</v>
      </c>
    </row>
    <row r="3217" spans="1:7">
      <c r="A3217" s="1435" t="s">
        <v>562</v>
      </c>
      <c r="B3217" s="1435" t="s">
        <v>473</v>
      </c>
      <c r="C3217" s="23">
        <v>46181</v>
      </c>
      <c r="G3217" t="s">
        <v>1969</v>
      </c>
    </row>
    <row r="3218" spans="1:7">
      <c r="A3218" s="1221" t="s">
        <v>565</v>
      </c>
      <c r="B3218" s="1221" t="s">
        <v>62</v>
      </c>
      <c r="C3218" s="23">
        <v>46181</v>
      </c>
      <c r="G3218" t="s">
        <v>1969</v>
      </c>
    </row>
    <row r="3219" spans="1:7">
      <c r="A3219" s="1435" t="s">
        <v>566</v>
      </c>
      <c r="B3219" s="1232" t="s">
        <v>470</v>
      </c>
      <c r="C3219" s="23">
        <v>46181</v>
      </c>
      <c r="G3219" t="s">
        <v>1969</v>
      </c>
    </row>
    <row r="3220" spans="1:7">
      <c r="A3220" s="1221" t="s">
        <v>569</v>
      </c>
      <c r="B3220" s="1221" t="s">
        <v>56</v>
      </c>
      <c r="C3220" s="23">
        <v>46181</v>
      </c>
      <c r="G3220" t="s">
        <v>1969</v>
      </c>
    </row>
    <row r="3221" spans="1:7">
      <c r="A3221" s="1435" t="s">
        <v>602</v>
      </c>
      <c r="B3221" s="1435" t="s">
        <v>2660</v>
      </c>
      <c r="C3221" s="23">
        <v>46181</v>
      </c>
      <c r="G3221" t="s">
        <v>1969</v>
      </c>
    </row>
    <row r="3222" spans="1:7">
      <c r="A3222" s="1219" t="s">
        <v>654</v>
      </c>
      <c r="B3222" s="1219" t="s">
        <v>54</v>
      </c>
      <c r="C3222" s="23">
        <v>46181</v>
      </c>
      <c r="G3222" t="s">
        <v>1969</v>
      </c>
    </row>
    <row r="3223" spans="1:7">
      <c r="A3223" s="1434" t="s">
        <v>646</v>
      </c>
      <c r="B3223" s="1220" t="s">
        <v>473</v>
      </c>
      <c r="C3223" s="23">
        <v>46181</v>
      </c>
      <c r="G3223" t="s">
        <v>1969</v>
      </c>
    </row>
    <row r="3224" spans="1:7">
      <c r="A3224" s="1220" t="s">
        <v>718</v>
      </c>
      <c r="B3224" s="1220" t="s">
        <v>1527</v>
      </c>
      <c r="C3224" s="23">
        <v>46181</v>
      </c>
      <c r="G3224" t="s">
        <v>1969</v>
      </c>
    </row>
    <row r="3225" spans="1:7">
      <c r="A3225" s="1220" t="s">
        <v>686</v>
      </c>
      <c r="B3225" s="1220" t="s">
        <v>2611</v>
      </c>
      <c r="C3225" s="23">
        <v>46181</v>
      </c>
      <c r="G3225" t="s">
        <v>1969</v>
      </c>
    </row>
    <row r="3226" spans="1:7">
      <c r="A3226" s="1220" t="s">
        <v>698</v>
      </c>
      <c r="B3226" s="1221" t="s">
        <v>2611</v>
      </c>
      <c r="C3226" s="23">
        <v>46181</v>
      </c>
      <c r="G3226" t="s">
        <v>1969</v>
      </c>
    </row>
    <row r="3227" spans="1:7">
      <c r="A3227" s="1435" t="s">
        <v>703</v>
      </c>
      <c r="B3227" s="1435" t="s">
        <v>1527</v>
      </c>
      <c r="C3227" s="23">
        <v>46181</v>
      </c>
      <c r="G3227" t="s">
        <v>1969</v>
      </c>
    </row>
    <row r="3228" spans="1:7">
      <c r="A3228" s="1438" t="s">
        <v>789</v>
      </c>
      <c r="B3228" s="244" t="s">
        <v>2599</v>
      </c>
      <c r="C3228" s="23">
        <v>46181</v>
      </c>
      <c r="G3228" t="s">
        <v>1969</v>
      </c>
    </row>
    <row r="3229" spans="1:7">
      <c r="A3229" s="1221" t="s">
        <v>792</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78280E2-703E-46A0-8BB9-354EFC76BE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2026-06-08T15:02:49Z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