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826" documentId="8_{DCF85A03-1EEC-410A-B6A1-333228F65FDB}" xr6:coauthVersionLast="47" xr6:coauthVersionMax="47" xr10:uidLastSave="{80DC8A24-0A23-4324-8912-1FB8A9604DBF}"/>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2" r:id="rId12"/>
    <pivotCache cacheId="783" r:id="rId13"/>
    <pivotCache cacheId="784" r:id="rId14"/>
    <pivotCache cacheId="785" r:id="rId15"/>
    <pivotCache cacheId="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2" i="30"/>
  <c r="V24" i="30"/>
  <c r="V11" i="30"/>
  <c r="V196" i="30"/>
  <c r="V327" i="30"/>
  <c r="V6" i="30"/>
  <c r="V183" i="30"/>
  <c r="V193" i="30"/>
  <c r="V157" i="30"/>
  <c r="V38" i="30"/>
  <c r="V319" i="30"/>
  <c r="V37" i="30"/>
  <c r="V190" i="30"/>
  <c r="V331" i="30"/>
  <c r="V35" i="30"/>
  <c r="V34" i="30"/>
  <c r="V32" i="30"/>
  <c r="V12" i="30"/>
  <c r="V31" i="30"/>
  <c r="V194" i="30"/>
  <c r="V25" i="30"/>
  <c r="V186" i="30"/>
  <c r="V5" i="30"/>
  <c r="V184" i="30"/>
  <c r="V195" i="30"/>
  <c r="V318" i="30"/>
  <c r="V182" i="30"/>
  <c r="V189" i="30"/>
  <c r="V352" i="30"/>
  <c r="V329" i="30"/>
  <c r="V158" i="30"/>
  <c r="V30" i="30"/>
  <c r="V27" i="30"/>
  <c r="V8" i="30"/>
  <c r="V36"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<sst xmlns="http://schemas.openxmlformats.org/spreadsheetml/2006/main" count="24224" uniqueCount="2906">
  <si>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</si>
  <si>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</si>
  <si>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</si>
  <si>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</si>
  <si>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</si>
  <si>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</si>
  <si>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</si>
  <si>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</si>
  <si>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</si>
  <si>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</si>
  <si>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</si>
  <si>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</si>
  <si>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</si>
  <si>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</si>
  <si>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</si>
  <si>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</si>
  <si>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</si>
  <si>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</si>
  <si>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</si>
  <si>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</si>
  <si>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</si>
  <si>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</si>
  <si>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</si>
  <si>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</si>
  <si>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</si>
  <si>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</si>
  <si>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</si>
  <si>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</si>
  <si>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</si>
  <si>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</si>
  <si>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</si>
  <si>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</si>
  <si>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</si>
  <si>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</si>
  <si>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</si>
  <si>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</si>
  <si>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</si>
  <si>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</si>
  <si>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</si>
  <si>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</si>
  <si>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</si>
  <si>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</si>
  <si>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</si>
  <si>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</si>
  <si>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</si>
  <si>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</si>
  <si>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</si>
  <si>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</si>
  <si>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</si>
  <si>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</si>
  <si>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</si>
  <si>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</si>
  <si>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</si>
  <si>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</si>
  <si>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</si>
  <si>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</si>
  <si>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</si>
  <si>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</si>
  <si>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</si>
  <si>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</si>
  <si>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</si>
  <si>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</si>
  <si>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</si>
  <si>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</si>
  <si>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</si>
  <si>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</si>
  <si>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</si>
  <si>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</si>
  <si>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</si>
  <si>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</si>
  <si>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</si>
  <si>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</si>
  <si>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</si>
  <si>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</si>
  <si>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</si>
  <si>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</si>
  <si>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</si>
  <si>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</si>
  <si>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</si>
  <si>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</si>
  <si>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</si>
  <si>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</si>
  <si>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</si>
  <si>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</si>
  <si>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</si>
  <si>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</si>
  <si>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</si>
  <si>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</si>
  <si>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</si>
  <si>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</si>
  <si>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</si>
  <si>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</si>
  <si>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</si>
  <si>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</si>
  <si>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</si>
  <si>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</si>
  <si>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</si>
  <si>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</si>
  <si>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</si>
  <si>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</si>
  <si>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</si>
  <si>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</si>
  <si>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</si>
  <si>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</si>
  <si>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</si>
  <si>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</si>
  <si>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</si>
  <si>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</si>
  <si>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</si>
  <si>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</si>
  <si>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</si>
  <si>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</si>
  <si>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</si>
  <si>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</si>
  <si>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</si>
  <si>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</si>
  <si>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</si>
  <si>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</si>
  <si>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</si>
  <si>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</si>
  <si>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</si>
  <si>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</si>
  <si>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</si>
  <si>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</si>
  <si>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</si>
  <si>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</si>
  <si>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</si>
  <si>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</si>
  <si>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</si>
  <si>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</si>
  <si>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</si>
  <si>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</si>
  <si>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</si>
  <si>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</si>
  <si>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</si>
  <si>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</si>
  <si>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</si>
  <si>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</si>
  <si>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</si>
  <si>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</si>
  <si>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</si>
  <si>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</si>
  <si>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</si>
  <si>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</si>
  <si>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</si>
  <si>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</si>
  <si>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</si>
  <si>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</si>
  <si>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</si>
  <si>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</si>
  <si>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</si>
  <si>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</si>
  <si>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</si>
  <si>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</si>
  <si>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</si>
  <si>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</si>
  <si>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</si>
  <si>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</si>
  <si>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</si>
  <si>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</si>
  <si>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</si>
  <si>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</si>
  <si>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</si>
  <si>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</si>
  <si>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</si>
  <si>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</si>
  <si>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</si>
  <si>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</si>
  <si>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</si>
  <si>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</si>
  <si>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</si>
  <si>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</si>
  <si>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</si>
  <si>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</si>
  <si>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</si>
  <si>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</si>
  <si>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</si>
  <si>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</si>
  <si>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</si>
  <si>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</si>
  <si>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</si>
  <si>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</si>
  <si>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</si>
  <si>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</si>
  <si>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</si>
  <si>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</si>
  <si>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</si>
  <si>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</si>
  <si>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</si>
  <si>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</si>
  <si>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</si>
  <si>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</si>
  <si>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</si>
  <si>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</si>
  <si>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</si>
  <si>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</si>
  <si>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</si>
  <si>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</si>
  <si>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</si>
  <si>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</si>
  <si>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</si>
  <si>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</si>
  <si>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</si>
  <si>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</si>
  <si>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</si>
  <si>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</si>
  <si>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</si>
  <si>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</si>
  <si>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</si>
  <si>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</si>
  <si>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</si>
  <si>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</si>
  <si>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</si>
  <si>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</si>
  <si>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</si>
  <si>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</si>
  <si>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</si>
  <si>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</si>
  <si>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</si>
  <si>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</si>
  <si>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</si>
  <si>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</si>
  <si>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</si>
  <si>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</si>
  <si>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</si>
  <si>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</si>
  <si>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</si>
  <si>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</si>
  <si>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</si>
  <si>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</si>
  <si>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</si>
  <si>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</si>
  <si>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</si>
  <si>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</si>
  <si>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</si>
  <si>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</si>
  <si>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</si>
  <si>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</si>
  <si>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</si>
  <si>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</si>
  <si>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</si>
  <si>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</si>
  <si>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</si>
  <si>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</si>
  <si>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</si>
  <si>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</si>
  <si>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</si>
  <si>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</si>
  <si>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</si>
  <si>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</si>
  <si>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</si>
  <si>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</si>
  <si>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</si>
  <si>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</si>
  <si>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</si>
  <si>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</si>
  <si>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</si>
  <si>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</si>
  <si>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</si>
  <si>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</si>
  <si>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</si>
  <si>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</si>
  <si>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</si>
  <si>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</si>
  <si>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</si>
  <si>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</si>
  <si>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</si>
  <si>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</si>
  <si>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</si>
  <si>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</si>
  <si>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</si>
  <si>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</si>
  <si>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</si>
  <si>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</si>
  <si>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</si>
  <si>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</si>
  <si>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</si>
  <si>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</si>
  <si>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</si>
  <si>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</si>
  <si>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</si>
  <si>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</si>
  <si>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</si>
  <si>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</si>
  <si>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</si>
  <si>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</si>
  <si>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</si>
  <si>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</si>
  <si>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</si>
  <si>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</si>
  <si>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</si>
  <si>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</si>
  <si>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</si>
  <si>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</si>
  <si>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</si>
  <si>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</si>
  <si>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</si>
  <si>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</si>
  <si>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</si>
  <si>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</si>
  <si>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</si>
  <si>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</si>
  <si>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</si>
  <si>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</si>
  <si>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</si>
  <si>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</si>
  <si>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</si>
  <si>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</si>
  <si>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</si>
  <si>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</si>
  <si>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</si>
  <si>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</si>
  <si>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</si>
  <si>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</si>
  <si>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</si>
  <si>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</si>
  <si>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</si>
  <si>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</si>
  <si>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</si>
  <si>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</si>
  <si>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</si>
  <si>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</si>
  <si>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</si>
  <si>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</si>
  <si>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</si>
  <si>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</si>
  <si>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</si>
  <si>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</si>
  <si>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</si>
  <si>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</si>
  <si>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</si>
  <si>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</si>
  <si>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</si>
  <si>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</si>
  <si>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</si>
  <si>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</si>
  <si>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</si>
  <si>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</si>
  <si>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</si>
  <si>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</si>
  <si>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</si>
  <si>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</si>
  <si>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</si>
  <si>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</si>
  <si>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</si>
  <si>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</si>
  <si>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</si>
  <si>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</si>
  <si>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</si>
  <si>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</si>
  <si>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</si>
  <si>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</si>
  <si>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</si>
  <si>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</si>
  <si>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</si>
  <si>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</si>
  <si>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</si>
  <si>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</si>
  <si>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</si>
  <si>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</si>
  <si>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</si>
  <si>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</si>
  <si>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</si>
  <si>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</si>
  <si>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</si>
  <si>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</si>
  <si>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</si>
  <si>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</si>
  <si>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</si>
  <si>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</si>
  <si>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</si>
  <si>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</si>
  <si>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</si>
  <si>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</si>
  <si>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</si>
  <si>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</si>
  <si>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</si>
  <si>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</si>
  <si>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</si>
  <si>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</si>
  <si>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</si>
  <si>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</si>
  <si>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</si>
  <si>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</si>
  <si>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</si>
  <si>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</si>
  <si>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</si>
  <si>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</si>
  <si>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</si>
  <si>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</si>
  <si>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</si>
  <si>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</si>
  <si>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</si>
  <si>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</si>
  <si>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</si>
  <si>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</si>
  <si>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</si>
  <si>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</si>
  <si>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</si>
  <si>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</si>
  <si>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</si>
  <si>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</si>
  <si>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</si>
  <si>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</si>
  <si>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</si>
  <si>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</si>
  <si>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</si>
  <si>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</si>
  <si>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</si>
  <si>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</si>
  <si>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</si>
  <si>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</si>
  <si>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</si>
  <si>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</si>
  <si>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</si>
  <si>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</si>
  <si>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</si>
  <si>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</si>
  <si>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</si>
  <si>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</si>
  <si>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</si>
  <si>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</si>
  <si>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</si>
  <si>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</si>
  <si>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</si>
  <si>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</si>
  <si>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</si>
  <si>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</si>
  <si>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</si>
  <si>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</si>
  <si>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</si>
  <si>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</si>
  <si>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</si>
  <si>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</si>
  <si>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</si>
  <si>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</si>
  <si>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</si>
  <si>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</si>
  <si>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</si>
  <si>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</si>
  <si>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</si>
  <si>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</si>
  <si>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</si>
  <si>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</si>
  <si>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</si>
  <si>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</si>
  <si>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</si>
  <si>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</si>
  <si>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</si>
  <si>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</si>
  <si>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</si>
  <si>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</si>
  <si>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</si>
  <si>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</si>
  <si>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</si>
  <si>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</si>
  <si>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</si>
  <si>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</si>
  <si>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</si>
  <si>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</si>
  <si>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</si>
  <si>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</si>
  <si>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</si>
  <si>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</si>
  <si>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</si>
  <si>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</si>
  <si>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</si>
  <si>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</si>
  <si>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</si>
  <si>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</si>
  <si>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</si>
  <si>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</si>
  <si>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</si>
  <si>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</si>
  <si>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</si>
  <si>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</si>
  <si>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</si>
  <si>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</si>
  <si>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</si>
  <si>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</si>
  <si>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</si>
  <si>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</si>
  <si>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</si>
  <si>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</si>
  <si>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</si>
  <si>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</si>
  <si>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</si>
  <si>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</si>
  <si>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</si>
  <si>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</si>
  <si>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</si>
  <si>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</si>
  <si>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</si>
  <si>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</si>
  <si>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</si>
  <si>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</si>
  <si>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</si>
  <si>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</si>
  <si>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</si>
  <si>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</si>
  <si>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</si>
  <si>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</si>
  <si>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</si>
  <si>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</si>
  <si>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</si>
  <si>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</si>
  <si>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</si>
  <si>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</si>
  <si>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</si>
  <si>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</si>
  <si>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</si>
  <si>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</si>
  <si>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</si>
  <si>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</si>
  <si>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</si>
  <si>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</si>
  <si>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</si>
  <si>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</si>
  <si>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</si>
  <si>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</si>
  <si>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</si>
  <si>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</si>
  <si>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</si>
  <si>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</si>
  <si>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</si>
  <si>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</si>
  <si>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</si>
  <si>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</si>
  <si>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</si>
  <si>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</si>
  <si>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</si>
  <si>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</si>
  <si>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</si>
  <si>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</si>
  <si>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</si>
  <si>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</si>
  <si>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</si>
  <si>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</si>
  <si>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</si>
  <si>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</si>
  <si>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</si>
  <si>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</si>
  <si>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</si>
  <si>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</si>
  <si>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</si>
  <si>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</si>
  <si>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</si>
  <si>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</si>
  <si>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</si>
  <si>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</si>
  <si>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</si>
  <si>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</si>
  <si>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</si>
  <si>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</si>
  <si>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</si>
  <si>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</si>
  <si>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</si>
  <si>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</si>
  <si>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</si>
  <si>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</si>
  <si>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</si>
  <si>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</si>
  <si>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</si>
  <si>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</si>
  <si>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</si>
  <si>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</si>
  <si>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</si>
  <si>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</si>
  <si>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</si>
  <si>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</si>
  <si>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</si>
  <si>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</si>
  <si>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</si>
  <si>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</si>
  <si>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</si>
  <si>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</si>
  <si>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</si>
  <si>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</si>
  <si>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</si>
  <si>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</si>
  <si>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</si>
  <si>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</si>
  <si>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</si>
  <si>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</si>
  <si>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</si>
  <si>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</si>
  <si>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</si>
  <si>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</si>
  <si>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</si>
  <si>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</si>
  <si>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</si>
  <si>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</si>
  <si>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</si>
  <si>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</si>
  <si>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</si>
  <si>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</si>
  <si>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</si>
  <si>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</si>
  <si>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</si>
  <si>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</si>
  <si>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</si>
  <si>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</si>
  <si>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</si>
  <si>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</si>
  <si>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</si>
  <si>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</si>
  <si>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</si>
  <si>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</si>
  <si>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</si>
  <si>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</si>
  <si>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</si>
  <si>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</si>
  <si>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</si>
  <si>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</si>
  <si>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</si>
  <si>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</si>
  <si>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</si>
  <si>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</si>
  <si>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</si>
  <si>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</si>
  <si>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</si>
  <si>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</si>
  <si>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</si>
  <si>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</si>
  <si>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</si>
  <si>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</si>
  <si>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</si>
  <si>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</si>
  <si>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</si>
  <si>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</si>
  <si>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</si>
  <si>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</si>
  <si>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</si>
  <si>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</si>
  <si>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</si>
  <si>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</si>
  <si>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</si>
  <si>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</si>
  <si>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</si>
  <si>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</si>
  <si>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</si>
  <si>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</si>
  <si>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</si>
  <si>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</si>
  <si>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</si>
  <si>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</si>
  <si>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</si>
  <si>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</si>
  <si>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</si>
  <si>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</si>
  <si>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</si>
  <si>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</si>
  <si>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</si>
  <si>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</si>
  <si>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</si>
  <si>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</si>
  <si>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</si>
  <si>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</si>
  <si>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</si>
  <si>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</si>
  <si>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</si>
  <si>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</si>
  <si>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</si>
  <si>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</si>
  <si>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</si>
  <si>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</si>
  <si>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</si>
  <si>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</si>
  <si>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</si>
  <si>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</si>
  <si>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</si>
  <si>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</si>
  <si>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</si>
  <si>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</si>
  <si>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</si>
  <si>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</si>
  <si>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</si>
  <si>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</si>
  <si>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</si>
  <si>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</si>
  <si>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</si>
  <si>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</si>
  <si>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</si>
  <si>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</si>
  <si>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</si>
  <si>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</si>
  <si>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</si>
  <si>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</si>
  <si>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</si>
  <si>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</si>
  <si>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</si>
  <si>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</si>
  <si>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</si>
  <si>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</si>
  <si>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</si>
  <si>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</si>
  <si>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</si>
  <si>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</si>
  <si>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</si>
  <si>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</si>
  <si>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</si>
  <si>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</si>
  <si>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</si>
  <si>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</si>
  <si>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</si>
  <si>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</si>
  <si>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</si>
  <si>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</si>
  <si>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</si>
  <si>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</si>
  <si>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</si>
  <si>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</si>
  <si>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</si>
  <si>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</si>
  <si>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</si>
  <si>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</si>
  <si>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</si>
  <si>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</si>
  <si>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</si>
  <si>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</si>
  <si>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</si>
  <si>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</si>
  <si>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Completed on Track</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</si>
  <si>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</si>
  <si>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</si>
  <si>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</si>
  <si>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</si>
  <si>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</si>
  <si>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</si>
  <si>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</si>
  <si>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</si>
  <si>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</si>
  <si>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</si>
  <si>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</si>
  <si>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</si>
  <si>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</si>
  <si>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</si>
  <si>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</si>
  <si>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</si>
  <si>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</si>
  <si>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</si>
  <si>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</si>
  <si>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</si>
  <si>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</si>
  <si>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</si>
  <si>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</si>
  <si>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</si>
  <si>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</si>
  <si>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</si>
  <si>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</si>
  <si>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</si>
  <si>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</si>
  <si>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</si>
  <si>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</si>
  <si>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</si>
  <si>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</si>
  <si>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</si>
  <si>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</si>
  <si>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</si>
  <si>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</si>
  <si>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</si>
  <si>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</si>
  <si>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</si>
  <si>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</si>
  <si>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</si>
  <si>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</si>
  <si>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</si>
  <si>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</si>
  <si>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</si>
  <si>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</si>
  <si>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</si>
  <si>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</si>
  <si>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</si>
  <si>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</si>
  <si>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</si>
  <si>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</si>
  <si>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</si>
  <si>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</si>
  <si>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</si>
  <si>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</si>
  <si>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</si>
  <si>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</si>
  <si>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</si>
  <si>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</si>
  <si>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</si>
  <si>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</si>
  <si>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</si>
  <si>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</si>
  <si>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</si>
  <si>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</si>
  <si>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</si>
  <si>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</si>
  <si>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</si>
  <si>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</si>
  <si>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</si>
  <si>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</si>
  <si>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</si>
  <si>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</si>
  <si>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</si>
  <si>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</si>
  <si>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</si>
  <si>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</si>
  <si>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</si>
  <si>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</si>
  <si>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</si>
  <si>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</si>
  <si>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</si>
  <si>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</si>
  <si>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</si>
  <si>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</si>
  <si>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</si>
  <si>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</si>
  <si>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</si>
  <si>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</si>
  <si>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</si>
  <si>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</si>
  <si>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</si>
  <si>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</si>
  <si>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</si>
  <si>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</si>
  <si>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</si>
  <si>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</si>
  <si>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</si>
  <si>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</si>
  <si>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</si>
  <si>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</si>
  <si>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</si>
  <si>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</si>
  <si>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</si>
  <si>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</si>
  <si>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</si>
  <si>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</si>
  <si>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</si>
  <si>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</si>
  <si>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</si>
  <si>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</si>
  <si>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</si>
  <si>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</si>
  <si>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</si>
  <si>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</si>
  <si>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</si>
  <si>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</si>
  <si>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</si>
  <si>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</si>
  <si>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</si>
  <si>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</si>
  <si>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</si>
  <si>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</si>
  <si>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</si>
  <si>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</si>
  <si>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</si>
  <si>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</si>
  <si>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</si>
  <si>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</si>
  <si>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</si>
  <si>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</si>
  <si>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</si>
  <si>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</si>
  <si>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</si>
  <si>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</si>
  <si>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</si>
  <si>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</si>
  <si>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</si>
  <si>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</si>
  <si>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</si>
  <si>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</si>
  <si>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</si>
  <si>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</si>
  <si>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</si>
  <si>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</si>
  <si>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</si>
  <si>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</si>
  <si>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</si>
  <si>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</si>
  <si>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</si>
  <si>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</si>
  <si>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</si>
  <si>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</si>
  <si>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</si>
  <si>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</si>
  <si>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</si>
  <si>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</si>
  <si>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</si>
  <si>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</si>
  <si>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</si>
  <si>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</si>
  <si>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</si>
  <si>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</si>
  <si>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</si>
  <si>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</si>
  <si>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</si>
  <si>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</si>
  <si>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</si>
  <si>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</si>
  <si>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</si>
  <si>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</si>
  <si>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</si>
  <si>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</si>
  <si>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</si>
  <si>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</si>
  <si>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</si>
  <si>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</si>
  <si>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</si>
  <si>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</si>
  <si>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</si>
  <si>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</si>
  <si>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</si>
  <si>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</si>
  <si>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</si>
  <si>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</si>
  <si>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</si>
  <si>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</si>
  <si>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</si>
  <si>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</si>
  <si>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</si>
  <si>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</si>
  <si>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</si>
  <si>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</si>
  <si>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</si>
  <si>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</si>
  <si>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</si>
  <si>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</si>
  <si>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</si>
  <si>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</si>
  <si>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</si>
  <si>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</si>
  <si>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</si>
  <si>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</si>
  <si>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</si>
  <si>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</si>
  <si>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</si>
  <si>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</si>
  <si>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</si>
  <si>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</si>
  <si>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</si>
  <si>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</si>
  <si>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</si>
  <si>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</si>
  <si>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</si>
  <si>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</si>
  <si>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</si>
  <si>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</si>
  <si>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</si>
  <si>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</si>
  <si>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</si>
  <si>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</si>
  <si>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</si>
  <si>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</si>
  <si>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</si>
  <si>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</si>
  <si>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</si>
  <si>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</si>
  <si>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</si>
  <si>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</si>
  <si>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</si>
  <si>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</si>
  <si>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</si>
  <si>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</si>
  <si>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</si>
  <si>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</si>
  <si>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</si>
  <si>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</si>
  <si>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</si>
  <si>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</si>
  <si>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</si>
  <si>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</si>
  <si>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</si>
  <si>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</si>
  <si>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</si>
  <si>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</si>
  <si>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</si>
  <si>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</si>
  <si>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</si>
  <si>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</si>
  <si>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</si>
  <si>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</si>
  <si>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</si>
  <si>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</si>
  <si>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</si>
  <si>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</si>
  <si>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</si>
  <si>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</si>
  <si>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</si>
  <si>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</si>
  <si>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</si>
  <si>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</si>
  <si>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</si>
  <si>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</si>
  <si>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</si>
  <si>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</si>
  <si>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</si>
  <si>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</si>
  <si>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</si>
  <si>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</si>
  <si>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</si>
  <si>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</si>
  <si>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</si>
  <si>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</si>
  <si>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</si>
  <si>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</si>
  <si>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</si>
  <si>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</si>
  <si>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</si>
  <si>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</si>
  <si>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</si>
  <si>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</si>
  <si>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</si>
  <si>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</si>
  <si>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</si>
  <si>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</si>
  <si>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</si>
  <si>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</si>
  <si>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</si>
  <si>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</si>
  <si>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</si>
  <si>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</si>
  <si>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</si>
  <si>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</si>
  <si>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</si>
  <si>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</si>
  <si>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</si>
  <si>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</si>
  <si>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</si>
  <si>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</si>
  <si>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</si>
  <si>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</si>
  <si>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</si>
  <si>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</si>
  <si>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</si>
  <si>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</si>
  <si>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</si>
  <si>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</si>
  <si>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</si>
  <si>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</si>
  <si>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</si>
  <si>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</si>
  <si>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</si>
  <si>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</si>
  <si>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</si>
  <si>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</si>
  <si>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</si>
  <si>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</si>
  <si>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</si>
  <si>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</si>
  <si>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</si>
  <si>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</si>
  <si>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</si>
  <si>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</si>
  <si>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</si>
  <si>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</si>
  <si>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</si>
  <si>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</si>
  <si>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</si>
  <si>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</si>
  <si>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</si>
  <si>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</si>
  <si>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</si>
  <si>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</si>
  <si>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</si>
  <si>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</si>
  <si>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</si>
  <si>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</si>
  <si>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</si>
  <si>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</si>
  <si>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</si>
  <si>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</si>
  <si>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</si>
  <si>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</si>
  <si>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</si>
  <si>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</si>
  <si>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</si>
  <si>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</si>
  <si>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</si>
  <si>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</si>
  <si>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</si>
  <si>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</si>
  <si>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</si>
  <si>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</si>
  <si>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</si>
  <si>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</si>
  <si>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</si>
  <si>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</si>
  <si>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</si>
  <si>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</si>
  <si>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</si>
  <si>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</si>
  <si>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</si>
  <si>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</si>
  <si>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</si>
  <si>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</si>
  <si>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</si>
  <si>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</si>
  <si>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</si>
  <si>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</si>
  <si>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</si>
  <si>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</si>
  <si>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</si>
  <si>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</si>
  <si>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</si>
  <si>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</si>
  <si>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</si>
  <si>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</si>
  <si>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</si>
  <si>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</si>
  <si>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</si>
  <si>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</si>
  <si>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</si>
  <si>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</si>
  <si>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</si>
  <si>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</si>
  <si>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</si>
  <si>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</si>
  <si>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</si>
  <si>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</si>
  <si>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</si>
  <si>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</si>
  <si>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</si>
  <si>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</si>
  <si>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</si>
  <si>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</si>
  <si>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</si>
  <si>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</si>
  <si>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</si>
  <si>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</si>
  <si>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</si>
  <si>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</si>
  <si>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</si>
  <si>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</si>
  <si>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</si>
  <si>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</si>
  <si>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</si>
  <si>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</si>
  <si>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</si>
  <si>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</si>
  <si>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</si>
  <si>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</si>
  <si>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</si>
  <si>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</si>
  <si>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</si>
  <si>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</si>
  <si>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</si>
  <si>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</si>
  <si>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</si>
  <si>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</si>
  <si>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</si>
  <si>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</si>
  <si>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</si>
  <si>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</si>
  <si>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</si>
  <si>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</si>
  <si>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</si>
  <si>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</si>
  <si>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</si>
  <si>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</si>
  <si>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</si>
  <si>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</si>
  <si>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</si>
  <si>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</si>
  <si>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</si>
  <si>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</si>
  <si>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</si>
  <si>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</si>
  <si>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</si>
  <si>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</si>
  <si>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</si>
  <si>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</si>
  <si>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</si>
  <si>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</si>
  <si>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</si>
  <si>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</si>
  <si>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</si>
  <si>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</si>
  <si>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</si>
  <si>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</si>
  <si>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</si>
  <si>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</si>
  <si>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</si>
  <si>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</si>
  <si>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</si>
  <si>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</si>
  <si>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</si>
  <si>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</si>
  <si>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</si>
  <si>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</si>
  <si>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</si>
  <si>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</si>
  <si>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</si>
  <si>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</si>
  <si>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</si>
  <si>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</si>
  <si>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</si>
  <si>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</si>
  <si>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</si>
  <si>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</si>
  <si>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</si>
  <si>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</si>
  <si>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</si>
  <si>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</si>
  <si>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</si>
  <si>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</si>
  <si>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</si>
  <si>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</si>
  <si>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</si>
  <si>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</si>
  <si>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</si>
  <si>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</si>
  <si>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</si>
  <si>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</si>
  <si>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</si>
  <si>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</si>
  <si>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</si>
  <si>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</si>
  <si>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</si>
  <si>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</si>
  <si>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</si>
  <si>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</si>
  <si>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</si>
  <si>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</si>
  <si>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</si>
  <si>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</si>
  <si>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</si>
  <si>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</si>
  <si>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</si>
  <si>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</si>
  <si>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</si>
  <si>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</si>
  <si>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</si>
  <si>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</si>
  <si>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</si>
  <si>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</si>
  <si>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</si>
  <si>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</si>
  <si>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</si>
  <si>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</si>
  <si>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</si>
  <si>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</si>
  <si>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</si>
  <si>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</si>
  <si>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</si>
  <si>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</si>
  <si>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</si>
  <si>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</si>
  <si>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</si>
  <si>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</si>
  <si>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</si>
  <si>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</si>
  <si>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</si>
  <si>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</si>
  <si>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</si>
  <si>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</si>
  <si>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</si>
  <si>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</si>
  <si>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</si>
  <si>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</si>
  <si>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</si>
  <si>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</si>
  <si>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</si>
  <si>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</si>
  <si>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</si>
  <si>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</si>
  <si>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</si>
  <si>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</si>
  <si>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</si>
  <si>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</si>
  <si>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</si>
  <si>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</si>
  <si>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</si>
  <si>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</si>
  <si>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</si>
  <si>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</si>
  <si>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</si>
  <si>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</si>
  <si>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</si>
  <si>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</si>
  <si>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</si>
  <si>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</si>
  <si>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</si>
  <si>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</si>
  <si>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</si>
  <si>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</si>
  <si>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</si>
  <si>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</si>
  <si>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</si>
  <si>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</si>
  <si>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</si>
  <si>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</si>
  <si>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</si>
  <si>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</si>
  <si>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</si>
  <si>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</si>
  <si>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</si>
  <si>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</si>
  <si>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</si>
  <si>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</si>
  <si>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</si>
  <si>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</si>
  <si>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</si>
  <si>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</si>
  <si>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</si>
  <si>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</si>
  <si>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</si>
  <si>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</si>
  <si>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</si>
  <si>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</si>
  <si>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</si>
  <si>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</si>
  <si>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</si>
  <si>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</si>
  <si>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</si>
  <si>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</si>
  <si>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</si>
  <si>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</si>
  <si>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</si>
  <si>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</si>
  <si>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</si>
  <si>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</si>
  <si>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</si>
  <si>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</si>
  <si>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</si>
  <si>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</si>
  <si>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</si>
  <si>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</si>
  <si>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</si>
  <si>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</si>
  <si>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</si>
  <si>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</si>
  <si>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</si>
  <si>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</si>
  <si>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</si>
  <si>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</si>
  <si>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</si>
  <si>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</si>
  <si>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</si>
  <si>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</si>
  <si>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</si>
  <si>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</si>
  <si>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</si>
  <si>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</si>
  <si>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</si>
  <si>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</si>
  <si>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</si>
  <si>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</si>
  <si>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</si>
  <si>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</si>
  <si>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</si>
  <si>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</si>
  <si>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</si>
  <si>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</si>
  <si>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</si>
  <si>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</si>
  <si>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</si>
  <si>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</si>
  <si>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</si>
  <si>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</si>
  <si>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</si>
  <si>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</si>
  <si>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</si>
  <si>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</si>
  <si>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</si>
  <si>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</si>
  <si>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</si>
  <si>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</si>
  <si>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</si>
  <si>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</si>
  <si>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</si>
  <si>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</si>
  <si>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</si>
  <si>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</si>
  <si>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</si>
  <si>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</si>
  <si>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</si>
  <si>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</si>
  <si>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</si>
  <si>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</si>
  <si>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</si>
  <si>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</si>
  <si>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</si>
  <si>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</si>
  <si>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</si>
  <si>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</si>
  <si>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</si>
  <si>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</si>
  <si>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</si>
  <si>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</si>
  <si>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</si>
  <si>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</si>
  <si>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</si>
  <si>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</si>
  <si>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</si>
  <si>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</si>
  <si>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</si>
  <si>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</si>
  <si>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</si>
  <si>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</si>
  <si>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</si>
  <si>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</si>
  <si>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</si>
  <si>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</si>
  <si>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</si>
  <si>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</si>
  <si>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</si>
  <si>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</si>
  <si>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</si>
  <si>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</si>
  <si>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</si>
  <si>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</si>
  <si>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</si>
  <si>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</si>
  <si>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</si>
  <si>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</si>
  <si>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</si>
  <si>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</si>
  <si>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</si>
  <si>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</si>
  <si>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</si>
  <si>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</si>
  <si>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</si>
  <si>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</si>
  <si>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</si>
  <si>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</si>
  <si>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</si>
  <si>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</si>
  <si>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</si>
  <si>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</si>
  <si>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</si>
  <si>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</si>
  <si>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</si>
  <si>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</si>
  <si>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</si>
  <si>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</si>
  <si>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</si>
  <si>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</si>
  <si>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</si>
  <si>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</si>
  <si>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</si>
  <si>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</si>
  <si>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</si>
  <si>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</si>
  <si>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</si>
  <si>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</si>
  <si>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</si>
  <si>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</si>
  <si>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</si>
  <si>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</si>
  <si>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</si>
  <si>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</si>
  <si>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</si>
  <si>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</si>
  <si>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</si>
  <si>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</si>
  <si>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</si>
  <si>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</si>
  <si>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</si>
  <si>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</si>
  <si>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</si>
  <si>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</si>
  <si>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</si>
  <si>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</si>
  <si>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</si>
  <si>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</si>
  <si>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</si>
  <si>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</si>
  <si>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</si>
  <si>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</si>
  <si>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</si>
  <si>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</si>
  <si>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</si>
  <si>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</si>
  <si>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</si>
  <si>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</si>
  <si>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</si>
  <si>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</si>
  <si>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</si>
  <si>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</si>
  <si>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</si>
  <si>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</si>
  <si>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</si>
  <si>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</si>
  <si>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</si>
  <si>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</si>
  <si>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</si>
  <si>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</si>
  <si>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</si>
  <si>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</si>
  <si>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</si>
  <si>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</si>
  <si>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</si>
  <si>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</si>
  <si>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</si>
  <si>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</si>
  <si>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</si>
  <si>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</si>
  <si>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</si>
  <si>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</si>
  <si>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</si>
  <si>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</si>
  <si>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</si>
  <si>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</si>
  <si>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</si>
  <si>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</si>
  <si>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</si>
  <si>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</si>
  <si>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</si>
  <si>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</si>
  <si>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</si>
  <si>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</si>
  <si>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</si>
  <si>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</si>
  <si>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</si>
  <si>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</si>
  <si>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</si>
  <si>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</si>
  <si>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</si>
  <si>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</si>
  <si>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</si>
  <si>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</si>
  <si>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</si>
  <si>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</si>
  <si>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</si>
  <si>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</si>
  <si>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</si>
  <si>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</si>
  <si>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</si>
  <si>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</si>
  <si>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</si>
  <si>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</si>
  <si>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</si>
  <si>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</si>
  <si>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</si>
  <si>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</si>
  <si>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</si>
  <si>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</si>
  <si>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</si>
  <si>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</si>
  <si>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</si>
  <si>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</si>
  <si>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</si>
  <si>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</si>
  <si>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</si>
  <si>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</si>
  <si>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</si>
  <si>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</si>
  <si>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</si>
  <si>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</si>
  <si>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</si>
  <si>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</si>
  <si>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</si>
  <si>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</si>
  <si>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</si>
  <si>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</si>
  <si>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</si>
  <si>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</si>
  <si>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</si>
  <si>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</si>
  <si>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</si>
  <si>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</si>
  <si>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</si>
  <si>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</si>
  <si>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</si>
  <si>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</si>
  <si>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</si>
  <si>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</si>
  <si>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</si>
  <si>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</si>
  <si>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</si>
  <si>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</si>
  <si>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</si>
  <si>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</si>
  <si>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</si>
  <si>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</si>
  <si>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</si>
  <si>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</si>
  <si>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</si>
  <si>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</si>
  <si>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</si>
  <si>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</si>
  <si>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</si>
  <si>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</si>
  <si>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</si>
  <si>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</si>
  <si>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</si>
  <si>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</si>
  <si>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</si>
  <si>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</si>
  <si>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</si>
  <si>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</si>
  <si>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</si>
  <si>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</si>
  <si>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</si>
  <si>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</si>
  <si>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</si>
  <si>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</si>
  <si>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</si>
  <si>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</si>
  <si>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</si>
  <si>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</si>
  <si>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</si>
  <si>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</si>
  <si>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</si>
  <si>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</si>
  <si>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</si>
  <si>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</si>
  <si>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</si>
  <si>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</si>
  <si>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</si>
  <si>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</si>
  <si>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</si>
  <si>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</si>
  <si>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</si>
  <si>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</si>
  <si>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</si>
  <si>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</si>
  <si>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</si>
  <si>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</si>
  <si>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</si>
  <si>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</si>
  <si>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</si>
  <si>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</si>
  <si>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</si>
  <si>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</si>
  <si>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</si>
  <si>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</si>
  <si>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</si>
  <si>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</si>
  <si>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</si>
  <si>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</si>
  <si>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</si>
  <si>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</si>
  <si>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</si>
  <si>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</si>
  <si>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</si>
  <si>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</si>
  <si>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</si>
  <si>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</si>
  <si>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</si>
  <si>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</si>
  <si>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</si>
  <si>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</si>
  <si>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</si>
  <si>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</si>
  <si>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</si>
  <si>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</si>
  <si>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</si>
  <si>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</si>
  <si>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</si>
  <si>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</si>
  <si>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</si>
  <si>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</si>
  <si>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</si>
  <si>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</si>
  <si>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</si>
  <si>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</si>
  <si>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</si>
  <si>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</si>
  <si>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</si>
  <si>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</si>
  <si>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</si>
  <si>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</si>
  <si>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</si>
  <si>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</si>
  <si>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</si>
  <si>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</si>
  <si>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</si>
  <si>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</si>
  <si>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</si>
  <si>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</si>
  <si>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</si>
  <si>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</si>
  <si>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</si>
  <si>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</si>
  <si>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</si>
  <si>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</si>
  <si>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</si>
  <si>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</si>
  <si>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</si>
  <si>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</si>
  <si>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</si>
  <si>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</si>
  <si>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</si>
  <si>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</si>
  <si>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</si>
  <si>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</si>
  <si>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</si>
  <si>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</si>
  <si>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</si>
  <si>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</si>
  <si>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</si>
  <si>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</si>
  <si>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</si>
  <si>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</si>
  <si>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</si>
  <si>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</si>
  <si>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</si>
  <si>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</si>
  <si>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</si>
  <si>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</si>
  <si>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</si>
  <si>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</si>
  <si>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</si>
  <si>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</si>
  <si>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</si>
  <si>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</si>
  <si>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</si>
  <si>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</si>
  <si>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</si>
  <si>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</si>
  <si>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</si>
  <si>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</si>
  <si>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</si>
  <si>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</si>
  <si>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</si>
  <si>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</si>
  <si>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</si>
  <si>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</si>
  <si>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</si>
  <si>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</si>
  <si>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</si>
  <si>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</si>
  <si>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</si>
  <si>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</si>
  <si>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</si>
  <si>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</si>
  <si>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</si>
  <si>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</si>
  <si>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</si>
  <si>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</si>
  <si>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</si>
  <si>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</si>
  <si>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</si>
  <si>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</si>
  <si>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</si>
  <si>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</si>
  <si>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</si>
  <si>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</si>
  <si>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</si>
  <si>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</si>
  <si>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</si>
  <si>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</si>
  <si>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</si>
  <si>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</si>
  <si>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</si>
  <si>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</si>
  <si>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</si>
  <si>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</si>
  <si>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</si>
  <si>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</si>
  <si>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</si>
  <si>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</si>
  <si>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</si>
  <si>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</si>
  <si>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</si>
  <si>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</si>
  <si>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</si>
  <si>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</si>
  <si>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</si>
  <si>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</si>
  <si>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</si>
  <si>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</si>
  <si>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</si>
  <si>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</si>
  <si>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</si>
  <si>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</si>
  <si>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</si>
  <si>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</si>
  <si>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</si>
  <si>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</si>
  <si>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</si>
  <si>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</si>
  <si>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</si>
  <si>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</si>
  <si>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</si>
  <si>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</si>
  <si>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</si>
  <si>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</si>
  <si>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</si>
  <si>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</si>
  <si>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</si>
  <si>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</si>
  <si>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</si>
  <si>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</si>
  <si>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</si>
  <si>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</si>
  <si>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</si>
  <si>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</si>
  <si>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</si>
  <si>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</si>
  <si>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</si>
  <si>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</si>
  <si>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</si>
  <si>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</si>
  <si>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</si>
  <si>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</si>
  <si>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</si>
  <si>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</si>
  <si>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</si>
  <si>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</si>
  <si>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</si>
  <si>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</si>
  <si>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</si>
  <si>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</si>
  <si>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</si>
  <si>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</si>
  <si>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</si>
  <si>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</si>
  <si>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</si>
  <si>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</si>
  <si>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</si>
  <si>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</si>
  <si>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</si>
  <si>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</si>
  <si>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</si>
  <si>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</si>
  <si>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</si>
  <si>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</si>
  <si>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</si>
  <si>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</si>
  <si>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</si>
  <si>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</si>
  <si>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</si>
  <si>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</si>
  <si>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</si>
  <si>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</si>
  <si>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</si>
  <si>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</si>
  <si>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</si>
  <si>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</si>
  <si>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</si>
  <si>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</si>
  <si>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</si>
  <si>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</si>
  <si>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</si>
  <si>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</si>
  <si>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</si>
  <si>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</si>
  <si>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</si>
  <si>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</si>
  <si>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</si>
  <si>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</si>
  <si>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</si>
  <si>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</si>
  <si>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</si>
  <si>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</si>
  <si>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</si>
  <si>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</si>
  <si>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</si>
  <si>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</si>
  <si>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</si>
  <si>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</si>
  <si>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</si>
  <si>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</si>
  <si>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</si>
  <si>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</si>
  <si>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</si>
  <si>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</si>
  <si>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</si>
  <si>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</si>
  <si>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</si>
  <si>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</si>
  <si>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</si>
  <si>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</si>
  <si>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</si>
  <si>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</si>
  <si>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</si>
  <si>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</si>
  <si>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</si>
  <si>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</si>
  <si>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</si>
  <si>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</si>
  <si>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</si>
  <si>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</si>
  <si>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</si>
  <si>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</si>
  <si>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</si>
  <si>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</si>
  <si>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</si>
  <si>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</si>
  <si>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</si>
  <si>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</si>
  <si>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</si>
  <si>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</si>
  <si>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</si>
  <si>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</si>
  <si>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</si>
  <si>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</si>
  <si>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</si>
  <si>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</si>
  <si>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</si>
  <si>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</si>
  <si>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</si>
  <si>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</si>
  <si>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</si>
  <si>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</si>
  <si>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</si>
  <si>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</si>
  <si>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</si>
  <si>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</si>
  <si>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</si>
  <si>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</si>
  <si>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</si>
  <si>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</si>
  <si>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</si>
  <si>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</si>
  <si>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</si>
  <si>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</si>
  <si>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</si>
  <si>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</si>
  <si>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</si>
  <si>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</si>
  <si>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</si>
  <si>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</si>
  <si>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</si>
  <si>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</si>
  <si>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</si>
  <si>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</si>
  <si>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</si>
  <si>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</si>
  <si>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</si>
  <si>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</si>
  <si>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</si>
  <si>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</si>
  <si>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</si>
  <si>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</si>
  <si>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</si>
  <si>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</si>
  <si>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</si>
  <si>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</si>
  <si>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</si>
  <si>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</si>
  <si>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</si>
  <si>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</si>
  <si>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</si>
  <si>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</si>
  <si>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</si>
  <si>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</si>
  <si>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</si>
  <si>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</si>
  <si>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</si>
  <si>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</si>
  <si>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</si>
  <si>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</si>
  <si>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</si>
  <si>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</si>
  <si>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</si>
  <si>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</si>
  <si>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</si>
  <si>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</si>
  <si>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</si>
  <si>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</si>
  <si>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</si>
  <si>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</si>
  <si>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</si>
  <si>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</si>
  <si>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</si>
  <si>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</si>
  <si>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</si>
  <si>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</si>
  <si>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</si>
  <si>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</si>
  <si>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</si>
  <si>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</si>
  <si>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</si>
  <si>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</si>
  <si>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</si>
  <si>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</si>
  <si>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</si>
  <si>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</si>
  <si>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</si>
  <si>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</si>
  <si>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</si>
  <si>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</si>
  <si>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</si>
  <si>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</si>
  <si>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</si>
  <si>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</si>
  <si>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</si>
  <si>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</si>
  <si>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</si>
  <si>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</si>
  <si>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</si>
  <si>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</si>
  <si>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</si>
  <si>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</si>
  <si>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</si>
  <si>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</si>
  <si>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</si>
  <si>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</si>
  <si>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</si>
  <si>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</si>
  <si>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</si>
  <si>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</si>
  <si>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</si>
  <si>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</si>
  <si>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</si>
  <si>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</si>
  <si>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</si>
  <si>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</si>
  <si>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</si>
  <si>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</si>
  <si>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</si>
  <si>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</si>
  <si>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</si>
  <si>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</si>
  <si>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</si>
  <si>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</si>
  <si>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</si>
  <si>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</si>
  <si>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</si>
  <si>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</si>
  <si>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</si>
  <si>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</si>
  <si>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</si>
  <si>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</si>
  <si>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</si>
  <si>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</si>
  <si>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</si>
  <si>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</si>
  <si>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</si>
  <si>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</si>
  <si>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</si>
  <si>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</si>
  <si>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</si>
  <si>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</si>
  <si>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</si>
  <si>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</si>
  <si>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</si>
  <si>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</si>
  <si>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</si>
  <si>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</si>
  <si>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</si>
  <si>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</si>
  <si>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</si>
  <si>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</si>
  <si>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</si>
  <si>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</si>
  <si>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</si>
  <si>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</si>
  <si>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</si>
  <si>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</si>
  <si>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</si>
  <si>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</si>
  <si>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</si>
  <si>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</si>
  <si>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</si>
  <si>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</si>
  <si>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</si>
  <si>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</si>
  <si>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</si>
  <si>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</si>
  <si>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</si>
  <si>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</si>
  <si>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</si>
  <si>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</si>
  <si>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</si>
  <si>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</si>
  <si>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</si>
  <si>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</si>
  <si>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</si>
  <si>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</si>
  <si>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</si>
  <si>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</si>
  <si>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</si>
  <si>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</si>
  <si>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</si>
  <si>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</si>
  <si>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</si>
  <si>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</si>
  <si>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</si>
  <si>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</si>
  <si>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</si>
  <si>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</si>
  <si>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</si>
  <si>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</si>
  <si>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</si>
  <si>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</si>
  <si>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</si>
  <si>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</si>
  <si>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</si>
  <si>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</si>
  <si>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</si>
  <si>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</si>
  <si>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</si>
  <si>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</si>
  <si>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</si>
  <si>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</si>
  <si>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</si>
  <si>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</si>
  <si>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</si>
  <si>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</si>
  <si>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</si>
  <si>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</si>
  <si>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</si>
  <si>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</si>
  <si>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</si>
  <si>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</si>
  <si>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</si>
  <si>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</si>
  <si>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</si>
  <si>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</si>
  <si>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</si>
  <si>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</si>
  <si>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</si>
  <si>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</si>
  <si>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</si>
  <si>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</si>
  <si>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</si>
  <si>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</si>
  <si>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</si>
  <si>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</si>
  <si>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</si>
  <si>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</si>
  <si>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</si>
  <si>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</si>
  <si>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</si>
  <si>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</si>
  <si>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</si>
  <si>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</si>
  <si>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</si>
  <si>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</si>
  <si>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</si>
  <si>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</si>
  <si>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</si>
  <si>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</si>
  <si>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</si>
  <si>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</si>
  <si>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</si>
  <si>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</si>
  <si>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</si>
  <si>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</si>
  <si>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</si>
  <si>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</si>
  <si>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</si>
  <si>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</si>
  <si>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</si>
  <si>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</si>
  <si>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</si>
  <si>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</si>
  <si>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</si>
  <si>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</si>
  <si>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</si>
  <si>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</si>
  <si>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</si>
  <si>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</si>
  <si>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</si>
  <si>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</si>
  <si>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</si>
  <si>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</si>
  <si>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</si>
  <si>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</si>
  <si>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</si>
  <si>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</si>
  <si>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</si>
  <si>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</si>
  <si>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</si>
  <si>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</si>
  <si>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</si>
  <si>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</si>
  <si>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</si>
  <si>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</si>
  <si>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</si>
  <si>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</si>
  <si>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</si>
  <si>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</si>
  <si>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</si>
  <si>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</si>
  <si>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</si>
  <si>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</si>
  <si>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</si>
  <si>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</si>
  <si>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</si>
  <si>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</si>
  <si>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</si>
  <si>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</si>
  <si>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</si>
  <si>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</si>
  <si>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</si>
  <si>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</si>
  <si>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</si>
  <si>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</si>
  <si>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</si>
  <si>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</si>
  <si>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</si>
  <si>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</si>
  <si>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</si>
  <si>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</si>
  <si>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</si>
  <si>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</si>
  <si>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</si>
  <si>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</si>
  <si>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</si>
  <si>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</si>
  <si>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</si>
  <si>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</si>
  <si>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</si>
  <si>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</si>
  <si>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</si>
  <si>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</si>
  <si>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</si>
  <si>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</si>
  <si>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</si>
  <si>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</si>
  <si>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</si>
  <si>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</si>
  <si>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</si>
  <si>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</si>
  <si>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</si>
  <si>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</si>
  <si>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</si>
  <si>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</si>
  <si>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</si>
  <si>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</si>
  <si>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</si>
  <si>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</si>
  <si>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</si>
  <si>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</si>
  <si>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</si>
  <si>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</si>
  <si>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</si>
  <si>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</si>
  <si>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</si>
  <si>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</si>
  <si>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</si>
  <si>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</si>
  <si>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</si>
  <si>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</si>
  <si>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</si>
  <si>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</si>
  <si>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</si>
  <si>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</si>
  <si>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</si>
  <si>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</si>
  <si>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</si>
  <si>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</si>
  <si>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</si>
  <si>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</si>
  <si>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</si>
  <si>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</si>
  <si>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</si>
  <si>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</si>
  <si>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</si>
  <si>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</si>
  <si>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</si>
  <si>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</si>
  <si>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</si>
  <si>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</si>
  <si>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</si>
  <si>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</si>
  <si>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</si>
  <si>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</si>
  <si>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</si>
  <si>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</si>
  <si>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</si>
  <si>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</si>
  <si>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</si>
  <si>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</si>
  <si>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</si>
  <si>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</si>
  <si>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</si>
  <si>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</si>
  <si>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</si>
  <si>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</si>
  <si>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</si>
  <si>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</si>
  <si>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</si>
  <si>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</si>
  <si>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</si>
  <si>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</si>
  <si>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</si>
  <si>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</si>
  <si>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</si>
  <si>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</si>
  <si>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</si>
  <si>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</si>
  <si>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</si>
  <si>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</si>
  <si>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</si>
  <si>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</si>
  <si>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</si>
  <si>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</si>
  <si>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</si>
  <si>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</si>
  <si>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</si>
  <si>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</si>
  <si>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</si>
  <si>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</si>
  <si>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</si>
  <si>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</si>
  <si>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</si>
  <si>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</si>
  <si>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</si>
  <si>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</si>
  <si>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</si>
  <si>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</si>
  <si>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</si>
  <si>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</si>
  <si>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</si>
  <si>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</si>
  <si>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</si>
  <si>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</si>
  <si>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</si>
  <si>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</si>
  <si>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</si>
  <si>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</si>
  <si>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</si>
  <si>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</si>
  <si>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</si>
  <si>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</si>
  <si>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</si>
  <si>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</si>
  <si>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</si>
  <si>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</si>
  <si>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</si>
  <si>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</si>
  <si>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</si>
  <si>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</si>
  <si>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</si>
  <si>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</si>
  <si>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</si>
  <si>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</si>
  <si>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</si>
  <si>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</si>
  <si>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</si>
  <si>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</si>
  <si>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</si>
  <si>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</si>
  <si>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</si>
  <si>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</si>
  <si>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</si>
  <si>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</si>
  <si>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</si>
  <si>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</si>
  <si>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</si>
  <si>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</si>
  <si>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</si>
  <si>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</si>
  <si>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</si>
  <si>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</si>
  <si>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</si>
  <si>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</si>
  <si>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</si>
  <si>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</si>
  <si>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</si>
  <si>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</si>
  <si>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</si>
  <si>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</si>
  <si>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</si>
  <si>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</si>
  <si>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</si>
  <si>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</si>
  <si>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</si>
  <si>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</si>
  <si>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</si>
  <si>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</si>
  <si>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</si>
  <si>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</si>
  <si>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</si>
  <si>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</si>
  <si>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</si>
  <si>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</si>
  <si>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</si>
  <si>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</si>
  <si>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</si>
  <si>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</si>
  <si>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</si>
  <si>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</si>
  <si>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</si>
  <si>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</si>
  <si>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</si>
  <si>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</si>
  <si>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</si>
  <si>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</si>
  <si>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</si>
  <si>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</si>
  <si>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</si>
  <si>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</si>
  <si>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</si>
  <si>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</si>
  <si>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</si>
  <si>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</si>
  <si>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</si>
  <si>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</si>
  <si>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</si>
  <si>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</si>
  <si>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</si>
  <si>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</si>
  <si>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</si>
  <si>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</si>
  <si>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</si>
  <si>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</si>
  <si>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</si>
  <si>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</si>
  <si>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</si>
  <si>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</si>
  <si>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</si>
  <si>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</si>
  <si>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</si>
  <si>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</si>
  <si>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</si>
  <si>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</si>
  <si>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</si>
  <si>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</si>
  <si>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</si>
  <si>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</si>
  <si>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</si>
  <si>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</si>
  <si>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</si>
  <si>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</si>
  <si>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</si>
  <si>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</si>
  <si>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</si>
  <si>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</si>
  <si>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</si>
  <si>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</si>
  <si>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</si>
  <si>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</si>
  <si>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</si>
  <si>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</si>
  <si>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</si>
  <si>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</si>
  <si>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</si>
  <si>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</si>
  <si>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</si>
  <si>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</si>
  <si>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</si>
  <si>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</si>
  <si>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</si>
  <si>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</si>
  <si>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</si>
  <si>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</si>
  <si>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</si>
  <si>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</si>
  <si>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</si>
  <si>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</si>
  <si>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</si>
  <si>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</si>
  <si>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</si>
  <si>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</si>
  <si>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</si>
  <si>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</si>
  <si>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</si>
  <si>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</si>
  <si>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</si>
  <si>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</si>
  <si>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</si>
  <si>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</si>
  <si>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</si>
  <si>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</si>
  <si>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</si>
  <si>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</si>
  <si>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</si>
  <si>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</si>
  <si>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</si>
  <si>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</si>
  <si>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</si>
  <si>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</si>
  <si>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</si>
  <si>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</si>
  <si>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</si>
  <si>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</si>
  <si>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</si>
  <si>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</si>
  <si>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</si>
  <si>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</si>
  <si>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</si>
  <si>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</si>
  <si>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</si>
  <si>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</si>
  <si>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</si>
  <si>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</si>
  <si>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</si>
  <si>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</si>
  <si>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</si>
  <si>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</si>
  <si>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</si>
  <si>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</si>
  <si>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</si>
  <si>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</si>
  <si>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</si>
  <si>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</si>
  <si>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</si>
  <si>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</si>
  <si>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</si>
  <si>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</si>
  <si>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</si>
  <si>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</si>
  <si>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</si>
  <si>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</si>
  <si>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</si>
  <si>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</si>
  <si>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</si>
  <si>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</si>
  <si>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</si>
  <si>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</si>
  <si>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</si>
  <si>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</si>
  <si>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</si>
  <si>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</si>
  <si>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</si>
  <si>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</si>
  <si>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</si>
  <si>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</si>
  <si>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</si>
  <si>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</si>
  <si>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</si>
  <si>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</si>
  <si>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</si>
  <si>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</si>
  <si>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</si>
  <si>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</si>
  <si>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</si>
  <si>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</si>
  <si>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</si>
  <si>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</si>
  <si>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</si>
  <si>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</si>
  <si>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</si>
  <si>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</si>
  <si>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</si>
  <si>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</si>
  <si>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</si>
  <si>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</si>
  <si>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</si>
  <si>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</si>
  <si>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</si>
  <si>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</si>
  <si>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</si>
  <si>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</si>
  <si>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</si>
  <si>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</si>
  <si>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</si>
  <si>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</si>
  <si>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</si>
  <si>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</si>
  <si>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</si>
  <si>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</si>
  <si>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</si>
  <si>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</si>
  <si>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</si>
  <si>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</si>
  <si>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</si>
  <si>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</si>
  <si>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</si>
  <si>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</si>
  <si>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</si>
  <si>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</si>
  <si>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</si>
  <si>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</si>
  <si>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</si>
  <si>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</si>
  <si>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</si>
  <si>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</si>
  <si>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</si>
  <si>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</si>
  <si>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</si>
  <si>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</si>
  <si>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</si>
  <si>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</si>
  <si>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</si>
  <si>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</si>
  <si>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</si>
  <si>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</si>
  <si>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</si>
  <si>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</si>
  <si>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</si>
  <si>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</si>
  <si>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</si>
  <si>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</si>
  <si>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</si>
  <si>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</si>
  <si>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</si>
  <si>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</si>
  <si>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</si>
  <si>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</si>
  <si>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</si>
  <si>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</si>
  <si>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</si>
  <si>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</si>
  <si>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</si>
  <si>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</si>
  <si>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</si>
  <si>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</si>
  <si>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</si>
  <si>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</si>
  <si>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</si>
  <si>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</si>
  <si>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</si>
  <si>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</si>
  <si>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</si>
  <si>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</si>
  <si>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</si>
  <si>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</si>
  <si>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</si>
  <si>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</si>
  <si>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</si>
  <si>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</si>
  <si>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</si>
  <si>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</si>
  <si>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</si>
  <si>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</si>
  <si>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</si>
  <si>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</si>
  <si>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</si>
  <si>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</si>
  <si>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</si>
  <si>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</si>
  <si>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</si>
  <si>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</si>
  <si>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</si>
  <si>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</si>
  <si>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</si>
  <si>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</si>
  <si>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</si>
  <si>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</si>
  <si>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</si>
  <si>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</si>
  <si>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</si>
  <si>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</si>
  <si>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</si>
  <si>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</si>
  <si>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</si>
  <si>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</si>
  <si>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</si>
  <si>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</si>
  <si>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</si>
  <si>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</si>
  <si>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</si>
  <si>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</si>
  <si>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</si>
  <si>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</si>
  <si>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</si>
  <si>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</si>
  <si>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</si>
  <si>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</si>
  <si>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</si>
  <si>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</si>
  <si>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</si>
  <si>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</si>
  <si>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</si>
  <si>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</si>
  <si>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</si>
  <si>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</si>
  <si>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</si>
  <si>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</si>
  <si>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</si>
  <si>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</si>
  <si>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</si>
  <si>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</si>
  <si>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</si>
  <si>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</si>
  <si>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</si>
  <si>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</si>
  <si>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</si>
  <si>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</si>
  <si>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</si>
  <si>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</si>
  <si>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</si>
  <si>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</si>
  <si>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</si>
  <si>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</si>
  <si>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</si>
  <si>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</si>
  <si>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</si>
  <si>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</si>
  <si>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</si>
  <si>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</si>
  <si>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</si>
  <si>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</si>
  <si>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</si>
  <si>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</si>
  <si>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</si>
  <si>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</si>
  <si>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</si>
  <si>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</si>
  <si>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</si>
  <si>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</si>
  <si>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</si>
  <si>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</si>
  <si>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</si>
  <si>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</si>
  <si>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</si>
  <si>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</si>
  <si>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</si>
  <si>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</si>
  <si>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</si>
  <si>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</si>
  <si>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</si>
  <si>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</si>
  <si>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</si>
  <si>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</si>
  <si>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</si>
  <si>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</si>
  <si>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</si>
  <si>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</si>
  <si>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</si>
  <si>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</si>
  <si>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</si>
  <si>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</si>
  <si>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</si>
  <si>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</si>
  <si>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</si>
  <si>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</si>
  <si>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</si>
  <si>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</si>
  <si>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</si>
  <si>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</si>
  <si>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</si>
  <si>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</si>
  <si>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</si>
  <si>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</si>
  <si>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</si>
  <si>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</si>
  <si>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</si>
  <si>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</si>
  <si>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</si>
  <si>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</si>
  <si>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</si>
  <si>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</si>
  <si>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</si>
  <si>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</si>
  <si>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</si>
  <si>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</si>
  <si>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</si>
  <si>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</si>
  <si>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</si>
  <si>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</si>
  <si>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</si>
  <si>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</si>
  <si>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</si>
  <si>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</si>
  <si>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</si>
  <si>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</si>
  <si>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</si>
  <si>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</si>
  <si>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</si>
  <si>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</si>
  <si>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</si>
  <si>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</si>
  <si>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</si>
  <si>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</si>
  <si>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</si>
  <si>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</si>
  <si>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</si>
  <si>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</si>
  <si>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</si>
  <si>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</si>
  <si>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</si>
  <si>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</si>
  <si>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</si>
  <si>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</si>
  <si>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</si>
  <si>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</si>
  <si>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</si>
  <si>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</si>
  <si>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</si>
  <si>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</si>
  <si>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</si>
  <si>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</si>
  <si>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</si>
  <si>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</si>
  <si>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</si>
  <si>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</si>
  <si>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</si>
  <si>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</si>
  <si>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</si>
  <si>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</si>
  <si>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</si>
  <si>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</si>
  <si>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</si>
  <si>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</si>
  <si>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</si>
  <si>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</si>
  <si>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</si>
  <si>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</si>
  <si>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</si>
  <si>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</si>
  <si>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</si>
  <si>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</si>
  <si>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</si>
  <si>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</si>
  <si>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</si>
  <si>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</si>
  <si>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</si>
  <si>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</si>
  <si>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</si>
  <si>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</si>
  <si>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</si>
  <si>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</si>
  <si>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</si>
  <si>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</si>
  <si>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</si>
  <si>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</si>
  <si>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</si>
  <si>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</si>
  <si>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</si>
  <si>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</si>
  <si>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</si>
  <si>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</si>
  <si>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</si>
  <si>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</si>
  <si>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</si>
  <si>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</si>
  <si>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</si>
  <si>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</si>
  <si>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</si>
  <si>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</si>
  <si>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</si>
  <si>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</si>
  <si>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</si>
  <si>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</si>
  <si>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</si>
  <si>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</si>
  <si>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</si>
  <si>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</si>
  <si>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</si>
  <si>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</si>
  <si>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</si>
  <si>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</si>
  <si>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</si>
  <si>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</si>
  <si>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</si>
  <si>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</si>
  <si>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</si>
  <si>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</si>
  <si>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</si>
  <si>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</si>
  <si>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</si>
  <si>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</si>
  <si>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</si>
  <si>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</si>
  <si>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</si>
  <si>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</si>
  <si>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</si>
  <si>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</si>
  <si>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</si>
  <si>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</si>
  <si>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</si>
  <si>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</si>
  <si>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</si>
  <si>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</si>
  <si>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</si>
  <si>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</si>
  <si>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</si>
  <si>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</si>
  <si>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</si>
  <si>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</si>
  <si>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</si>
  <si>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</si>
  <si>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</si>
  <si>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</si>
  <si>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</si>
  <si>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</si>
  <si>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</si>
  <si>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</si>
  <si>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</si>
  <si>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</si>
  <si>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</si>
  <si>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</si>
  <si>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</si>
  <si>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</si>
  <si>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</si>
  <si>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</si>
  <si>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</si>
  <si>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</si>
  <si>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</si>
  <si>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</si>
  <si>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</si>
  <si>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</si>
  <si>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</si>
  <si>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</si>
  <si>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</si>
  <si>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</si>
  <si>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</si>
  <si>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</si>
  <si>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</si>
  <si>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</si>
  <si>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</si>
  <si>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</si>
  <si>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</si>
  <si>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</si>
  <si>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</si>
  <si>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</si>
  <si>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</si>
  <si>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</si>
  <si>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</si>
  <si>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</si>
  <si>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</si>
  <si>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</si>
  <si>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</si>
  <si>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</si>
  <si>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</si>
  <si>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</si>
  <si>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</si>
  <si>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</si>
  <si>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</si>
  <si>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</si>
  <si>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</si>
  <si>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</si>
  <si>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</si>
  <si>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</si>
  <si>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</si>
  <si>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</si>
  <si>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</si>
  <si>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</si>
  <si>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</si>
  <si>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</si>
  <si>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</si>
  <si>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3 Locate Markers / 4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</si>
</sst>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70"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91</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175643</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1" t="s">
        <v>0</v>
      </c>
      <c r="B1" s="1641"/>
      <c r="C1" s="1641"/>
      <c r="D1" s="1641"/>
      <c r="E1" s="1641"/>
      <c r="F1" s="1641"/>
      <c r="G1" s="1641"/>
      <c r="H1" s="1641"/>
      <c r="I1" s="1641"/>
      <c r="J1" s="1641"/>
      <c r="K1" s="1641"/>
      <c r="L1" s="1641"/>
      <c r="M1" s="1641"/>
      <c r="N1" s="1641"/>
      <c r="O1" s="1641"/>
      <c r="P1" s="1641"/>
      <c r="Q1" s="1005"/>
      <c r="S1" s="1570"/>
      <c r="T1" s="1570"/>
      <c r="U1" s="1570"/>
      <c r="V1" s="1570"/>
      <c r="W1" s="1005"/>
      <c r="X1" s="1005"/>
      <c r="Y1" s="1005"/>
      <c r="Z1" s="1005"/>
    </row>
    <row r="2" spans="1:26" ht="24.95" customHeight="1">
      <c r="A2" s="1642" t="str">
        <f ca="1">"Last Updated: "&amp;TEXT(NOW(),"MM/DD/YYYY  h:mm AM/PM")</f>
        <v>Last Updated: 07/22/2026  10:55 PM</v>
      </c>
      <c r="B2" s="1642"/>
      <c r="C2" s="1642"/>
      <c r="D2" s="1642"/>
      <c r="E2" s="1642"/>
      <c r="F2" s="1642"/>
      <c r="G2" s="1642"/>
      <c r="H2" s="1642"/>
      <c r="I2" s="1642"/>
      <c r="J2" s="1642"/>
      <c r="K2" s="1642"/>
      <c r="L2" s="1642"/>
      <c r="M2" s="1642"/>
      <c r="N2" s="1642"/>
      <c r="O2" s="1642"/>
      <c r="P2" s="1642"/>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9" t="s">
        <v>1</v>
      </c>
      <c r="B4" s="1639"/>
      <c r="C4" s="1639"/>
      <c r="D4" s="1639"/>
      <c r="E4" s="1639"/>
      <c r="F4" s="1639"/>
      <c r="G4" s="1639"/>
      <c r="H4" s="1639"/>
      <c r="I4" s="1639"/>
      <c r="J4" s="1639"/>
      <c r="K4" s="1639"/>
      <c r="L4" s="1639"/>
      <c r="M4" s="1639"/>
      <c r="N4" s="1639"/>
      <c r="O4" s="1639"/>
      <c r="P4" s="1639"/>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3" t="s">
        <v>7</v>
      </c>
      <c r="B7" s="1643"/>
      <c r="C7" s="1643"/>
      <c r="D7" s="1643"/>
      <c r="E7" s="1643"/>
      <c r="F7" s="1643"/>
      <c r="G7" s="1643"/>
      <c r="H7" s="1643"/>
      <c r="I7" s="1643"/>
      <c r="J7" s="1643"/>
      <c r="K7" s="1643"/>
      <c r="L7" s="1643"/>
      <c r="M7" s="1643"/>
      <c r="N7" s="1643"/>
      <c r="O7" s="1643"/>
      <c r="P7" s="1643"/>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4" t="s">
        <v>8</v>
      </c>
      <c r="B9" s="1644"/>
      <c r="C9" s="1005"/>
      <c r="D9" s="1632" t="s">
        <v>9</v>
      </c>
      <c r="E9" s="1632"/>
      <c r="F9" s="1632"/>
      <c r="G9" s="1005"/>
      <c r="H9" s="1632" t="s">
        <v>10</v>
      </c>
      <c r="I9" s="1632"/>
      <c r="J9" s="1632"/>
      <c r="K9" s="1005"/>
      <c r="L9" s="1632" t="s">
        <v>11</v>
      </c>
      <c r="M9" s="1632"/>
      <c r="N9" s="1632"/>
      <c r="O9" s="1005"/>
      <c r="P9" s="1005"/>
      <c r="Q9" s="1005"/>
      <c r="R9" s="1570"/>
      <c r="S9" s="1570"/>
      <c r="T9" s="1570"/>
      <c r="U9" s="1570"/>
      <c r="V9" s="1570"/>
      <c r="W9" s="1005"/>
      <c r="X9" s="1005"/>
      <c r="Y9" s="1005"/>
      <c r="Z9" s="1005"/>
    </row>
    <row r="10" spans="1:26" ht="50.1" customHeight="1">
      <c r="A10" s="1634"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4"/>
      <c r="C10" s="1005"/>
      <c r="D10" s="1634"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967323</v>
      </c>
      <c r="E10" s="1634"/>
      <c r="F10" s="1634"/>
      <c r="G10" s="1005"/>
      <c r="H10" s="1645"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200534</v>
      </c>
      <c r="I10" s="1645"/>
      <c r="J10" s="1645"/>
      <c r="K10" s="1005"/>
      <c r="L10" s="1646"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767099</v>
      </c>
      <c r="M10" s="1646"/>
      <c r="N10" s="1646"/>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2" t="s">
        <v>12</v>
      </c>
      <c r="B12" s="1632"/>
      <c r="C12" s="1005"/>
      <c r="D12" s="1632" t="s">
        <v>13</v>
      </c>
      <c r="E12" s="1632"/>
      <c r="F12" s="1632"/>
      <c r="G12" s="1005"/>
      <c r="H12" s="1632" t="s">
        <v>14</v>
      </c>
      <c r="I12" s="1632"/>
      <c r="J12" s="1632"/>
      <c r="K12" s="1005"/>
      <c r="L12" s="1632" t="s">
        <v>15</v>
      </c>
      <c r="M12" s="1632"/>
      <c r="N12" s="1632"/>
      <c r="O12" s="1005"/>
      <c r="P12" s="1005"/>
      <c r="Q12" s="1005"/>
      <c r="R12" s="1570"/>
      <c r="S12" s="1570"/>
      <c r="T12" s="1570"/>
      <c r="U12" s="1570"/>
      <c r="V12" s="1570"/>
      <c r="W12" s="1005"/>
      <c r="X12" s="1005"/>
      <c r="Y12" s="1005"/>
      <c r="Z12" s="1005"/>
    </row>
    <row r="13" spans="1:26" ht="50.1" customHeight="1">
      <c r="A13" s="1647">
        <f>IFERROR(H10/D10,0)</f>
        <v>0.20730821039094491</v>
      </c>
      <c r="B13" s="1647"/>
      <c r="C13" s="1005"/>
      <c r="D13" s="1633"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10970559.75</v>
      </c>
      <c r="E13" s="1633"/>
      <c r="F13" s="1633"/>
      <c r="G13" s="1005"/>
      <c r="H13" s="1634"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4"/>
      <c r="J13" s="1634"/>
      <c r="K13" s="1005"/>
      <c r="L13" s="1640">
        <f>COUNTA('Pending Resto-COP Packages'!A19:A82)</f>
        <v>52</v>
      </c>
      <c r="M13" s="1640"/>
      <c r="N13" s="1640"/>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5" t="s">
        <v>16</v>
      </c>
      <c r="B15" s="1635"/>
      <c r="C15" s="1635"/>
      <c r="D15" s="1635"/>
      <c r="E15" s="1005"/>
      <c r="F15" s="1635" t="s">
        <v>17</v>
      </c>
      <c r="G15" s="1635"/>
      <c r="H15" s="1635"/>
      <c r="I15" s="1635"/>
      <c r="J15" s="1005"/>
      <c r="K15" s="1635" t="s">
        <v>18</v>
      </c>
      <c r="L15" s="1635"/>
      <c r="M15" s="1635"/>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244532</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2877909.5500000003</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5">
        <f>IFERROR(L17/SUM(L17:L19),0)</f>
        <v>0.57894736842105265</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0.40131578947368424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9.6470673059591186E-2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1.9736842105263157E-2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27</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175643</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0.32700990076461917</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2342</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31327.7</v>
      </c>
      <c r="J20" s="1005"/>
      <c r="K20" s="1016" t="s">
        <v>39</v>
      </c>
      <c r="L20" s="1017">
        <f>SUM(L17:L19)</f>
        <v>152</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0.13303007797994801</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135</v>
      </c>
      <c r="C26" s="1017">
        <f>SUM(C17:C25)</f>
        <v>832781</v>
      </c>
      <c r="D26" s="1018">
        <f>IFERROR(H10/D10,0)</f>
        <v>0.20730821039094491</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5" t="s">
        <v>45</v>
      </c>
      <c r="B28" s="1635"/>
      <c r="C28" s="1635"/>
      <c r="D28" s="1635"/>
      <c r="F28" s="1636" t="s">
        <v>46</v>
      </c>
      <c r="G28" s="1636"/>
      <c r="H28" s="1636"/>
      <c r="I28" s="1636"/>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8" t="s">
        <v>459</v>
      </c>
      <c r="C1" s="1648"/>
      <c r="D1" s="426"/>
      <c r="E1" s="1648" t="s">
        <v>460</v>
      </c>
      <c r="F1" s="1648"/>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9"/>
      <c r="B1" s="1649"/>
      <c r="C1" s="1649"/>
      <c r="D1" s="1649"/>
      <c r="E1" s="1649"/>
      <c r="F1" s="1649"/>
      <c r="G1" s="1649"/>
      <c r="H1" s="1650" t="s">
        <v>504</v>
      </c>
      <c r="I1" s="1650"/>
      <c r="J1" s="1650"/>
      <c r="K1" s="1650"/>
      <c r="L1" s="1650"/>
      <c r="M1" s="1650"/>
      <c r="N1" s="1650"/>
      <c r="O1" s="1650"/>
      <c r="P1" s="188"/>
      <c r="Q1" s="1651" t="s">
        <v>115</v>
      </c>
      <c r="R1" s="1651"/>
      <c r="S1" s="1652"/>
      <c r="T1" s="1651"/>
      <c r="U1" s="1651"/>
      <c r="V1" s="1651"/>
      <c r="W1" s="1651"/>
      <c r="X1" s="1651"/>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79" activePane="topRight" state="frozen"/>
      <selection pane="topRight" activeCell="W89" sqref="W8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30">
        <v>4163</v>
      </c>
      <c r="X9" s="1657">
        <f>SUM(V9-W9)</f>
        <v>4858</v>
      </c>
      <c r="Y9" s="1236">
        <f>IFERROR($W9/$V9, 0)</f>
        <v>0.46147877175479435</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63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63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220">
        <v>643</v>
      </c>
      <c r="X15" s="1657">
        <f>SUM(V15-W15)</f>
        <v>6887</v>
      </c>
      <c r="Y15" s="1236">
        <f>IFERROR($W15/$V15, 0)</f>
        <v>8.5391766268260297E-2</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535">
        <v>6821</v>
      </c>
      <c r="X23" s="1221">
        <f t="shared" ref="X23:X27" si="0">SUM(V23-W23)</f>
        <v>878</v>
      </c>
      <c r="Y23" s="1236">
        <f t="shared" ref="Y23:Y41" si="1">IFERROR($W23/$V23, 0)</f>
        <v>0.8859592154825302</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58</v>
      </c>
      <c r="I25" s="1228" t="s">
        <v>569</v>
      </c>
      <c r="J25" s="1217" t="s">
        <v>30</v>
      </c>
      <c r="K25" s="1658"/>
      <c r="L25" s="1377">
        <v>46181</v>
      </c>
      <c r="M25" s="1217" t="s">
        <v>128</v>
      </c>
      <c r="N25" s="1659">
        <v>78994.5</v>
      </c>
      <c r="O25" s="1217" t="s">
        <v>128</v>
      </c>
      <c r="P25" s="705" t="s">
        <v>29</v>
      </c>
      <c r="Q25" s="1660">
        <v>46178</v>
      </c>
      <c r="R25" s="692"/>
      <c r="S25" s="1660"/>
      <c r="T25" s="1660"/>
      <c r="U25" s="1660"/>
      <c r="V25" s="1657">
        <v>6258</v>
      </c>
      <c r="W25" s="1535">
        <v>5909</v>
      </c>
      <c r="X25" s="1221">
        <f t="shared" si="0"/>
        <v>349</v>
      </c>
      <c r="Y25" s="1236">
        <f t="shared" si="1"/>
        <v>0.94423138382869931</v>
      </c>
      <c r="Z25" s="1655">
        <v>46195</v>
      </c>
      <c r="AA25" s="1655"/>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4">
        <v>85</v>
      </c>
      <c r="I26" s="1228" t="s">
        <v>569</v>
      </c>
      <c r="J26" s="1217" t="s">
        <v>30</v>
      </c>
      <c r="K26" s="1658"/>
      <c r="L26" s="1377">
        <v>46181</v>
      </c>
      <c r="M26" s="1217" t="s">
        <v>128</v>
      </c>
      <c r="N26" s="1659">
        <v>62709</v>
      </c>
      <c r="O26" s="1217" t="s">
        <v>128</v>
      </c>
      <c r="P26" s="705" t="s">
        <v>29</v>
      </c>
      <c r="Q26" s="1660">
        <v>46178</v>
      </c>
      <c r="R26" s="692"/>
      <c r="S26" s="1660"/>
      <c r="T26" s="1660"/>
      <c r="U26" s="1660"/>
      <c r="V26" s="1657">
        <v>5055</v>
      </c>
      <c r="W26" s="1535">
        <v>4940</v>
      </c>
      <c r="X26" s="1221">
        <f t="shared" si="0"/>
        <v>115</v>
      </c>
      <c r="Y26" s="1236">
        <f t="shared" si="1"/>
        <v>0.97725024727992083</v>
      </c>
      <c r="Z26" s="1660">
        <v>46188</v>
      </c>
      <c r="AA26" s="1655"/>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4">
        <v>69</v>
      </c>
      <c r="I27" s="1228" t="s">
        <v>569</v>
      </c>
      <c r="J27" s="1217" t="s">
        <v>30</v>
      </c>
      <c r="K27" s="1658"/>
      <c r="L27" s="1377">
        <v>46198</v>
      </c>
      <c r="M27" s="1217" t="s">
        <v>128</v>
      </c>
      <c r="N27" s="1659">
        <v>99986.2</v>
      </c>
      <c r="O27" s="1217" t="s">
        <v>128</v>
      </c>
      <c r="P27" s="705" t="s">
        <v>35</v>
      </c>
      <c r="Q27" s="1660">
        <v>46198</v>
      </c>
      <c r="R27" s="692"/>
      <c r="S27" s="1660"/>
      <c r="T27" s="1660"/>
      <c r="U27" s="1660"/>
      <c r="V27" s="1657">
        <v>8137</v>
      </c>
      <c r="W27" s="1535"/>
      <c r="X27" s="1221">
        <f t="shared" si="0"/>
        <v>8137</v>
      </c>
      <c r="Y27" s="1271">
        <f t="shared" si="1"/>
        <v>0</v>
      </c>
      <c r="Z27" s="1660"/>
      <c r="AA27" s="1660"/>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4">
        <v>41</v>
      </c>
      <c r="I28" s="1228" t="s">
        <v>569</v>
      </c>
      <c r="J28" s="1217" t="s">
        <v>30</v>
      </c>
      <c r="K28" s="1658"/>
      <c r="L28" s="1377">
        <v>46225</v>
      </c>
      <c r="M28" s="1217" t="s">
        <v>128</v>
      </c>
      <c r="N28" s="989">
        <v>78963.5</v>
      </c>
      <c r="O28" s="371" t="s">
        <v>128</v>
      </c>
      <c r="P28" s="705" t="s">
        <v>35</v>
      </c>
      <c r="Q28" s="1660">
        <v>46225</v>
      </c>
      <c r="R28" s="692"/>
      <c r="S28" s="1660"/>
      <c r="T28" s="1660"/>
      <c r="U28" s="1660"/>
      <c r="V28" s="1657">
        <v>5973</v>
      </c>
      <c r="W28" s="1597"/>
      <c r="X28" s="1657">
        <v>7950</v>
      </c>
      <c r="Y28" s="1236">
        <f t="shared" si="1"/>
        <v>0</v>
      </c>
      <c r="Z28" s="1655"/>
      <c r="AA28" s="1655"/>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4">
        <v>83</v>
      </c>
      <c r="I29" s="1228" t="s">
        <v>569</v>
      </c>
      <c r="J29" s="1217" t="s">
        <v>30</v>
      </c>
      <c r="K29" s="1658"/>
      <c r="L29" s="1377"/>
      <c r="M29" s="1217" t="s">
        <v>128</v>
      </c>
      <c r="N29" s="989">
        <v>63582</v>
      </c>
      <c r="O29" s="371" t="s">
        <v>128</v>
      </c>
      <c r="P29" s="705" t="s">
        <v>32</v>
      </c>
      <c r="Q29" s="1660"/>
      <c r="R29" s="692"/>
      <c r="S29" s="1660"/>
      <c r="T29" s="1660"/>
      <c r="U29" s="1660"/>
      <c r="V29" s="1657">
        <v>5259</v>
      </c>
      <c r="W29" s="1448"/>
      <c r="X29" s="1657">
        <v>5259</v>
      </c>
      <c r="Y29" s="1271">
        <f>IFERROR($W29/$V29, 0)</f>
        <v>0</v>
      </c>
      <c r="Z29" s="1660"/>
      <c r="AA29" s="1660"/>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4">
        <v>63</v>
      </c>
      <c r="I30" s="1228" t="s">
        <v>569</v>
      </c>
      <c r="J30" s="1217" t="s">
        <v>30</v>
      </c>
      <c r="K30" s="1658"/>
      <c r="L30" s="1377">
        <v>46224</v>
      </c>
      <c r="M30" s="1217" t="s">
        <v>128</v>
      </c>
      <c r="N30" s="989">
        <v>78078</v>
      </c>
      <c r="O30" s="371" t="s">
        <v>128</v>
      </c>
      <c r="P30" s="705" t="s">
        <v>32</v>
      </c>
      <c r="Q30" s="1660"/>
      <c r="R30" s="692"/>
      <c r="S30" s="1660"/>
      <c r="T30" s="1660"/>
      <c r="U30" s="1660"/>
      <c r="V30" s="1657">
        <v>6335</v>
      </c>
      <c r="W30" s="1597"/>
      <c r="X30" s="1657">
        <v>4241</v>
      </c>
      <c r="Y30" s="1236">
        <f t="shared" si="1"/>
        <v>0</v>
      </c>
      <c r="Z30" s="1660"/>
      <c r="AA30" s="1660"/>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4">
        <v>69</v>
      </c>
      <c r="I31" s="1228" t="s">
        <v>569</v>
      </c>
      <c r="J31" s="1217" t="s">
        <v>30</v>
      </c>
      <c r="K31" s="1658"/>
      <c r="L31" s="1377"/>
      <c r="M31" s="1217" t="s">
        <v>128</v>
      </c>
      <c r="N31" s="989">
        <v>84458.5</v>
      </c>
      <c r="O31" s="371" t="s">
        <v>128</v>
      </c>
      <c r="P31" s="705" t="s">
        <v>32</v>
      </c>
      <c r="Q31" s="1660"/>
      <c r="R31" s="692"/>
      <c r="S31" s="1660"/>
      <c r="T31" s="1660"/>
      <c r="U31" s="1660"/>
      <c r="V31" s="1657">
        <v>6831</v>
      </c>
      <c r="W31" s="1597"/>
      <c r="X31" s="1657">
        <v>5374</v>
      </c>
      <c r="Y31" s="1236">
        <f t="shared" si="1"/>
        <v>0</v>
      </c>
      <c r="Z31" s="1660"/>
      <c r="AA31" s="1660"/>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4">
        <v>102</v>
      </c>
      <c r="I32" s="1228" t="s">
        <v>569</v>
      </c>
      <c r="J32" s="1217" t="s">
        <v>30</v>
      </c>
      <c r="K32" s="1658"/>
      <c r="L32" s="1377">
        <v>46224</v>
      </c>
      <c r="M32" s="371" t="s">
        <v>128</v>
      </c>
      <c r="N32" s="989">
        <v>59181</v>
      </c>
      <c r="O32" s="371" t="s">
        <v>128</v>
      </c>
      <c r="P32" s="705" t="s">
        <v>32</v>
      </c>
      <c r="Q32" s="1660"/>
      <c r="R32" s="692"/>
      <c r="S32" s="1660"/>
      <c r="T32" s="1660"/>
      <c r="U32" s="1660"/>
      <c r="V32" s="1657">
        <v>4718</v>
      </c>
      <c r="W32" s="1597"/>
      <c r="X32" s="1657">
        <v>8078</v>
      </c>
      <c r="Y32" s="1236">
        <f t="shared" si="1"/>
        <v>0</v>
      </c>
      <c r="Z32" s="1660"/>
      <c r="AA32" s="1660"/>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4">
        <v>93</v>
      </c>
      <c r="I33" s="1228" t="s">
        <v>569</v>
      </c>
      <c r="J33" s="1217" t="s">
        <v>30</v>
      </c>
      <c r="K33" s="1658"/>
      <c r="L33" s="1377">
        <v>46224</v>
      </c>
      <c r="M33" s="371" t="s">
        <v>128</v>
      </c>
      <c r="N33" s="989">
        <v>72479.5</v>
      </c>
      <c r="O33" s="371" t="s">
        <v>128</v>
      </c>
      <c r="P33" s="705" t="s">
        <v>32</v>
      </c>
      <c r="Q33" s="1660"/>
      <c r="R33" s="692"/>
      <c r="S33" s="1660"/>
      <c r="T33" s="1660"/>
      <c r="U33" s="1660"/>
      <c r="V33" s="1657">
        <v>5861</v>
      </c>
      <c r="W33" s="1597"/>
      <c r="X33" s="1657">
        <v>7140</v>
      </c>
      <c r="Y33" s="1236">
        <f t="shared" si="1"/>
        <v>0</v>
      </c>
      <c r="Z33" s="1660"/>
      <c r="AA33" s="1660"/>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4">
        <v>67</v>
      </c>
      <c r="I34" s="1228" t="s">
        <v>569</v>
      </c>
      <c r="J34" s="1217" t="s">
        <v>30</v>
      </c>
      <c r="K34" s="1658"/>
      <c r="L34" s="1377"/>
      <c r="M34" s="371" t="s">
        <v>128</v>
      </c>
      <c r="N34" s="989">
        <v>86106.8</v>
      </c>
      <c r="O34" s="371" t="s">
        <v>128</v>
      </c>
      <c r="P34" s="705" t="s">
        <v>32</v>
      </c>
      <c r="Q34" s="1660"/>
      <c r="R34" s="692"/>
      <c r="S34" s="1660"/>
      <c r="T34" s="1660"/>
      <c r="U34" s="1660"/>
      <c r="V34" s="1657">
        <v>7115</v>
      </c>
      <c r="W34" s="1448"/>
      <c r="X34" s="1657">
        <v>7115</v>
      </c>
      <c r="Y34" s="1236">
        <f t="shared" si="1"/>
        <v>0</v>
      </c>
      <c r="Z34" s="1660"/>
      <c r="AA34" s="1660"/>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4">
        <v>91</v>
      </c>
      <c r="I35" s="1228" t="s">
        <v>569</v>
      </c>
      <c r="J35" s="1217" t="s">
        <v>30</v>
      </c>
      <c r="K35" s="1658"/>
      <c r="L35" s="1377"/>
      <c r="M35" s="371" t="s">
        <v>128</v>
      </c>
      <c r="N35" s="989">
        <v>79458</v>
      </c>
      <c r="O35" s="371" t="s">
        <v>128</v>
      </c>
      <c r="P35" s="705" t="s">
        <v>32</v>
      </c>
      <c r="Q35" s="1660"/>
      <c r="R35" s="692"/>
      <c r="S35" s="1660"/>
      <c r="T35" s="1660"/>
      <c r="U35" s="1660"/>
      <c r="V35" s="1657">
        <v>6519</v>
      </c>
      <c r="W35" s="1597"/>
      <c r="X35" s="1657">
        <v>5454</v>
      </c>
      <c r="Y35" s="1236">
        <f t="shared" si="1"/>
        <v>0</v>
      </c>
      <c r="Z35" s="1660"/>
      <c r="AA35" s="1660"/>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4">
        <v>83</v>
      </c>
      <c r="I36" s="1228" t="s">
        <v>569</v>
      </c>
      <c r="J36" s="1217" t="s">
        <v>30</v>
      </c>
      <c r="K36" s="1658"/>
      <c r="L36" s="1377">
        <v>46223</v>
      </c>
      <c r="M36" s="371" t="s">
        <v>128</v>
      </c>
      <c r="N36" s="989">
        <v>87651</v>
      </c>
      <c r="O36" s="371" t="s">
        <v>128</v>
      </c>
      <c r="P36" s="705" t="s">
        <v>35</v>
      </c>
      <c r="Q36" s="1660">
        <v>46223</v>
      </c>
      <c r="R36" s="692"/>
      <c r="S36" s="1660"/>
      <c r="T36" s="1660"/>
      <c r="U36" s="1660"/>
      <c r="V36" s="1657">
        <v>7199</v>
      </c>
      <c r="W36" s="1597"/>
      <c r="X36" s="1657">
        <v>8272</v>
      </c>
      <c r="Y36" s="1236">
        <f t="shared" si="1"/>
        <v>0</v>
      </c>
      <c r="Z36" s="1660"/>
      <c r="AA36" s="1660"/>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4">
        <v>83</v>
      </c>
      <c r="I37" s="1228" t="s">
        <v>569</v>
      </c>
      <c r="J37" s="1217" t="s">
        <v>30</v>
      </c>
      <c r="K37" s="1658"/>
      <c r="L37" s="1377"/>
      <c r="M37" s="371" t="s">
        <v>128</v>
      </c>
      <c r="N37" s="989">
        <v>79947</v>
      </c>
      <c r="O37" s="371" t="s">
        <v>128</v>
      </c>
      <c r="P37" s="705" t="s">
        <v>32</v>
      </c>
      <c r="Q37" s="1660"/>
      <c r="R37" s="692"/>
      <c r="S37" s="1660"/>
      <c r="T37" s="1660"/>
      <c r="U37" s="1660"/>
      <c r="V37" s="1657">
        <v>6058</v>
      </c>
      <c r="W37" s="1448"/>
      <c r="X37" s="1657">
        <v>6058</v>
      </c>
      <c r="Y37" s="1236">
        <f t="shared" si="1"/>
        <v>0</v>
      </c>
      <c r="Z37" s="1660"/>
      <c r="AA37" s="1660"/>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4">
        <v>93</v>
      </c>
      <c r="I38" s="1228" t="s">
        <v>569</v>
      </c>
      <c r="J38" s="1217" t="s">
        <v>30</v>
      </c>
      <c r="K38" s="1658"/>
      <c r="L38" s="1377"/>
      <c r="M38" s="371" t="s">
        <v>128</v>
      </c>
      <c r="N38" s="989">
        <v>74446.5</v>
      </c>
      <c r="O38" s="371" t="s">
        <v>128</v>
      </c>
      <c r="P38" s="705" t="s">
        <v>32</v>
      </c>
      <c r="Q38" s="1660"/>
      <c r="R38" s="692"/>
      <c r="S38" s="1660"/>
      <c r="T38" s="1660"/>
      <c r="U38" s="1660"/>
      <c r="V38" s="1657">
        <v>5775</v>
      </c>
      <c r="W38" s="1448"/>
      <c r="X38" s="1657">
        <v>5775</v>
      </c>
      <c r="Y38" s="1236">
        <f t="shared" si="1"/>
        <v>0</v>
      </c>
      <c r="Z38" s="1660"/>
      <c r="AA38" s="1660"/>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4">
        <v>0</v>
      </c>
      <c r="I39" s="1228" t="s">
        <v>569</v>
      </c>
      <c r="J39" s="1217" t="s">
        <v>30</v>
      </c>
      <c r="K39" s="1658"/>
      <c r="L39" s="1377">
        <v>46181</v>
      </c>
      <c r="M39" s="1217" t="s">
        <v>128</v>
      </c>
      <c r="N39" s="1659">
        <v>419</v>
      </c>
      <c r="O39" s="1217" t="s">
        <v>128</v>
      </c>
      <c r="P39" s="705" t="s">
        <v>35</v>
      </c>
      <c r="Q39" s="1660">
        <v>46178</v>
      </c>
      <c r="R39" s="692"/>
      <c r="S39" s="1660"/>
      <c r="T39" s="1660"/>
      <c r="U39" s="1660"/>
      <c r="V39" s="1657">
        <v>72</v>
      </c>
      <c r="W39" s="1597"/>
      <c r="X39" s="1221">
        <f t="shared" ref="X39" si="2">SUM(V39-W39)</f>
        <v>72</v>
      </c>
      <c r="Y39" s="1236">
        <f t="shared" si="1"/>
        <v>0</v>
      </c>
      <c r="Z39" s="1655"/>
      <c r="AA39" s="1655"/>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4">
        <v>0</v>
      </c>
      <c r="I40" s="1228" t="s">
        <v>569</v>
      </c>
      <c r="J40" s="1217" t="s">
        <v>30</v>
      </c>
      <c r="K40" s="1658"/>
      <c r="L40" s="1377"/>
      <c r="M40" s="371" t="s">
        <v>128</v>
      </c>
      <c r="N40" s="989">
        <v>71505.7</v>
      </c>
      <c r="O40" s="371" t="s">
        <v>128</v>
      </c>
      <c r="P40" s="705" t="s">
        <v>32</v>
      </c>
      <c r="Q40" s="1660"/>
      <c r="R40" s="692"/>
      <c r="S40" s="1660"/>
      <c r="T40" s="1660"/>
      <c r="U40" s="1660"/>
      <c r="V40" s="1657">
        <v>5642</v>
      </c>
      <c r="W40" s="1597"/>
      <c r="X40" s="1657">
        <v>2879</v>
      </c>
      <c r="Y40" s="1236">
        <f t="shared" si="1"/>
        <v>0</v>
      </c>
      <c r="Z40" s="1660"/>
      <c r="AA40" s="1660"/>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4">
        <v>0</v>
      </c>
      <c r="I41" s="1228" t="s">
        <v>569</v>
      </c>
      <c r="J41" s="1217" t="s">
        <v>30</v>
      </c>
      <c r="K41" s="1658"/>
      <c r="L41" s="1377"/>
      <c r="M41" s="371" t="s">
        <v>128</v>
      </c>
      <c r="N41" s="989">
        <v>25127.05</v>
      </c>
      <c r="O41" s="371" t="s">
        <v>128</v>
      </c>
      <c r="P41" s="705" t="s">
        <v>32</v>
      </c>
      <c r="Q41" s="1660"/>
      <c r="R41" s="692"/>
      <c r="S41" s="1660"/>
      <c r="T41" s="1660"/>
      <c r="U41" s="1660"/>
      <c r="V41" s="1657">
        <v>2013</v>
      </c>
      <c r="W41" s="1448"/>
      <c r="X41" s="1657">
        <v>2013</v>
      </c>
      <c r="Y41" s="1236">
        <f t="shared" si="1"/>
        <v>0</v>
      </c>
      <c r="Z41" s="1660"/>
      <c r="AA41" s="1660"/>
      <c r="AB41" s="695">
        <v>0</v>
      </c>
      <c r="AC41" s="695">
        <v>0</v>
      </c>
      <c r="AD41" s="1053">
        <v>0</v>
      </c>
      <c r="AE41" s="1190" t="s">
        <v>616</v>
      </c>
      <c r="AF41" s="712"/>
    </row>
    <row r="42" spans="1:32" s="713" customFormat="1" ht="24.75" customHeight="1">
      <c r="A42" s="1374"/>
      <c r="B42" s="1447"/>
      <c r="C42" s="1377"/>
      <c r="D42" s="1377"/>
      <c r="E42" s="1377"/>
      <c r="F42" s="1445"/>
      <c r="G42" s="1269"/>
      <c r="H42" s="1654"/>
      <c r="I42" s="1228"/>
      <c r="J42" s="1654"/>
      <c r="K42" s="1658"/>
      <c r="L42" s="1377"/>
      <c r="M42" s="1654"/>
      <c r="N42" s="1659"/>
      <c r="O42" s="1654"/>
      <c r="P42" s="1661"/>
      <c r="Q42" s="1660"/>
      <c r="R42" s="692"/>
      <c r="S42" s="1660"/>
      <c r="T42" s="1660"/>
      <c r="U42" s="1660"/>
      <c r="V42" s="1657"/>
      <c r="W42" s="1448"/>
      <c r="X42" s="1657"/>
      <c r="Y42" s="1271"/>
      <c r="Z42" s="1660"/>
      <c r="AA42" s="1660"/>
      <c r="AB42" s="1662"/>
      <c r="AC42" s="1662"/>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4">
        <v>0</v>
      </c>
      <c r="I47" s="689" t="s">
        <v>569</v>
      </c>
      <c r="J47" s="689" t="s">
        <v>30</v>
      </c>
      <c r="K47" s="1654"/>
      <c r="L47" s="1377" t="s">
        <v>637</v>
      </c>
      <c r="M47" s="689" t="s">
        <v>128</v>
      </c>
      <c r="N47" s="690">
        <v>88403.8</v>
      </c>
      <c r="O47" s="699" t="s">
        <v>128</v>
      </c>
      <c r="P47" s="691" t="s">
        <v>29</v>
      </c>
      <c r="Q47" s="1660">
        <v>46169</v>
      </c>
      <c r="R47" s="716"/>
      <c r="S47" s="1663"/>
      <c r="T47" s="1664"/>
      <c r="U47" s="1660"/>
      <c r="V47" s="1321">
        <v>6992</v>
      </c>
      <c r="W47" s="1220">
        <v>6595</v>
      </c>
      <c r="X47" s="1657">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3">
        <v>61</v>
      </c>
      <c r="I53" s="371" t="s">
        <v>569</v>
      </c>
      <c r="J53" s="1055" t="s">
        <v>30</v>
      </c>
      <c r="K53" s="1654"/>
      <c r="L53" s="1376"/>
      <c r="M53" s="371" t="s">
        <v>128</v>
      </c>
      <c r="N53" s="989">
        <v>44936</v>
      </c>
      <c r="O53" s="371" t="s">
        <v>128</v>
      </c>
      <c r="P53" s="705" t="s">
        <v>35</v>
      </c>
      <c r="Q53" s="1655">
        <v>46146</v>
      </c>
      <c r="R53" s="1655"/>
      <c r="S53" s="1655"/>
      <c r="T53" s="1655"/>
      <c r="U53" s="1655"/>
      <c r="V53" s="1656">
        <v>3375</v>
      </c>
      <c r="W53" s="1657"/>
      <c r="X53" s="1657">
        <f>SUM(V53-W53)</f>
        <v>3375</v>
      </c>
      <c r="Y53" s="1236">
        <f>IFERROR($W53/$V53, 0)</f>
        <v>0</v>
      </c>
      <c r="Z53" s="1665"/>
      <c r="AA53" s="1665"/>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3">
        <v>85</v>
      </c>
      <c r="I54" s="371" t="s">
        <v>569</v>
      </c>
      <c r="J54" s="1055" t="s">
        <v>30</v>
      </c>
      <c r="K54" s="1654"/>
      <c r="L54" s="1376"/>
      <c r="M54" s="371" t="s">
        <v>128</v>
      </c>
      <c r="N54" s="989">
        <v>60062</v>
      </c>
      <c r="O54" s="371" t="s">
        <v>128</v>
      </c>
      <c r="P54" s="705" t="s">
        <v>35</v>
      </c>
      <c r="Q54" s="1655">
        <v>46174</v>
      </c>
      <c r="R54" s="1655"/>
      <c r="S54" s="1655"/>
      <c r="T54" s="1655"/>
      <c r="U54" s="1655"/>
      <c r="V54" s="1656">
        <v>4380</v>
      </c>
      <c r="W54" s="1657"/>
      <c r="X54" s="1657">
        <f>SUM(V54-W54)</f>
        <v>4380</v>
      </c>
      <c r="Y54" s="1236">
        <f>IFERROR($W54/$V54, 0)</f>
        <v>0</v>
      </c>
      <c r="Z54" s="1665"/>
      <c r="AA54" s="1665"/>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3">
        <v>86</v>
      </c>
      <c r="I55" s="371" t="s">
        <v>569</v>
      </c>
      <c r="J55" s="1055" t="s">
        <v>30</v>
      </c>
      <c r="K55" s="1654"/>
      <c r="L55" s="1376"/>
      <c r="M55" s="371" t="s">
        <v>128</v>
      </c>
      <c r="N55" s="989">
        <v>64118</v>
      </c>
      <c r="O55" s="371" t="s">
        <v>128</v>
      </c>
      <c r="P55" s="705" t="s">
        <v>35</v>
      </c>
      <c r="Q55" s="1655">
        <v>46174</v>
      </c>
      <c r="R55" s="1655"/>
      <c r="S55" s="1655"/>
      <c r="T55" s="1655"/>
      <c r="U55" s="1655"/>
      <c r="V55" s="1656">
        <v>4753</v>
      </c>
      <c r="W55" s="1657"/>
      <c r="X55" s="1657">
        <f>SUM(V55-W55)</f>
        <v>4753</v>
      </c>
      <c r="Y55" s="1236">
        <f>IFERROR($W55/$V55, 0)</f>
        <v>0</v>
      </c>
      <c r="Z55" s="1665"/>
      <c r="AA55" s="1665"/>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3">
        <v>87</v>
      </c>
      <c r="I56" s="371" t="s">
        <v>569</v>
      </c>
      <c r="J56" s="1055" t="s">
        <v>30</v>
      </c>
      <c r="K56" s="1654"/>
      <c r="L56" s="1376"/>
      <c r="M56" s="371" t="s">
        <v>128</v>
      </c>
      <c r="N56" s="989">
        <v>64040</v>
      </c>
      <c r="O56" s="371" t="s">
        <v>128</v>
      </c>
      <c r="P56" s="705" t="s">
        <v>35</v>
      </c>
      <c r="Q56" s="1655">
        <v>46174</v>
      </c>
      <c r="R56" s="1655"/>
      <c r="S56" s="1655"/>
      <c r="T56" s="1655"/>
      <c r="U56" s="1655"/>
      <c r="V56" s="1656">
        <v>4888</v>
      </c>
      <c r="W56" s="1657"/>
      <c r="X56" s="1657">
        <f>SUM(V56-W56)</f>
        <v>4888</v>
      </c>
      <c r="Y56" s="1236">
        <f>IFERROR($W56/$V56, 0)</f>
        <v>0</v>
      </c>
      <c r="Z56" s="1665"/>
      <c r="AA56" s="1665"/>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3">
        <v>82</v>
      </c>
      <c r="I57" s="371" t="s">
        <v>569</v>
      </c>
      <c r="J57" s="1055" t="s">
        <v>30</v>
      </c>
      <c r="K57" s="1654"/>
      <c r="L57" s="1376"/>
      <c r="M57" s="371" t="s">
        <v>128</v>
      </c>
      <c r="N57" s="989">
        <v>60234</v>
      </c>
      <c r="O57" s="371" t="s">
        <v>128</v>
      </c>
      <c r="P57" s="705" t="s">
        <v>29</v>
      </c>
      <c r="Q57" s="1655">
        <v>46164</v>
      </c>
      <c r="R57" s="1655"/>
      <c r="S57" s="1655"/>
      <c r="T57" s="1655"/>
      <c r="U57" s="1655"/>
      <c r="V57" s="1656">
        <v>4497</v>
      </c>
      <c r="W57" s="1666">
        <v>3978</v>
      </c>
      <c r="X57" s="1657">
        <f>SUM(V57-W57)</f>
        <v>519</v>
      </c>
      <c r="Y57" s="1236">
        <f>IFERROR($W57/$V57, 0)</f>
        <v>0.88458972648432288</v>
      </c>
      <c r="Z57" s="1655">
        <v>46219</v>
      </c>
      <c r="AA57" s="1665"/>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3">
        <v>55</v>
      </c>
      <c r="I58" s="371" t="s">
        <v>569</v>
      </c>
      <c r="J58" s="1055" t="s">
        <v>30</v>
      </c>
      <c r="K58" s="1654"/>
      <c r="L58" s="1376"/>
      <c r="M58" s="371" t="s">
        <v>128</v>
      </c>
      <c r="N58" s="989">
        <v>45757.7</v>
      </c>
      <c r="O58" s="371" t="s">
        <v>128</v>
      </c>
      <c r="P58" s="705" t="s">
        <v>29</v>
      </c>
      <c r="Q58" s="1655">
        <v>46174</v>
      </c>
      <c r="R58" s="1655"/>
      <c r="S58" s="1655"/>
      <c r="T58" s="1655"/>
      <c r="U58" s="1655"/>
      <c r="V58" s="1656">
        <v>3537</v>
      </c>
      <c r="W58" s="1666">
        <v>1374</v>
      </c>
      <c r="X58" s="1657">
        <f>SUM(V58-W58)</f>
        <v>2163</v>
      </c>
      <c r="Y58" s="1236">
        <f>IFERROR($W58/$V58, 0)</f>
        <v>0.38846480067854111</v>
      </c>
      <c r="Z58" s="1655">
        <v>46225</v>
      </c>
      <c r="AA58" s="1665"/>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3">
        <v>78</v>
      </c>
      <c r="I59" s="371" t="s">
        <v>569</v>
      </c>
      <c r="J59" s="1055" t="s">
        <v>30</v>
      </c>
      <c r="K59" s="1654"/>
      <c r="L59" s="1376"/>
      <c r="M59" s="371" t="s">
        <v>128</v>
      </c>
      <c r="N59" s="989">
        <v>58190</v>
      </c>
      <c r="O59" s="371" t="s">
        <v>128</v>
      </c>
      <c r="P59" s="705" t="s">
        <v>35</v>
      </c>
      <c r="Q59" s="1655">
        <v>46174</v>
      </c>
      <c r="R59" s="1655"/>
      <c r="S59" s="1655"/>
      <c r="T59" s="1655"/>
      <c r="U59" s="1655"/>
      <c r="V59" s="1656">
        <v>4283</v>
      </c>
      <c r="W59" s="1657"/>
      <c r="X59" s="1657">
        <f>SUM(V59-W59)</f>
        <v>4283</v>
      </c>
      <c r="Y59" s="1236">
        <f>IFERROR($W59/$V59, 0)</f>
        <v>0</v>
      </c>
      <c r="Z59" s="1665"/>
      <c r="AA59" s="1665"/>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4"/>
      <c r="L60" s="1376"/>
      <c r="M60" s="1653" t="s">
        <v>256</v>
      </c>
      <c r="N60" s="1667"/>
      <c r="O60" s="1177" t="s">
        <v>128</v>
      </c>
      <c r="P60" s="735" t="s">
        <v>32</v>
      </c>
      <c r="Q60" s="990"/>
      <c r="R60" s="1655"/>
      <c r="S60" s="1655"/>
      <c r="T60" s="1655"/>
      <c r="U60" s="1655"/>
      <c r="V60" s="1656">
        <v>3036</v>
      </c>
      <c r="W60" s="1657"/>
      <c r="X60" s="1657">
        <f>SUM(V60-W60)</f>
        <v>3036</v>
      </c>
      <c r="Y60" s="1236">
        <f>IFERROR($W60/$V60, 0)</f>
        <v>0</v>
      </c>
      <c r="Z60" s="1665"/>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4"/>
      <c r="L62" s="1376"/>
      <c r="M62" s="699" t="s">
        <v>128</v>
      </c>
      <c r="N62" s="703">
        <v>3443</v>
      </c>
      <c r="O62" s="699" t="s">
        <v>128</v>
      </c>
      <c r="P62" s="691" t="s">
        <v>35</v>
      </c>
      <c r="Q62" s="1655">
        <v>46147</v>
      </c>
      <c r="R62" s="1655"/>
      <c r="S62" s="1655"/>
      <c r="T62" s="1655"/>
      <c r="U62" s="1655"/>
      <c r="V62" s="1657">
        <v>224</v>
      </c>
      <c r="W62" s="1657"/>
      <c r="X62" s="1657">
        <f>SUM(V62-W62)</f>
        <v>224</v>
      </c>
      <c r="Y62" s="1236">
        <f>IFERROR($W62/$V62, 0)</f>
        <v>0</v>
      </c>
      <c r="Z62" s="1655"/>
      <c r="AA62" s="1655"/>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3">
        <v>77</v>
      </c>
      <c r="I69" s="1256" t="s">
        <v>569</v>
      </c>
      <c r="J69" s="1257" t="s">
        <v>30</v>
      </c>
      <c r="K69" s="1654"/>
      <c r="L69" s="1376"/>
      <c r="M69" s="1176" t="s">
        <v>128</v>
      </c>
      <c r="N69" s="1667">
        <v>70699.5</v>
      </c>
      <c r="O69" s="1177" t="s">
        <v>128</v>
      </c>
      <c r="P69" s="1332" t="s">
        <v>32</v>
      </c>
      <c r="Q69" s="1655"/>
      <c r="R69" s="1655"/>
      <c r="S69" s="1655"/>
      <c r="T69" s="1655"/>
      <c r="U69" s="1655"/>
      <c r="V69" s="1656">
        <v>5471</v>
      </c>
      <c r="W69" s="1657"/>
      <c r="X69" s="1657">
        <f>SUM(V69-W69)</f>
        <v>5471</v>
      </c>
      <c r="Y69" s="1236">
        <f>IFERROR($W69/$V69, 0)</f>
        <v>0</v>
      </c>
      <c r="Z69" s="1655"/>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3">
        <v>56</v>
      </c>
      <c r="I70" s="1256" t="s">
        <v>569</v>
      </c>
      <c r="J70" s="1257" t="s">
        <v>30</v>
      </c>
      <c r="K70" s="1654"/>
      <c r="L70" s="1376"/>
      <c r="M70" s="1176" t="s">
        <v>128</v>
      </c>
      <c r="N70" s="1667">
        <v>38720</v>
      </c>
      <c r="O70" s="1177" t="s">
        <v>128</v>
      </c>
      <c r="P70" s="1332" t="s">
        <v>32</v>
      </c>
      <c r="Q70" s="1655"/>
      <c r="R70" s="1655"/>
      <c r="S70" s="1655"/>
      <c r="T70" s="1655"/>
      <c r="U70" s="1655"/>
      <c r="V70" s="1656">
        <v>3134</v>
      </c>
      <c r="W70" s="1657"/>
      <c r="X70" s="1657">
        <f>SUM(V70-W70)</f>
        <v>3134</v>
      </c>
      <c r="Y70" s="1236">
        <f>IFERROR($W70/$V70, 0)</f>
        <v>0</v>
      </c>
      <c r="Z70" s="1668"/>
      <c r="AA70" s="1669"/>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3">
        <v>80</v>
      </c>
      <c r="I71" s="1256" t="s">
        <v>569</v>
      </c>
      <c r="J71" s="1257" t="s">
        <v>30</v>
      </c>
      <c r="K71" s="1654"/>
      <c r="L71" s="1376"/>
      <c r="M71" s="1176" t="s">
        <v>128</v>
      </c>
      <c r="N71" s="1406">
        <v>77657.7</v>
      </c>
      <c r="O71" s="1177" t="s">
        <v>128</v>
      </c>
      <c r="P71" s="1332" t="s">
        <v>32</v>
      </c>
      <c r="Q71" s="1655"/>
      <c r="R71" s="1655"/>
      <c r="S71" s="1655"/>
      <c r="T71" s="1655"/>
      <c r="U71" s="1655"/>
      <c r="V71" s="1656">
        <v>6243</v>
      </c>
      <c r="W71" s="1657"/>
      <c r="X71" s="1657">
        <f>SUM(V71-W71)</f>
        <v>6243</v>
      </c>
      <c r="Y71" s="1236">
        <f>IFERROR($W71/$V71, 0)</f>
        <v>0</v>
      </c>
      <c r="Z71" s="1655"/>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3">
        <v>82</v>
      </c>
      <c r="I72" s="1256" t="s">
        <v>569</v>
      </c>
      <c r="J72" s="1257" t="s">
        <v>30</v>
      </c>
      <c r="K72" s="1654"/>
      <c r="L72" s="1376"/>
      <c r="M72" s="1176" t="s">
        <v>128</v>
      </c>
      <c r="N72" s="1406">
        <v>85513</v>
      </c>
      <c r="O72" s="1177" t="s">
        <v>128</v>
      </c>
      <c r="P72" s="1332" t="s">
        <v>32</v>
      </c>
      <c r="Q72" s="1655"/>
      <c r="R72" s="1655"/>
      <c r="S72" s="1655"/>
      <c r="T72" s="1655"/>
      <c r="U72" s="1655"/>
      <c r="V72" s="1656">
        <v>6678</v>
      </c>
      <c r="W72" s="1657"/>
      <c r="X72" s="1657">
        <f>SUM(V72-W72)</f>
        <v>6678</v>
      </c>
      <c r="Y72" s="1210">
        <f>IFERROR($W72/$V72, 0)</f>
        <v>0</v>
      </c>
      <c r="Z72" s="1669"/>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3">
        <v>0</v>
      </c>
      <c r="I73" s="1256" t="s">
        <v>569</v>
      </c>
      <c r="J73" s="1257" t="s">
        <v>30</v>
      </c>
      <c r="K73" s="1654"/>
      <c r="L73" s="1376"/>
      <c r="M73" s="1176" t="s">
        <v>128</v>
      </c>
      <c r="N73" s="1667">
        <v>25174.45</v>
      </c>
      <c r="O73" s="1177" t="s">
        <v>128</v>
      </c>
      <c r="P73" s="1332" t="s">
        <v>32</v>
      </c>
      <c r="Q73" s="1655"/>
      <c r="R73" s="1655"/>
      <c r="S73" s="1655"/>
      <c r="T73" s="1655"/>
      <c r="U73" s="1655"/>
      <c r="V73" s="1656">
        <v>2721</v>
      </c>
      <c r="W73" s="1657"/>
      <c r="X73" s="1657">
        <f>SUM(V73-W73)</f>
        <v>2721</v>
      </c>
      <c r="Y73" s="1210">
        <f>IFERROR($W73/$V73, 0)</f>
        <v>0</v>
      </c>
      <c r="Z73" s="1669"/>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3">
        <v>53</v>
      </c>
      <c r="I74" s="1256" t="s">
        <v>569</v>
      </c>
      <c r="J74" s="1257" t="s">
        <v>30</v>
      </c>
      <c r="K74" s="1356"/>
      <c r="L74" s="1234"/>
      <c r="M74" s="1176" t="s">
        <v>128</v>
      </c>
      <c r="N74" s="1357">
        <v>56455</v>
      </c>
      <c r="O74" s="1177" t="s">
        <v>128</v>
      </c>
      <c r="P74" s="1549" t="s">
        <v>29</v>
      </c>
      <c r="Q74" s="1655">
        <v>46174</v>
      </c>
      <c r="R74" s="1655"/>
      <c r="S74" s="1655"/>
      <c r="T74" s="1655"/>
      <c r="U74" s="1655"/>
      <c r="V74" s="1656">
        <v>4814</v>
      </c>
      <c r="W74" s="1657">
        <v>4660</v>
      </c>
      <c r="X74" s="1657">
        <f>SUM(V74-W74)</f>
        <v>154</v>
      </c>
      <c r="Y74" s="1466">
        <f>IFERROR($W74/$V74, 0)</f>
        <v>0.96800997091815533</v>
      </c>
      <c r="Z74" s="1670">
        <v>46184</v>
      </c>
      <c r="AA74" s="1670"/>
      <c r="AB74" s="926">
        <v>0</v>
      </c>
      <c r="AC74" s="733">
        <v>0</v>
      </c>
      <c r="AD74" s="732">
        <v>0</v>
      </c>
      <c r="AE74" s="1237" t="s">
        <v>693</v>
      </c>
      <c r="AF74" s="725"/>
    </row>
    <row r="75" spans="1:32" ht="24.75" customHeight="1">
      <c r="A75" s="1396" t="s">
        <v>694</v>
      </c>
      <c r="B75" s="1380" t="s">
        <v>37</v>
      </c>
      <c r="C75" s="1377">
        <v>46265</v>
      </c>
      <c r="D75" s="1375"/>
      <c r="E75" s="1376"/>
      <c r="F75" s="1375"/>
      <c r="G75" s="1235"/>
      <c r="H75" s="1653">
        <v>77</v>
      </c>
      <c r="I75" s="1256" t="s">
        <v>569</v>
      </c>
      <c r="J75" s="1257" t="s">
        <v>30</v>
      </c>
      <c r="K75" s="1654"/>
      <c r="L75" s="1376"/>
      <c r="M75" s="1176" t="s">
        <v>128</v>
      </c>
      <c r="N75" s="1667">
        <v>68598</v>
      </c>
      <c r="O75" s="1177" t="s">
        <v>128</v>
      </c>
      <c r="P75" s="1332" t="s">
        <v>32</v>
      </c>
      <c r="Q75" s="1655"/>
      <c r="R75" s="1655"/>
      <c r="S75" s="1655"/>
      <c r="T75" s="1655"/>
      <c r="U75" s="1655"/>
      <c r="V75" s="1656">
        <v>5803</v>
      </c>
      <c r="W75" s="1657"/>
      <c r="X75" s="1657">
        <f>SUM(V75-W75)</f>
        <v>5803</v>
      </c>
      <c r="Y75" s="1236">
        <f>IFERROR($W75/$V75, 0)</f>
        <v>0</v>
      </c>
      <c r="Z75" s="1655"/>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3">
        <v>74</v>
      </c>
      <c r="I76" s="1256" t="s">
        <v>569</v>
      </c>
      <c r="J76" s="1257" t="s">
        <v>30</v>
      </c>
      <c r="K76" s="1654"/>
      <c r="L76" s="1376"/>
      <c r="M76" s="1176" t="s">
        <v>128</v>
      </c>
      <c r="N76" s="1357">
        <v>92274</v>
      </c>
      <c r="O76" s="1177" t="s">
        <v>128</v>
      </c>
      <c r="P76" s="1332" t="s">
        <v>29</v>
      </c>
      <c r="Q76" s="1655">
        <v>46142</v>
      </c>
      <c r="R76" s="1655"/>
      <c r="S76" s="1655"/>
      <c r="T76" s="1655"/>
      <c r="U76" s="1655"/>
      <c r="V76" s="1656">
        <v>8145</v>
      </c>
      <c r="W76" s="1657">
        <v>7162</v>
      </c>
      <c r="X76" s="1657">
        <f>SUM(V76-W76)</f>
        <v>983</v>
      </c>
      <c r="Y76" s="1236">
        <f>IFERROR($W76/$V76, 0)</f>
        <v>0.87931246163290366</v>
      </c>
      <c r="Z76" s="1655">
        <v>46149</v>
      </c>
      <c r="AA76" s="1655"/>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3">
        <v>56</v>
      </c>
      <c r="I77" s="1256" t="s">
        <v>569</v>
      </c>
      <c r="J77" s="1257" t="s">
        <v>30</v>
      </c>
      <c r="K77" s="1654"/>
      <c r="L77" s="1376"/>
      <c r="M77" s="1653" t="s">
        <v>128</v>
      </c>
      <c r="N77" s="1667">
        <v>55008</v>
      </c>
      <c r="O77" s="1177" t="s">
        <v>128</v>
      </c>
      <c r="P77" s="1332" t="s">
        <v>32</v>
      </c>
      <c r="Q77" s="1655"/>
      <c r="R77" s="1655"/>
      <c r="S77" s="1655"/>
      <c r="T77" s="1655"/>
      <c r="U77" s="1655"/>
      <c r="V77" s="1656">
        <v>4625</v>
      </c>
      <c r="W77" s="1657"/>
      <c r="X77" s="1657">
        <f>SUM(V77-W77)</f>
        <v>4625</v>
      </c>
      <c r="Y77" s="1236">
        <f>IFERROR($W77/$V77, 0)</f>
        <v>0</v>
      </c>
      <c r="Z77" s="1655"/>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3">
        <v>48</v>
      </c>
      <c r="I78" s="1256" t="s">
        <v>569</v>
      </c>
      <c r="J78" s="1257" t="s">
        <v>30</v>
      </c>
      <c r="K78" s="1654"/>
      <c r="L78" s="1376"/>
      <c r="M78" s="1176" t="s">
        <v>128</v>
      </c>
      <c r="N78" s="1357">
        <v>50669</v>
      </c>
      <c r="O78" s="1177" t="s">
        <v>128</v>
      </c>
      <c r="P78" s="1332" t="s">
        <v>32</v>
      </c>
      <c r="Q78" s="1655"/>
      <c r="R78" s="1655"/>
      <c r="S78" s="1655"/>
      <c r="T78" s="1655"/>
      <c r="U78" s="1655"/>
      <c r="V78" s="1656">
        <v>3600</v>
      </c>
      <c r="W78" s="1657"/>
      <c r="X78" s="1657">
        <f>SUM(V78-W78)</f>
        <v>3600</v>
      </c>
      <c r="Y78" s="1236">
        <f>IFERROR($W78/$V78, 0)</f>
        <v>0</v>
      </c>
      <c r="Z78" s="1655"/>
      <c r="AA78" s="1655"/>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3">
        <v>70</v>
      </c>
      <c r="I79" s="1256" t="s">
        <v>569</v>
      </c>
      <c r="J79" s="1257" t="s">
        <v>30</v>
      </c>
      <c r="K79" s="1654"/>
      <c r="L79" s="1376"/>
      <c r="M79" s="1176" t="s">
        <v>128</v>
      </c>
      <c r="N79" s="415">
        <v>65362</v>
      </c>
      <c r="O79" s="1177" t="s">
        <v>128</v>
      </c>
      <c r="P79" s="1332" t="s">
        <v>29</v>
      </c>
      <c r="Q79" s="1655">
        <v>46170</v>
      </c>
      <c r="R79" s="1655"/>
      <c r="S79" s="1655"/>
      <c r="T79" s="1655"/>
      <c r="U79" s="1655"/>
      <c r="V79" s="1656">
        <v>5460</v>
      </c>
      <c r="W79" s="1657">
        <v>5097</v>
      </c>
      <c r="X79" s="1657">
        <f>SUM(V79-W79)</f>
        <v>363</v>
      </c>
      <c r="Y79" s="1236">
        <f>IFERROR($W79/$V79, 0)</f>
        <v>0.93351648351648353</v>
      </c>
      <c r="Z79" s="1655">
        <v>46189</v>
      </c>
      <c r="AA79" s="1655"/>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3">
        <v>90</v>
      </c>
      <c r="I81" s="1256" t="s">
        <v>569</v>
      </c>
      <c r="J81" s="1257" t="s">
        <v>30</v>
      </c>
      <c r="K81" s="1654"/>
      <c r="L81" s="1376"/>
      <c r="M81" s="1176" t="s">
        <v>128</v>
      </c>
      <c r="N81" s="1357">
        <v>90888</v>
      </c>
      <c r="O81" s="1177" t="s">
        <v>128</v>
      </c>
      <c r="P81" s="1332" t="s">
        <v>32</v>
      </c>
      <c r="Q81" s="1655"/>
      <c r="R81" s="1655"/>
      <c r="S81" s="1655"/>
      <c r="T81" s="1655"/>
      <c r="U81" s="1655"/>
      <c r="V81" s="1656">
        <v>7881</v>
      </c>
      <c r="W81" s="1657"/>
      <c r="X81" s="1657">
        <f>SUM(V81-W81)</f>
        <v>7881</v>
      </c>
      <c r="Y81" s="1236">
        <f>IFERROR($W81/$V81, 0)</f>
        <v>0</v>
      </c>
      <c r="Z81" s="1655"/>
      <c r="AA81" s="1655"/>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3">
        <v>74</v>
      </c>
      <c r="I83" s="1256" t="s">
        <v>569</v>
      </c>
      <c r="J83" s="1257" t="s">
        <v>30</v>
      </c>
      <c r="K83" s="1654"/>
      <c r="L83" s="1376"/>
      <c r="M83" s="1176" t="s">
        <v>128</v>
      </c>
      <c r="N83" s="415">
        <v>70534.5</v>
      </c>
      <c r="O83" s="1177" t="s">
        <v>128</v>
      </c>
      <c r="P83" s="1332" t="s">
        <v>29</v>
      </c>
      <c r="Q83" s="1655">
        <v>46174</v>
      </c>
      <c r="R83" s="1655"/>
      <c r="S83" s="1655"/>
      <c r="T83" s="1655"/>
      <c r="U83" s="1655"/>
      <c r="V83" s="1656">
        <v>5756</v>
      </c>
      <c r="W83" s="1657">
        <v>5394</v>
      </c>
      <c r="X83" s="1657">
        <f>SUM(V83-W83)</f>
        <v>362</v>
      </c>
      <c r="Y83" s="1236">
        <f>IFERROR($W83/$V83, 0)</f>
        <v>0.93710910354412791</v>
      </c>
      <c r="Z83" s="1655">
        <v>46191</v>
      </c>
      <c r="AA83" s="1655"/>
      <c r="AB83" s="1188">
        <v>0</v>
      </c>
      <c r="AC83" s="1188">
        <v>0</v>
      </c>
      <c r="AD83" s="1221">
        <v>0</v>
      </c>
      <c r="AE83" s="1237" t="s">
        <v>705</v>
      </c>
      <c r="AF83" s="725"/>
    </row>
    <row r="84" spans="1:32" ht="24.75" customHeight="1">
      <c r="A84" s="1374" t="s">
        <v>712</v>
      </c>
      <c r="B84" s="1380" t="s">
        <v>37</v>
      </c>
      <c r="C84" s="697">
        <v>46203</v>
      </c>
      <c r="D84" s="1375"/>
      <c r="E84" s="1376"/>
      <c r="F84" s="1375"/>
      <c r="G84" s="1235"/>
      <c r="H84" s="1653">
        <v>56</v>
      </c>
      <c r="I84" s="1256" t="s">
        <v>569</v>
      </c>
      <c r="J84" s="744" t="s">
        <v>30</v>
      </c>
      <c r="K84" s="1356"/>
      <c r="L84" s="1234"/>
      <c r="M84" s="1176" t="s">
        <v>128</v>
      </c>
      <c r="N84" s="1357">
        <v>50042</v>
      </c>
      <c r="O84" s="1177" t="s">
        <v>128</v>
      </c>
      <c r="P84" s="1332" t="s">
        <v>32</v>
      </c>
      <c r="Q84" s="1655"/>
      <c r="R84" s="1655"/>
      <c r="S84" s="1655"/>
      <c r="T84" s="1655"/>
      <c r="U84" s="1655"/>
      <c r="V84" s="1656">
        <v>4159</v>
      </c>
      <c r="W84" s="1657"/>
      <c r="X84" s="1657">
        <f>SUM(V84-W84)</f>
        <v>4159</v>
      </c>
      <c r="Y84" s="1236">
        <f>IFERROR($W84/$V84, 0)</f>
        <v>0</v>
      </c>
      <c r="Z84" s="1655"/>
      <c r="AA84" s="1655"/>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3">
        <v>62</v>
      </c>
      <c r="I85" s="1256" t="s">
        <v>569</v>
      </c>
      <c r="J85" s="744" t="s">
        <v>30</v>
      </c>
      <c r="K85" s="1356"/>
      <c r="L85" s="1234"/>
      <c r="M85" s="1176" t="s">
        <v>128</v>
      </c>
      <c r="N85" s="1357">
        <v>48766</v>
      </c>
      <c r="O85" s="1177" t="s">
        <v>128</v>
      </c>
      <c r="P85" s="1332" t="s">
        <v>35</v>
      </c>
      <c r="Q85" s="1655">
        <v>46185</v>
      </c>
      <c r="R85" s="1655"/>
      <c r="S85" s="1655"/>
      <c r="T85" s="1655"/>
      <c r="U85" s="1655"/>
      <c r="V85" s="1656">
        <v>4009</v>
      </c>
      <c r="W85" s="1657"/>
      <c r="X85" s="1657">
        <f>SUM(V85-W85)</f>
        <v>4009</v>
      </c>
      <c r="Y85" s="1236">
        <f>IFERROR($W85/$V85, 0)</f>
        <v>0</v>
      </c>
      <c r="Z85" s="1655"/>
      <c r="AA85" s="1655"/>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3">
        <v>0</v>
      </c>
      <c r="I86" s="1256" t="s">
        <v>569</v>
      </c>
      <c r="J86" s="1257" t="s">
        <v>30</v>
      </c>
      <c r="K86" s="1654"/>
      <c r="L86" s="1376"/>
      <c r="M86" s="1176" t="s">
        <v>128</v>
      </c>
      <c r="N86" s="1357">
        <v>35456.550000000003</v>
      </c>
      <c r="O86" s="1177" t="s">
        <v>128</v>
      </c>
      <c r="P86" s="1332" t="s">
        <v>35</v>
      </c>
      <c r="Q86" s="1655">
        <v>46185</v>
      </c>
      <c r="R86" s="1655"/>
      <c r="S86" s="1655"/>
      <c r="T86" s="1655"/>
      <c r="U86" s="1655"/>
      <c r="V86" s="1656">
        <v>2635</v>
      </c>
      <c r="W86" s="1671">
        <v>2644</v>
      </c>
      <c r="X86" s="1657">
        <f>SUM(V86-W86)</f>
        <v>-9</v>
      </c>
      <c r="Y86" s="1236">
        <f>IFERROR($W86/$V86, 0)</f>
        <v>1.003415559772296</v>
      </c>
      <c r="Z86" s="1655"/>
      <c r="AA86" s="1655"/>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3">
        <v>0</v>
      </c>
      <c r="I87" s="1256" t="s">
        <v>569</v>
      </c>
      <c r="J87" s="1257" t="s">
        <v>30</v>
      </c>
      <c r="K87" s="1654"/>
      <c r="L87" s="1376"/>
      <c r="M87" s="1176" t="s">
        <v>128</v>
      </c>
      <c r="N87" s="1357">
        <v>72557.350000000006</v>
      </c>
      <c r="O87" s="1177" t="s">
        <v>128</v>
      </c>
      <c r="P87" s="1332" t="s">
        <v>32</v>
      </c>
      <c r="Q87" s="1655"/>
      <c r="R87" s="1655"/>
      <c r="S87" s="1655"/>
      <c r="T87" s="1655"/>
      <c r="U87" s="1655"/>
      <c r="V87" s="1656">
        <v>5666</v>
      </c>
      <c r="W87" s="1657"/>
      <c r="X87" s="1657">
        <f>SUM(V87-W87)</f>
        <v>5666</v>
      </c>
      <c r="Y87" s="1236">
        <f>IFERROR($W87/$V87, 0)</f>
        <v>0</v>
      </c>
      <c r="Z87" s="1655"/>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3">
        <v>0</v>
      </c>
      <c r="I88" s="1256" t="s">
        <v>569</v>
      </c>
      <c r="J88" s="1257" t="s">
        <v>30</v>
      </c>
      <c r="K88" s="1654"/>
      <c r="L88" s="1376"/>
      <c r="M88" s="1176" t="s">
        <v>128</v>
      </c>
      <c r="N88" s="415">
        <v>75219.199999999997</v>
      </c>
      <c r="O88" s="1177" t="s">
        <v>128</v>
      </c>
      <c r="P88" s="1332" t="s">
        <v>29</v>
      </c>
      <c r="Q88" s="1655">
        <v>46189</v>
      </c>
      <c r="R88" s="1655"/>
      <c r="S88" s="1655"/>
      <c r="T88" s="1655"/>
      <c r="U88" s="1655"/>
      <c r="V88" s="1656">
        <v>5902</v>
      </c>
      <c r="W88" s="1657">
        <v>737</v>
      </c>
      <c r="X88" s="1657">
        <f>SUM(V88-W88)</f>
        <v>5165</v>
      </c>
      <c r="Y88" s="1236">
        <f>IFERROR($W88/$V88, 0)</f>
        <v>0.1248729244323958</v>
      </c>
      <c r="Z88" s="1655">
        <v>46210</v>
      </c>
      <c r="AA88" s="1655"/>
      <c r="AB88" s="1188">
        <v>0</v>
      </c>
      <c r="AC88" s="1188">
        <v>0</v>
      </c>
      <c r="AD88" s="1221">
        <v>0</v>
      </c>
      <c r="AE88" s="1237" t="s">
        <v>705</v>
      </c>
      <c r="AF88" s="725"/>
    </row>
    <row r="89" spans="1:32" ht="24.75" customHeight="1">
      <c r="A89" s="1424" t="s">
        <v>721</v>
      </c>
      <c r="B89" s="1178" t="s">
        <v>37</v>
      </c>
      <c r="C89" s="1377">
        <v>46229</v>
      </c>
      <c r="D89" s="1375" t="s">
        <v>70</v>
      </c>
      <c r="E89" s="1376">
        <v>46184</v>
      </c>
      <c r="F89" s="1375" t="s">
        <v>53</v>
      </c>
      <c r="G89" s="1235"/>
      <c r="H89" s="1176">
        <v>0</v>
      </c>
      <c r="I89" s="1256" t="s">
        <v>722</v>
      </c>
      <c r="J89" s="1257" t="s">
        <v>30</v>
      </c>
      <c r="K89" s="1654"/>
      <c r="L89" s="1376"/>
      <c r="M89" s="1176" t="s">
        <v>128</v>
      </c>
      <c r="N89" s="415">
        <v>31327.7</v>
      </c>
      <c r="O89" s="1177" t="s">
        <v>128</v>
      </c>
      <c r="P89" s="1332" t="s">
        <v>38</v>
      </c>
      <c r="Q89" s="1655">
        <v>46189</v>
      </c>
      <c r="R89" s="1655"/>
      <c r="S89" s="1655"/>
      <c r="T89" s="1655"/>
      <c r="U89" s="1655"/>
      <c r="V89" s="1656">
        <v>2342</v>
      </c>
      <c r="W89" s="1671">
        <v>2421</v>
      </c>
      <c r="X89" s="1657">
        <f>SUM(V89-W89)</f>
        <v>-79</v>
      </c>
      <c r="Y89" s="1236">
        <f>IFERROR($W89/$V89, 0)</f>
        <v>1.0337318531169941</v>
      </c>
      <c r="Z89" s="1655">
        <v>46212</v>
      </c>
      <c r="AA89" s="1359">
        <v>46225</v>
      </c>
      <c r="AB89" s="1188">
        <v>0</v>
      </c>
      <c r="AC89" s="1188">
        <v>0</v>
      </c>
      <c r="AD89" s="1221">
        <v>0</v>
      </c>
      <c r="AE89" s="1237" t="s">
        <v>670</v>
      </c>
      <c r="AF89" s="725"/>
    </row>
    <row r="90" spans="1:32" ht="24.75" customHeight="1">
      <c r="A90" s="1374" t="s">
        <v>723</v>
      </c>
      <c r="B90" s="1178" t="s">
        <v>37</v>
      </c>
      <c r="C90" s="1377">
        <v>46234</v>
      </c>
      <c r="D90" s="1375" t="s">
        <v>498</v>
      </c>
      <c r="E90" s="1376">
        <v>46212</v>
      </c>
      <c r="F90" s="1375" t="s">
        <v>53</v>
      </c>
      <c r="G90" s="1235" t="s">
        <v>724</v>
      </c>
      <c r="H90" s="1176">
        <v>0</v>
      </c>
      <c r="I90" s="1256" t="s">
        <v>569</v>
      </c>
      <c r="J90" s="1257" t="s">
        <v>30</v>
      </c>
      <c r="K90" s="1654"/>
      <c r="L90" s="1376"/>
      <c r="M90" s="1176" t="s">
        <v>128</v>
      </c>
      <c r="N90" s="415">
        <v>21849.3</v>
      </c>
      <c r="O90" s="1177" t="s">
        <v>128</v>
      </c>
      <c r="P90" s="1332" t="s">
        <v>35</v>
      </c>
      <c r="Q90" s="1655">
        <v>46218</v>
      </c>
      <c r="R90" s="1655"/>
      <c r="S90" s="1655"/>
      <c r="T90" s="1655"/>
      <c r="U90" s="1655"/>
      <c r="V90" s="1656">
        <v>1618</v>
      </c>
      <c r="W90" s="1666">
        <v>1103</v>
      </c>
      <c r="X90" s="1657">
        <f>SUM(V90-W90)</f>
        <v>515</v>
      </c>
      <c r="Y90" s="1236">
        <f>IFERROR($W90/$V90, 0)</f>
        <v>0.68170580964153271</v>
      </c>
      <c r="Z90" s="1655">
        <v>46224</v>
      </c>
      <c r="AA90" s="1359"/>
      <c r="AB90" s="1188">
        <v>0</v>
      </c>
      <c r="AC90" s="1187">
        <v>0</v>
      </c>
      <c r="AD90" s="1411">
        <v>0</v>
      </c>
      <c r="AE90" s="1237" t="s">
        <v>725</v>
      </c>
      <c r="AF90" s="725"/>
    </row>
    <row r="91" spans="1:32" ht="24.75" customHeight="1">
      <c r="A91" s="1374" t="s">
        <v>726</v>
      </c>
      <c r="B91" s="1178" t="s">
        <v>37</v>
      </c>
      <c r="C91" s="1377">
        <v>46221</v>
      </c>
      <c r="D91" s="1375" t="s">
        <v>491</v>
      </c>
      <c r="E91" s="1376">
        <v>46196</v>
      </c>
      <c r="F91" s="1375" t="s">
        <v>53</v>
      </c>
      <c r="G91" s="1235" t="s">
        <v>727</v>
      </c>
      <c r="H91" s="1176">
        <v>72</v>
      </c>
      <c r="I91" s="1256" t="s">
        <v>569</v>
      </c>
      <c r="J91" s="1653" t="s">
        <v>36</v>
      </c>
      <c r="K91" s="1654"/>
      <c r="L91" s="1376"/>
      <c r="M91" s="1653" t="s">
        <v>256</v>
      </c>
      <c r="N91" s="1667">
        <v>60744.4</v>
      </c>
      <c r="O91" s="1177" t="s">
        <v>128</v>
      </c>
      <c r="P91" s="1332" t="s">
        <v>35</v>
      </c>
      <c r="Q91" s="1655">
        <v>46197</v>
      </c>
      <c r="R91" s="1655"/>
      <c r="S91" s="1655"/>
      <c r="T91" s="1655"/>
      <c r="U91" s="1655"/>
      <c r="V91" s="1656">
        <v>5950</v>
      </c>
      <c r="W91" s="1666">
        <v>4514</v>
      </c>
      <c r="X91" s="1657">
        <f>SUM(V91-W91)</f>
        <v>1436</v>
      </c>
      <c r="Y91" s="1236">
        <f>IFERROR($W91/$V91, 0)</f>
        <v>0.7586554621848739</v>
      </c>
      <c r="Z91" s="1655">
        <v>46216</v>
      </c>
      <c r="AA91" s="1359"/>
      <c r="AB91" s="1188">
        <v>0</v>
      </c>
      <c r="AC91" s="1187">
        <v>0</v>
      </c>
      <c r="AD91" s="1411">
        <v>0</v>
      </c>
      <c r="AE91" s="1237" t="s">
        <v>728</v>
      </c>
      <c r="AF91" s="725"/>
    </row>
    <row r="92" spans="1:32" ht="24.75" customHeight="1">
      <c r="A92" s="1054" t="s">
        <v>729</v>
      </c>
      <c r="B92" s="1057" t="s">
        <v>37</v>
      </c>
      <c r="C92" s="359">
        <v>46172</v>
      </c>
      <c r="D92" s="365" t="s">
        <v>484</v>
      </c>
      <c r="E92" s="366"/>
      <c r="F92" s="365"/>
      <c r="G92" s="698"/>
      <c r="H92" s="988">
        <v>402</v>
      </c>
      <c r="I92" s="303" t="s">
        <v>569</v>
      </c>
      <c r="J92" s="1653"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730</v>
      </c>
      <c r="AF92" s="725"/>
    </row>
    <row r="93" spans="1:32" ht="24.75" customHeight="1">
      <c r="A93" s="1374" t="s">
        <v>731</v>
      </c>
      <c r="B93" s="1058" t="s">
        <v>40</v>
      </c>
      <c r="C93" s="1377">
        <v>46234</v>
      </c>
      <c r="D93" s="1375" t="s">
        <v>494</v>
      </c>
      <c r="E93" s="1376">
        <v>46210</v>
      </c>
      <c r="F93" s="1375"/>
      <c r="G93" s="1235"/>
      <c r="H93" s="1176">
        <v>68</v>
      </c>
      <c r="I93" s="1256" t="s">
        <v>569</v>
      </c>
      <c r="J93" s="744" t="s">
        <v>30</v>
      </c>
      <c r="K93" s="689"/>
      <c r="L93" s="1376"/>
      <c r="M93" s="1176" t="s">
        <v>128</v>
      </c>
      <c r="N93" s="1667">
        <v>62074</v>
      </c>
      <c r="O93" s="744" t="s">
        <v>128</v>
      </c>
      <c r="P93" s="735" t="s">
        <v>29</v>
      </c>
      <c r="Q93" s="1655"/>
      <c r="R93" s="1655"/>
      <c r="S93" s="1655"/>
      <c r="T93" s="1655"/>
      <c r="U93" s="1655"/>
      <c r="V93" s="1656">
        <v>5246</v>
      </c>
      <c r="W93" s="1666">
        <v>2146</v>
      </c>
      <c r="X93" s="1657">
        <f>SUM(V93-W93)</f>
        <v>3100</v>
      </c>
      <c r="Y93" s="1236">
        <f>IFERROR($W93/$V93, 0)</f>
        <v>0.40907357987037746</v>
      </c>
      <c r="Z93" s="1655">
        <v>46223</v>
      </c>
      <c r="AA93" s="1359"/>
      <c r="AB93" s="695">
        <v>0</v>
      </c>
      <c r="AC93" s="733">
        <v>0</v>
      </c>
      <c r="AD93" s="732">
        <v>0</v>
      </c>
      <c r="AE93" s="1297" t="s">
        <v>732</v>
      </c>
      <c r="AF93" s="725"/>
    </row>
    <row r="94" spans="1:32" ht="24.75" customHeight="1">
      <c r="A94" s="1298" t="s">
        <v>733</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734</v>
      </c>
      <c r="AF94" s="725"/>
    </row>
    <row r="95" spans="1:32" ht="24.75" customHeight="1">
      <c r="A95" s="1486" t="s">
        <v>735</v>
      </c>
      <c r="B95" s="1058" t="s">
        <v>40</v>
      </c>
      <c r="C95" s="1377"/>
      <c r="D95" s="1375"/>
      <c r="E95" s="1376"/>
      <c r="F95" s="1375"/>
      <c r="G95" s="1235"/>
      <c r="H95" s="1653">
        <v>79</v>
      </c>
      <c r="I95" s="1256" t="s">
        <v>569</v>
      </c>
      <c r="J95" s="744" t="s">
        <v>33</v>
      </c>
      <c r="K95" s="689" t="s">
        <v>549</v>
      </c>
      <c r="L95" s="1376"/>
      <c r="M95" s="1176" t="s">
        <v>128</v>
      </c>
      <c r="N95" s="1667"/>
      <c r="O95" s="744" t="s">
        <v>256</v>
      </c>
      <c r="P95" s="735" t="s">
        <v>32</v>
      </c>
      <c r="Q95" s="1655"/>
      <c r="R95" s="1655"/>
      <c r="S95" s="1655"/>
      <c r="T95" s="1655"/>
      <c r="U95" s="1655"/>
      <c r="V95" s="1656">
        <v>5953</v>
      </c>
      <c r="W95" s="1657"/>
      <c r="X95" s="1657">
        <f>SUM(V95-W95)</f>
        <v>5953</v>
      </c>
      <c r="Y95" s="1236">
        <f>IFERROR($W95/$V95, 0)</f>
        <v>0</v>
      </c>
      <c r="Z95" s="1655"/>
      <c r="AA95" s="1359"/>
      <c r="AB95" s="695">
        <v>0</v>
      </c>
      <c r="AC95" s="733">
        <v>0</v>
      </c>
      <c r="AD95" s="732">
        <v>0</v>
      </c>
      <c r="AE95" s="1297" t="s">
        <v>736</v>
      </c>
      <c r="AF95" s="725"/>
    </row>
    <row r="96" spans="1:32" ht="24.75" customHeight="1">
      <c r="A96" s="1486" t="s">
        <v>737</v>
      </c>
      <c r="B96" s="1058" t="s">
        <v>40</v>
      </c>
      <c r="C96" s="1377"/>
      <c r="D96" s="1375"/>
      <c r="E96" s="1376"/>
      <c r="F96" s="1375"/>
      <c r="G96" s="1235"/>
      <c r="H96" s="1653">
        <v>78</v>
      </c>
      <c r="I96" s="1256" t="s">
        <v>569</v>
      </c>
      <c r="J96" s="744" t="s">
        <v>33</v>
      </c>
      <c r="K96" s="689" t="s">
        <v>549</v>
      </c>
      <c r="L96" s="1376"/>
      <c r="M96" s="1176" t="s">
        <v>128</v>
      </c>
      <c r="N96" s="1667"/>
      <c r="O96" s="744" t="s">
        <v>256</v>
      </c>
      <c r="P96" s="735" t="s">
        <v>32</v>
      </c>
      <c r="Q96" s="1655"/>
      <c r="R96" s="1655"/>
      <c r="S96" s="1655"/>
      <c r="T96" s="1655"/>
      <c r="U96" s="1655"/>
      <c r="V96" s="1656">
        <v>5890</v>
      </c>
      <c r="W96" s="1657"/>
      <c r="X96" s="1657">
        <f>SUM(V96-W96)</f>
        <v>5890</v>
      </c>
      <c r="Y96" s="1236">
        <f>IFERROR($W96/$V96, 0)</f>
        <v>0</v>
      </c>
      <c r="Z96" s="1655"/>
      <c r="AA96" s="1359"/>
      <c r="AB96" s="695">
        <v>0</v>
      </c>
      <c r="AC96" s="733">
        <v>0</v>
      </c>
      <c r="AD96" s="732">
        <v>0</v>
      </c>
      <c r="AE96" s="1297" t="s">
        <v>736</v>
      </c>
      <c r="AF96" s="725"/>
    </row>
    <row r="97" spans="1:32" ht="24.75" customHeight="1">
      <c r="A97" s="1486" t="s">
        <v>738</v>
      </c>
      <c r="B97" s="1058" t="s">
        <v>40</v>
      </c>
      <c r="C97" s="1377"/>
      <c r="D97" s="1375"/>
      <c r="E97" s="1376"/>
      <c r="F97" s="1375"/>
      <c r="G97" s="1235"/>
      <c r="H97" s="1653">
        <v>49</v>
      </c>
      <c r="I97" s="1256" t="s">
        <v>569</v>
      </c>
      <c r="J97" s="744" t="s">
        <v>33</v>
      </c>
      <c r="K97" s="689" t="s">
        <v>549</v>
      </c>
      <c r="L97" s="1376"/>
      <c r="M97" s="1176" t="s">
        <v>128</v>
      </c>
      <c r="N97" s="1667"/>
      <c r="O97" s="744" t="s">
        <v>256</v>
      </c>
      <c r="P97" s="735" t="s">
        <v>32</v>
      </c>
      <c r="Q97" s="1655"/>
      <c r="R97" s="1655"/>
      <c r="S97" s="1655"/>
      <c r="T97" s="1655"/>
      <c r="U97" s="1655"/>
      <c r="V97" s="1656">
        <v>4709</v>
      </c>
      <c r="W97" s="1657"/>
      <c r="X97" s="1657">
        <f>SUM(V97-W97)</f>
        <v>4709</v>
      </c>
      <c r="Y97" s="1236">
        <f>IFERROR($W97/$V97, 0)</f>
        <v>0</v>
      </c>
      <c r="Z97" s="1655"/>
      <c r="AA97" s="1359"/>
      <c r="AB97" s="695">
        <v>0</v>
      </c>
      <c r="AC97" s="733">
        <v>0</v>
      </c>
      <c r="AD97" s="732">
        <v>0</v>
      </c>
      <c r="AE97" s="1297" t="s">
        <v>736</v>
      </c>
      <c r="AF97" s="725"/>
    </row>
    <row r="98" spans="1:32" ht="24.75" customHeight="1">
      <c r="A98" s="1298" t="s">
        <v>739</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734</v>
      </c>
      <c r="AF98" s="725"/>
    </row>
    <row r="99" spans="1:32" ht="24.75" customHeight="1">
      <c r="A99" s="1056" t="s">
        <v>740</v>
      </c>
      <c r="B99" s="1058" t="s">
        <v>40</v>
      </c>
      <c r="C99" s="359">
        <v>46111</v>
      </c>
      <c r="D99" s="365"/>
      <c r="E99" s="366"/>
      <c r="F99" s="698"/>
      <c r="G99" s="698"/>
      <c r="H99" s="993">
        <v>0</v>
      </c>
      <c r="I99" s="303" t="s">
        <v>569</v>
      </c>
      <c r="J99" s="744" t="s">
        <v>33</v>
      </c>
      <c r="K99" s="994" t="s">
        <v>741</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742</v>
      </c>
      <c r="AF99" s="725"/>
    </row>
    <row r="100" spans="1:32" ht="24.75" customHeight="1">
      <c r="A100" s="1056" t="s">
        <v>743</v>
      </c>
      <c r="B100" s="1058" t="s">
        <v>40</v>
      </c>
      <c r="C100" s="359">
        <v>46111</v>
      </c>
      <c r="D100" s="365"/>
      <c r="E100" s="366"/>
      <c r="F100" s="698"/>
      <c r="G100" s="698"/>
      <c r="H100" s="993">
        <v>0</v>
      </c>
      <c r="I100" s="303" t="s">
        <v>569</v>
      </c>
      <c r="J100" s="744" t="s">
        <v>33</v>
      </c>
      <c r="K100" s="994" t="s">
        <v>741</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742</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744</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745</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746</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747</v>
      </c>
      <c r="AF108" s="722"/>
    </row>
    <row r="109" spans="1:32" ht="24.75" customHeight="1">
      <c r="A109" s="297" t="s">
        <v>748</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749</v>
      </c>
      <c r="AF109" s="722"/>
    </row>
    <row r="110" spans="1:32" ht="24.75" customHeight="1">
      <c r="A110" s="297" t="s">
        <v>750</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749</v>
      </c>
      <c r="AF111" s="722"/>
    </row>
    <row r="112" spans="1:32" ht="24.75" customHeight="1">
      <c r="A112" s="1243" t="s">
        <v>752</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753</v>
      </c>
      <c r="AF112" s="722"/>
    </row>
    <row r="113" spans="1:32" ht="24.75" customHeight="1">
      <c r="A113" s="1243" t="s">
        <v>754</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753</v>
      </c>
      <c r="AF113" s="722"/>
    </row>
    <row r="114" spans="1:32" ht="24.75" customHeight="1">
      <c r="A114" s="297" t="s">
        <v>755</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749</v>
      </c>
      <c r="AF114" s="722"/>
    </row>
    <row r="115" spans="1:32" ht="24.75" customHeight="1">
      <c r="A115" s="297" t="s">
        <v>756</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757</v>
      </c>
      <c r="AF115" s="722"/>
    </row>
    <row r="116" spans="1:32" ht="24.75" customHeight="1">
      <c r="A116" s="297" t="s">
        <v>758</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749</v>
      </c>
      <c r="AF116" s="722"/>
    </row>
    <row r="117" spans="1:32" ht="24.75" customHeight="1">
      <c r="A117" s="297" t="s">
        <v>759</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749</v>
      </c>
      <c r="AF117" s="722"/>
    </row>
    <row r="118" spans="1:32" ht="24.75" customHeight="1">
      <c r="A118" s="297" t="s">
        <v>760</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761</v>
      </c>
      <c r="AF118" s="722"/>
    </row>
    <row r="119" spans="1:32" ht="24.75" customHeight="1">
      <c r="A119" s="297" t="s">
        <v>762</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749</v>
      </c>
      <c r="AF119" s="722"/>
    </row>
    <row r="120" spans="1:32" ht="24.75" customHeight="1">
      <c r="A120" s="297" t="s">
        <v>763</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749</v>
      </c>
      <c r="AF120" s="722"/>
    </row>
    <row r="121" spans="1:32" ht="24.75" customHeight="1">
      <c r="A121" s="297" t="s">
        <v>764</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749</v>
      </c>
      <c r="AF121" s="722"/>
    </row>
    <row r="122" spans="1:32" ht="24.75" customHeight="1">
      <c r="A122" s="297" t="s">
        <v>765</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749</v>
      </c>
      <c r="AF122" s="722"/>
    </row>
    <row r="123" spans="1:32" ht="24.75" customHeight="1">
      <c r="A123" s="297" t="s">
        <v>766</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749</v>
      </c>
      <c r="AF123" s="722"/>
    </row>
    <row r="124" spans="1:32" ht="24.75" customHeight="1">
      <c r="A124" s="297" t="s">
        <v>767</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749</v>
      </c>
      <c r="AF124" s="722"/>
    </row>
    <row r="125" spans="1:32" ht="24.75" customHeight="1">
      <c r="A125" s="297" t="s">
        <v>768</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749</v>
      </c>
      <c r="AF125" s="722"/>
    </row>
    <row r="126" spans="1:32" ht="24.75" customHeight="1">
      <c r="A126" s="297" t="s">
        <v>769</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749</v>
      </c>
      <c r="AF126" s="722"/>
    </row>
    <row r="127" spans="1:32" ht="24.75" customHeight="1">
      <c r="A127" s="297" t="s">
        <v>770</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749</v>
      </c>
      <c r="AF127" s="722"/>
    </row>
    <row r="128" spans="1:32" ht="24.75" customHeight="1">
      <c r="A128" s="297" t="s">
        <v>771</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761</v>
      </c>
      <c r="AF128" s="722"/>
    </row>
    <row r="129" spans="1:32" ht="24.75" customHeight="1">
      <c r="A129" s="297" t="s">
        <v>772</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761</v>
      </c>
      <c r="AF129" s="722"/>
    </row>
    <row r="130" spans="1:32" ht="24.75" customHeight="1">
      <c r="A130" s="297" t="s">
        <v>773</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749</v>
      </c>
      <c r="AF130" s="722"/>
    </row>
    <row r="131" spans="1:32" ht="24.75" customHeight="1">
      <c r="A131" s="297" t="s">
        <v>774</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749</v>
      </c>
      <c r="AF131" s="722"/>
    </row>
    <row r="132" spans="1:32" ht="24.75" customHeight="1">
      <c r="A132" s="297" t="s">
        <v>775</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749</v>
      </c>
      <c r="AF132" s="722"/>
    </row>
    <row r="133" spans="1:32" ht="24.75" customHeight="1">
      <c r="A133" s="297" t="s">
        <v>776</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749</v>
      </c>
      <c r="AF133" s="722"/>
    </row>
    <row r="134" spans="1:32" ht="24.75" customHeight="1">
      <c r="A134" s="297" t="s">
        <v>777</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749</v>
      </c>
      <c r="AF134" s="722"/>
    </row>
    <row r="135" spans="1:32" ht="24.75" customHeight="1">
      <c r="A135" s="297" t="s">
        <v>778</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749</v>
      </c>
      <c r="AF135" s="722"/>
    </row>
    <row r="136" spans="1:32" ht="24.75" customHeight="1">
      <c r="A136" s="297" t="s">
        <v>779</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749</v>
      </c>
      <c r="AF136" s="722"/>
    </row>
    <row r="137" spans="1:32" ht="24.75" customHeight="1">
      <c r="A137" s="297" t="s">
        <v>780</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749</v>
      </c>
      <c r="AF137" s="722"/>
    </row>
    <row r="138" spans="1:32" ht="24.75" customHeight="1">
      <c r="A138" s="297" t="s">
        <v>781</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749</v>
      </c>
      <c r="AF138" s="722"/>
    </row>
    <row r="139" spans="1:32" ht="24.75" customHeight="1">
      <c r="A139" s="297" t="s">
        <v>782</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749</v>
      </c>
      <c r="AF139" s="722"/>
    </row>
    <row r="140" spans="1:32" ht="24.75" customHeight="1">
      <c r="A140" s="297" t="s">
        <v>783</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749</v>
      </c>
      <c r="AF140" s="722"/>
    </row>
    <row r="141" spans="1:32" ht="24.75" customHeight="1">
      <c r="A141" s="297" t="s">
        <v>784</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749</v>
      </c>
      <c r="AF141" s="722"/>
    </row>
    <row r="142" spans="1:32" ht="24.75" customHeight="1">
      <c r="A142" s="297" t="s">
        <v>785</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749</v>
      </c>
      <c r="AF142" s="722"/>
    </row>
    <row r="143" spans="1:32" ht="24.75" customHeight="1">
      <c r="A143" s="297" t="s">
        <v>786</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749</v>
      </c>
      <c r="AF143" s="722"/>
    </row>
    <row r="144" spans="1:32" ht="24.75" customHeight="1">
      <c r="A144" s="297" t="s">
        <v>787</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749</v>
      </c>
      <c r="AF144" s="722"/>
    </row>
    <row r="145" spans="1:32" ht="24.75" customHeight="1">
      <c r="A145" s="297" t="s">
        <v>788</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749</v>
      </c>
      <c r="AF145" s="722"/>
    </row>
    <row r="146" spans="1:32" ht="24.75" customHeight="1">
      <c r="A146" s="297" t="s">
        <v>789</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749</v>
      </c>
      <c r="AF146" s="722"/>
    </row>
    <row r="147" spans="1:32" ht="24.75" customHeight="1">
      <c r="A147" s="297" t="s">
        <v>790</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749</v>
      </c>
      <c r="AF147" s="722"/>
    </row>
    <row r="148" spans="1:32" ht="24.75" customHeight="1">
      <c r="A148" s="297" t="s">
        <v>791</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749</v>
      </c>
      <c r="AF148" s="722"/>
    </row>
    <row r="149" spans="1:32" ht="24.75" customHeight="1">
      <c r="A149" s="297" t="s">
        <v>792</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749</v>
      </c>
      <c r="AF149" s="722"/>
    </row>
    <row r="150" spans="1:32" ht="24.75" customHeight="1">
      <c r="A150" s="297" t="s">
        <v>793</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749</v>
      </c>
      <c r="AF150" s="722"/>
    </row>
    <row r="151" spans="1:32" ht="24.75" customHeight="1">
      <c r="A151" s="297" t="s">
        <v>794</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749</v>
      </c>
      <c r="AF151" s="722"/>
    </row>
    <row r="152" spans="1:32" ht="24.75" customHeight="1">
      <c r="A152" s="297" t="s">
        <v>795</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749</v>
      </c>
      <c r="AF152" s="722"/>
    </row>
    <row r="153" spans="1:32" ht="24.75" customHeight="1">
      <c r="A153" s="297" t="s">
        <v>796</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749</v>
      </c>
      <c r="AF153" s="722"/>
    </row>
    <row r="154" spans="1:32" ht="24.75" customHeight="1">
      <c r="A154" s="297" t="s">
        <v>797</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749</v>
      </c>
      <c r="AF154" s="722"/>
    </row>
    <row r="155" spans="1:32" ht="24.75" customHeight="1">
      <c r="A155" s="297" t="s">
        <v>798</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749</v>
      </c>
      <c r="AF155" s="722"/>
    </row>
    <row r="156" spans="1:32" ht="24.75" customHeight="1">
      <c r="A156" s="297" t="s">
        <v>799</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749</v>
      </c>
      <c r="AF156" s="722"/>
    </row>
    <row r="157" spans="1:32" ht="24.75" customHeight="1">
      <c r="A157" s="297" t="s">
        <v>800</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801</v>
      </c>
      <c r="AF157" s="722"/>
    </row>
    <row r="158" spans="1:32" ht="24.75" customHeight="1">
      <c r="A158" s="297" t="s">
        <v>802</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801</v>
      </c>
      <c r="AF158" s="722"/>
    </row>
    <row r="159" spans="1:32" ht="24.75" customHeight="1">
      <c r="A159" s="297" t="s">
        <v>803</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801</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801</v>
      </c>
      <c r="AF160" s="722"/>
    </row>
    <row r="161" spans="1:32" ht="24.75" customHeight="1">
      <c r="A161" s="297" t="s">
        <v>805</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806</v>
      </c>
      <c r="AF161" s="722"/>
    </row>
    <row r="162" spans="1:32" ht="24.75" customHeight="1">
      <c r="A162" s="297" t="s">
        <v>807</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801</v>
      </c>
      <c r="AF162" s="722"/>
    </row>
    <row r="163" spans="1:32" ht="24.75" customHeight="1">
      <c r="A163" s="297" t="s">
        <v>808</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801</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809</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810</v>
      </c>
      <c r="B167" s="354" t="s">
        <v>43</v>
      </c>
      <c r="C167" s="738">
        <v>46387</v>
      </c>
      <c r="D167" s="454" t="s">
        <v>62</v>
      </c>
      <c r="E167" s="738">
        <v>46029</v>
      </c>
      <c r="F167" s="739" t="s">
        <v>811</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1">
        <v>8357</v>
      </c>
      <c r="X167" s="1361">
        <f t="shared" ref="X167:X173" si="16">SUM(V167-W167)</f>
        <v>239</v>
      </c>
      <c r="Y167" s="29">
        <f t="shared" ref="Y167:Y173" si="17">IFERROR($W167/$V167, 0)</f>
        <v>0.97219637040483942</v>
      </c>
      <c r="Z167" s="716">
        <v>46203</v>
      </c>
      <c r="AA167" s="692"/>
      <c r="AB167" s="733">
        <v>0</v>
      </c>
      <c r="AC167" s="733">
        <v>0</v>
      </c>
      <c r="AD167" s="732">
        <v>0</v>
      </c>
      <c r="AE167" s="718" t="s">
        <v>812</v>
      </c>
      <c r="AF167" s="722"/>
    </row>
    <row r="168" spans="1:32" ht="24.75" customHeight="1">
      <c r="A168" s="739" t="s">
        <v>813</v>
      </c>
      <c r="B168" s="354" t="s">
        <v>43</v>
      </c>
      <c r="C168" s="738">
        <v>46326</v>
      </c>
      <c r="D168" s="454"/>
      <c r="E168" s="738">
        <v>46029</v>
      </c>
      <c r="F168" s="739" t="s">
        <v>811</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812</v>
      </c>
      <c r="AF168" s="722"/>
    </row>
    <row r="169" spans="1:32" ht="24.75" customHeight="1">
      <c r="A169" s="739" t="s">
        <v>814</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812</v>
      </c>
      <c r="AF169" s="722"/>
    </row>
    <row r="170" spans="1:32" ht="24.75" customHeight="1">
      <c r="A170" s="739" t="s">
        <v>815</v>
      </c>
      <c r="B170" s="354" t="s">
        <v>43</v>
      </c>
      <c r="C170" s="738">
        <v>46387</v>
      </c>
      <c r="D170" s="454"/>
      <c r="E170" s="738">
        <v>46029</v>
      </c>
      <c r="F170" s="739" t="s">
        <v>811</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816</v>
      </c>
      <c r="AF170" s="722"/>
    </row>
    <row r="171" spans="1:32" ht="24.75" customHeight="1">
      <c r="A171" s="297" t="s">
        <v>817</v>
      </c>
      <c r="B171" s="354" t="s">
        <v>43</v>
      </c>
      <c r="C171" s="738">
        <v>46387</v>
      </c>
      <c r="D171" s="454"/>
      <c r="E171" s="738">
        <v>46029</v>
      </c>
      <c r="F171" s="739" t="s">
        <v>811</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816</v>
      </c>
      <c r="AF171" s="722"/>
    </row>
    <row r="172" spans="1:32" ht="24.75" customHeight="1">
      <c r="A172" s="297" t="s">
        <v>818</v>
      </c>
      <c r="B172" s="354" t="s">
        <v>43</v>
      </c>
      <c r="C172" s="738">
        <v>46387</v>
      </c>
      <c r="D172" s="454"/>
      <c r="E172" s="738">
        <v>46029</v>
      </c>
      <c r="F172" s="739" t="s">
        <v>811</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816</v>
      </c>
      <c r="AF172" s="722"/>
    </row>
    <row r="173" spans="1:32" ht="24.75" customHeight="1">
      <c r="A173" s="1243" t="s">
        <v>819</v>
      </c>
      <c r="B173" s="354" t="s">
        <v>43</v>
      </c>
      <c r="C173" s="738">
        <v>46173</v>
      </c>
      <c r="D173" s="454" t="s">
        <v>62</v>
      </c>
      <c r="E173" s="738">
        <v>46029</v>
      </c>
      <c r="F173" s="297" t="s">
        <v>811</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820</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821</v>
      </c>
      <c r="B2" s="376" t="s">
        <v>34</v>
      </c>
      <c r="C2" s="1377">
        <v>46172</v>
      </c>
      <c r="D2" s="357" t="s">
        <v>52</v>
      </c>
      <c r="E2" s="359">
        <v>46077</v>
      </c>
      <c r="F2" s="357" t="s">
        <v>59</v>
      </c>
      <c r="G2" s="688" t="s">
        <v>822</v>
      </c>
      <c r="H2" s="689">
        <v>0</v>
      </c>
      <c r="I2" s="1052" t="s">
        <v>722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722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722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722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722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3">
        <v>58</v>
      </c>
      <c r="I7" s="371" t="s">
        <v>722</v>
      </c>
      <c r="J7" s="1055" t="s">
        <v>30</v>
      </c>
      <c r="K7" s="689"/>
      <c r="L7" s="359" t="s">
        <v>637</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3">
        <v>81</v>
      </c>
      <c r="I8" s="371" t="s">
        <v>722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3">
        <v>54</v>
      </c>
      <c r="I9" s="371" t="s">
        <v>722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3">
        <v>75</v>
      </c>
      <c r="I10" s="371" t="s">
        <v>722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3">
        <v>65</v>
      </c>
      <c r="I11" s="371" t="s">
        <v>722</v>
      </c>
      <c r="J11" s="1055" t="s">
        <v>30</v>
      </c>
      <c r="K11" s="689"/>
      <c r="L11" s="359" t="s">
        <v>637</v>
      </c>
      <c r="M11" s="371" t="s">
        <v>128</v>
      </c>
      <c r="N11" s="989">
        <v>45252</v>
      </c>
      <c r="O11" s="371" t="s">
        <v>128</v>
      </c>
      <c r="P11" s="727" t="s">
        <v>38</v>
      </c>
      <c r="Q11" s="1655">
        <v>46184</v>
      </c>
      <c r="R11" s="700" t="s">
        <v>256</v>
      </c>
      <c r="S11" s="362" t="s">
        <v>844</v>
      </c>
      <c r="T11" s="372" t="s">
        <v>827</v>
      </c>
      <c r="U11" s="372" t="s">
        <v>827</v>
      </c>
      <c r="V11" s="1656">
        <v>3360</v>
      </c>
      <c r="W11" s="1671">
        <v>3403</v>
      </c>
      <c r="X11" s="1657">
        <f>SUM(V11-W11)</f>
        <v>-43</v>
      </c>
      <c r="Y11" s="1236">
        <f>IFERROR($W11/$V11, 0)</f>
        <v>1.0127976190476191</v>
      </c>
      <c r="Z11" s="1655">
        <v>46192</v>
      </c>
      <c r="AA11" s="1655">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3">
        <v>21</v>
      </c>
      <c r="I12" s="371" t="s">
        <v>722</v>
      </c>
      <c r="J12" s="740" t="s">
        <v>30</v>
      </c>
      <c r="K12" s="689"/>
      <c r="L12" s="359" t="s">
        <v>637</v>
      </c>
      <c r="M12" s="371" t="s">
        <v>128</v>
      </c>
      <c r="N12" s="989">
        <v>38308</v>
      </c>
      <c r="O12" s="371" t="s">
        <v>128</v>
      </c>
      <c r="P12" s="727" t="s">
        <v>38</v>
      </c>
      <c r="Q12" s="1655">
        <v>46185</v>
      </c>
      <c r="R12" s="700" t="s">
        <v>256</v>
      </c>
      <c r="S12" s="362" t="s">
        <v>844</v>
      </c>
      <c r="T12" s="372" t="s">
        <v>827</v>
      </c>
      <c r="U12" s="372" t="s">
        <v>827</v>
      </c>
      <c r="V12" s="1656">
        <v>3379</v>
      </c>
      <c r="W12" s="1671">
        <v>3340</v>
      </c>
      <c r="X12" s="1657">
        <f>SUM(V12-W12)</f>
        <v>39</v>
      </c>
      <c r="Y12" s="1236">
        <f>IFERROR($W12/$V12, 0)</f>
        <v>0.98845812370523822</v>
      </c>
      <c r="Z12" s="1655">
        <v>46198</v>
      </c>
      <c r="AA12" s="1655">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3">
        <v>85</v>
      </c>
      <c r="I13" s="371" t="s">
        <v>722</v>
      </c>
      <c r="J13" s="1055" t="s">
        <v>30</v>
      </c>
      <c r="K13" s="689"/>
      <c r="L13" s="359" t="s">
        <v>637</v>
      </c>
      <c r="M13" s="371" t="s">
        <v>128</v>
      </c>
      <c r="N13" s="989">
        <v>56492</v>
      </c>
      <c r="O13" s="371" t="s">
        <v>128</v>
      </c>
      <c r="P13" s="727" t="s">
        <v>38</v>
      </c>
      <c r="Q13" s="1655">
        <v>46170</v>
      </c>
      <c r="R13" s="700" t="s">
        <v>256</v>
      </c>
      <c r="S13" s="362" t="s">
        <v>844</v>
      </c>
      <c r="T13" s="372" t="s">
        <v>827</v>
      </c>
      <c r="U13" s="372" t="s">
        <v>827</v>
      </c>
      <c r="V13" s="1656">
        <v>4054</v>
      </c>
      <c r="W13" s="1671">
        <v>4092</v>
      </c>
      <c r="X13" s="1657">
        <f>SUM(V13-W13)</f>
        <v>-38</v>
      </c>
      <c r="Y13" s="1236">
        <f>IFERROR($W13/$V13, 0)</f>
        <v>1.0093734583127776</v>
      </c>
      <c r="Z13" s="1655">
        <v>46184</v>
      </c>
      <c r="AA13" s="1655">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3">
        <v>87</v>
      </c>
      <c r="I14" s="371" t="s">
        <v>722</v>
      </c>
      <c r="J14" s="1055" t="s">
        <v>30</v>
      </c>
      <c r="K14" s="689"/>
      <c r="L14" s="359" t="s">
        <v>637</v>
      </c>
      <c r="M14" s="371" t="s">
        <v>128</v>
      </c>
      <c r="N14" s="989">
        <v>59286</v>
      </c>
      <c r="O14" s="371" t="s">
        <v>128</v>
      </c>
      <c r="P14" s="727" t="s">
        <v>38</v>
      </c>
      <c r="Q14" s="1655">
        <v>46170</v>
      </c>
      <c r="R14" s="700" t="s">
        <v>256</v>
      </c>
      <c r="S14" s="362" t="s">
        <v>844</v>
      </c>
      <c r="T14" s="372" t="s">
        <v>827</v>
      </c>
      <c r="U14" s="372" t="s">
        <v>827</v>
      </c>
      <c r="V14" s="1656">
        <v>4413</v>
      </c>
      <c r="W14" s="1671">
        <v>4477</v>
      </c>
      <c r="X14" s="1657">
        <f>SUM(V14-W14)</f>
        <v>-64</v>
      </c>
      <c r="Y14" s="1236">
        <f>IFERROR($W14/$V14, 0)</f>
        <v>1.0145026059370044</v>
      </c>
      <c r="Z14" s="1655">
        <v>46184</v>
      </c>
      <c r="AA14" s="1655">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3">
        <v>77</v>
      </c>
      <c r="I15" s="371" t="s">
        <v>722</v>
      </c>
      <c r="J15" s="1055" t="s">
        <v>30</v>
      </c>
      <c r="K15" s="689"/>
      <c r="L15" s="359" t="s">
        <v>637</v>
      </c>
      <c r="M15" s="371" t="s">
        <v>128</v>
      </c>
      <c r="N15" s="989">
        <v>52948</v>
      </c>
      <c r="O15" s="371" t="s">
        <v>128</v>
      </c>
      <c r="P15" s="727" t="s">
        <v>38</v>
      </c>
      <c r="Q15" s="1655">
        <v>46185</v>
      </c>
      <c r="R15" s="700" t="s">
        <v>256</v>
      </c>
      <c r="S15" s="362" t="s">
        <v>844</v>
      </c>
      <c r="T15" s="372" t="s">
        <v>827</v>
      </c>
      <c r="U15" s="372" t="s">
        <v>827</v>
      </c>
      <c r="V15" s="1656">
        <v>3957</v>
      </c>
      <c r="W15" s="1671">
        <v>3858</v>
      </c>
      <c r="X15" s="1657">
        <f>SUM(V15-W15)</f>
        <v>99</v>
      </c>
      <c r="Y15" s="1236">
        <f>IFERROR($W15/$V15, 0)</f>
        <v>0.97498104624715698</v>
      </c>
      <c r="Z15" s="1655">
        <v>46203</v>
      </c>
      <c r="AA15" s="1655">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3">
        <v>74</v>
      </c>
      <c r="I16" s="371" t="s">
        <v>722</v>
      </c>
      <c r="J16" s="740" t="s">
        <v>30</v>
      </c>
      <c r="K16" s="689"/>
      <c r="L16" s="359" t="s">
        <v>637</v>
      </c>
      <c r="M16" s="371" t="s">
        <v>128</v>
      </c>
      <c r="N16" s="989">
        <v>51256</v>
      </c>
      <c r="O16" s="371" t="s">
        <v>128</v>
      </c>
      <c r="P16" s="727" t="s">
        <v>38</v>
      </c>
      <c r="Q16" s="1655">
        <v>46185</v>
      </c>
      <c r="R16" s="700" t="s">
        <v>256</v>
      </c>
      <c r="S16" s="362" t="s">
        <v>844</v>
      </c>
      <c r="T16" s="372" t="s">
        <v>827</v>
      </c>
      <c r="U16" s="372" t="s">
        <v>827</v>
      </c>
      <c r="V16" s="1656">
        <v>3826</v>
      </c>
      <c r="W16" s="1671">
        <v>3853</v>
      </c>
      <c r="X16" s="1657">
        <f>SUM(V16-W16)</f>
        <v>-27</v>
      </c>
      <c r="Y16" s="1236">
        <f>IFERROR($W16/$V16, 0)</f>
        <v>1.0070569785676948</v>
      </c>
      <c r="Z16" s="1655">
        <v>46203</v>
      </c>
      <c r="AA16" s="1655">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3">
        <v>73</v>
      </c>
      <c r="I17" s="371" t="s">
        <v>722</v>
      </c>
      <c r="J17" s="1055" t="s">
        <v>30</v>
      </c>
      <c r="K17" s="689"/>
      <c r="L17" s="359" t="s">
        <v>637</v>
      </c>
      <c r="M17" s="371" t="s">
        <v>128</v>
      </c>
      <c r="N17" s="989">
        <v>61225.25</v>
      </c>
      <c r="O17" s="371" t="s">
        <v>128</v>
      </c>
      <c r="P17" s="727" t="s">
        <v>38</v>
      </c>
      <c r="Q17" s="1655">
        <v>46184</v>
      </c>
      <c r="R17" s="700" t="s">
        <v>256</v>
      </c>
      <c r="S17" s="362" t="s">
        <v>844</v>
      </c>
      <c r="T17" s="372" t="s">
        <v>827</v>
      </c>
      <c r="U17" s="372" t="s">
        <v>827</v>
      </c>
      <c r="V17" s="1656">
        <v>4654</v>
      </c>
      <c r="W17" s="1671">
        <v>4748</v>
      </c>
      <c r="X17" s="1657">
        <f>SUM(V17-W17)</f>
        <v>-94</v>
      </c>
      <c r="Y17" s="1236">
        <f>IFERROR($W17/$V17, 0)</f>
        <v>1.0201976794155565</v>
      </c>
      <c r="Z17" s="1655">
        <v>46191</v>
      </c>
      <c r="AA17" s="1655">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3">
        <v>47</v>
      </c>
      <c r="I18" s="371" t="s">
        <v>38</v>
      </c>
      <c r="J18" s="699" t="s">
        <v>30</v>
      </c>
      <c r="K18" s="689"/>
      <c r="L18" s="359" t="s">
        <v>637</v>
      </c>
      <c r="M18" s="699" t="s">
        <v>128</v>
      </c>
      <c r="N18" s="703">
        <v>36936</v>
      </c>
      <c r="O18" s="699" t="s">
        <v>128</v>
      </c>
      <c r="P18" s="727" t="s">
        <v>38</v>
      </c>
      <c r="Q18" s="1655">
        <v>46196</v>
      </c>
      <c r="R18" s="700" t="s">
        <v>256</v>
      </c>
      <c r="S18" s="362" t="s">
        <v>844</v>
      </c>
      <c r="T18" s="372" t="s">
        <v>827</v>
      </c>
      <c r="U18" s="372" t="s">
        <v>827</v>
      </c>
      <c r="V18" s="1656">
        <v>2724</v>
      </c>
      <c r="W18" s="1671">
        <v>2653</v>
      </c>
      <c r="X18" s="1657">
        <f>SUM(V18-W18)</f>
        <v>71</v>
      </c>
      <c r="Y18" s="1236">
        <f>IFERROR($W18/$V18, 0)</f>
        <v>0.97393538913362698</v>
      </c>
      <c r="Z18" s="1655">
        <v>46210</v>
      </c>
      <c r="AA18" s="1655">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722</v>
      </c>
      <c r="J19" s="699" t="s">
        <v>30</v>
      </c>
      <c r="K19" s="689"/>
      <c r="L19" s="359" t="s">
        <v>637</v>
      </c>
      <c r="M19" s="699" t="s">
        <v>128</v>
      </c>
      <c r="N19" s="703">
        <v>6580.6</v>
      </c>
      <c r="O19" s="699" t="s">
        <v>128</v>
      </c>
      <c r="P19" s="727" t="s">
        <v>38</v>
      </c>
      <c r="Q19" s="1655">
        <v>46147</v>
      </c>
      <c r="R19" s="700" t="s">
        <v>128</v>
      </c>
      <c r="S19" s="362">
        <v>46161</v>
      </c>
      <c r="T19" s="362">
        <v>46168</v>
      </c>
      <c r="U19" s="372" t="s">
        <v>827</v>
      </c>
      <c r="V19" s="1656">
        <v>466</v>
      </c>
      <c r="W19" s="1672">
        <v>665</v>
      </c>
      <c r="X19" s="1657">
        <f>SUM(V19-W19)</f>
        <v>-199</v>
      </c>
      <c r="Y19" s="1236">
        <f>IFERROR($W19/$V19, 0)</f>
        <v>1.4270386266094421</v>
      </c>
      <c r="Z19" s="1655">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722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722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722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722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722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3">
        <v>21</v>
      </c>
      <c r="I25" s="371" t="s">
        <v>722</v>
      </c>
      <c r="J25" s="1055" t="s">
        <v>30</v>
      </c>
      <c r="K25" s="689"/>
      <c r="L25" s="1376">
        <v>46147</v>
      </c>
      <c r="M25" s="371" t="s">
        <v>128</v>
      </c>
      <c r="N25" s="989">
        <v>81882</v>
      </c>
      <c r="O25" s="371" t="s">
        <v>128</v>
      </c>
      <c r="P25" s="1532" t="s">
        <v>38</v>
      </c>
      <c r="Q25" s="1655">
        <v>46146</v>
      </c>
      <c r="R25" s="990" t="s">
        <v>128</v>
      </c>
      <c r="S25" s="362">
        <v>46182</v>
      </c>
      <c r="T25" s="362">
        <v>46218</v>
      </c>
      <c r="U25" s="372" t="s">
        <v>827</v>
      </c>
      <c r="V25" s="1656">
        <v>6481</v>
      </c>
      <c r="W25" s="1531">
        <v>6750</v>
      </c>
      <c r="X25" s="1657">
        <f>SUM(V25-W25)</f>
        <v>-269</v>
      </c>
      <c r="Y25" s="1236">
        <f>IFERROR($W25/$V25, 0)</f>
        <v>1.0415059404412899</v>
      </c>
      <c r="Z25" s="1655">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3">
        <v>46</v>
      </c>
      <c r="I26" s="371" t="s">
        <v>722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3">
        <v>65</v>
      </c>
      <c r="I27" s="371" t="s">
        <v>722</v>
      </c>
      <c r="J27" s="1055" t="s">
        <v>30</v>
      </c>
      <c r="K27" s="689"/>
      <c r="L27" s="1376">
        <v>46175</v>
      </c>
      <c r="M27" s="371" t="s">
        <v>128</v>
      </c>
      <c r="N27" s="989">
        <v>97544</v>
      </c>
      <c r="O27" s="371" t="s">
        <v>128</v>
      </c>
      <c r="P27" s="1532" t="s">
        <v>38</v>
      </c>
      <c r="Q27" s="1655">
        <v>46171</v>
      </c>
      <c r="R27" s="700" t="s">
        <v>128</v>
      </c>
      <c r="S27" s="362">
        <v>46190</v>
      </c>
      <c r="T27" s="362">
        <v>46218</v>
      </c>
      <c r="U27" s="362">
        <v>46218</v>
      </c>
      <c r="V27" s="1656">
        <v>7771</v>
      </c>
      <c r="W27" s="1531">
        <v>7623</v>
      </c>
      <c r="X27" s="1657">
        <f>SUM(V27-W27)</f>
        <v>148</v>
      </c>
      <c r="Y27" s="1236">
        <f>IFERROR($W27/$V27, 0)</f>
        <v>0.98095483206794487</v>
      </c>
      <c r="Z27" s="1655">
        <v>46178</v>
      </c>
      <c r="AA27" s="1669">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3">
        <v>31</v>
      </c>
      <c r="I28" s="371" t="s">
        <v>722</v>
      </c>
      <c r="J28" s="1055" t="s">
        <v>30</v>
      </c>
      <c r="K28" s="689"/>
      <c r="L28" s="1376">
        <v>45795</v>
      </c>
      <c r="M28" s="371" t="s">
        <v>128</v>
      </c>
      <c r="N28" s="989">
        <v>73945</v>
      </c>
      <c r="O28" s="371" t="s">
        <v>128</v>
      </c>
      <c r="P28" s="727" t="s">
        <v>38</v>
      </c>
      <c r="Q28" s="1655">
        <v>46160</v>
      </c>
      <c r="R28" s="700" t="s">
        <v>256</v>
      </c>
      <c r="S28" s="362" t="s">
        <v>844</v>
      </c>
      <c r="T28" s="372" t="s">
        <v>827</v>
      </c>
      <c r="U28" s="372" t="s">
        <v>827</v>
      </c>
      <c r="V28" s="1656">
        <v>5923</v>
      </c>
      <c r="W28" s="1473">
        <v>6113</v>
      </c>
      <c r="X28" s="1657">
        <f>SUM(V28-W28)</f>
        <v>-190</v>
      </c>
      <c r="Y28" s="1236">
        <f>IFERROR($W28/$V28, 0)</f>
        <v>1.0320783386797232</v>
      </c>
      <c r="Z28" s="1655">
        <v>46188</v>
      </c>
      <c r="AA28" s="1655">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3">
        <v>93</v>
      </c>
      <c r="I29" s="371" t="s">
        <v>722</v>
      </c>
      <c r="J29" s="1055" t="s">
        <v>30</v>
      </c>
      <c r="K29" s="689"/>
      <c r="L29" s="1376">
        <v>46175</v>
      </c>
      <c r="M29" s="371" t="s">
        <v>128</v>
      </c>
      <c r="N29" s="989">
        <v>111096</v>
      </c>
      <c r="O29" s="371" t="s">
        <v>128</v>
      </c>
      <c r="P29" s="727" t="s">
        <v>38</v>
      </c>
      <c r="Q29" s="1655">
        <v>46171</v>
      </c>
      <c r="R29" s="700" t="s">
        <v>128</v>
      </c>
      <c r="S29" s="362">
        <v>46203</v>
      </c>
      <c r="T29" s="362">
        <v>46213</v>
      </c>
      <c r="U29" s="362">
        <v>46213</v>
      </c>
      <c r="V29" s="1656">
        <v>9483</v>
      </c>
      <c r="W29" s="1473">
        <v>9171</v>
      </c>
      <c r="X29" s="1657">
        <f>SUM(V29-W29)</f>
        <v>312</v>
      </c>
      <c r="Y29" s="1236">
        <f>IFERROR($W29/$V29, 0)</f>
        <v>0.9670990192976906</v>
      </c>
      <c r="Z29" s="1655">
        <v>46188</v>
      </c>
      <c r="AA29" s="1655">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3">
        <v>73</v>
      </c>
      <c r="I30" s="1228" t="s">
        <v>722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3">
        <v>79</v>
      </c>
      <c r="I31" s="1256" t="s">
        <v>722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3">
        <v>91</v>
      </c>
      <c r="I32" s="371" t="s">
        <v>722</v>
      </c>
      <c r="J32" s="1055" t="s">
        <v>30</v>
      </c>
      <c r="K32" s="689"/>
      <c r="L32" s="1376">
        <v>46175</v>
      </c>
      <c r="M32" s="371" t="s">
        <v>128</v>
      </c>
      <c r="N32" s="989">
        <v>111633.5</v>
      </c>
      <c r="O32" s="371" t="s">
        <v>128</v>
      </c>
      <c r="P32" s="727" t="s">
        <v>38</v>
      </c>
      <c r="Q32" s="1655">
        <v>46178</v>
      </c>
      <c r="R32" s="700" t="s">
        <v>128</v>
      </c>
      <c r="S32" s="362">
        <v>46209</v>
      </c>
      <c r="T32" s="372" t="s">
        <v>827</v>
      </c>
      <c r="U32" s="372" t="s">
        <v>827</v>
      </c>
      <c r="V32" s="1656">
        <v>9431</v>
      </c>
      <c r="W32" s="1473">
        <v>9339</v>
      </c>
      <c r="X32" s="1657">
        <f>SUM(V32-W32)</f>
        <v>92</v>
      </c>
      <c r="Y32" s="1236">
        <f>IFERROR($W32/$V32, 0)</f>
        <v>0.99024493691018978</v>
      </c>
      <c r="Z32" s="1655">
        <v>46197</v>
      </c>
      <c r="AA32" s="1655">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3">
        <v>76</v>
      </c>
      <c r="I33" s="371" t="s">
        <v>722</v>
      </c>
      <c r="J33" s="1055" t="s">
        <v>30</v>
      </c>
      <c r="K33" s="689"/>
      <c r="L33" s="1376">
        <v>46175</v>
      </c>
      <c r="M33" s="371" t="s">
        <v>128</v>
      </c>
      <c r="N33" s="989">
        <v>67567.5</v>
      </c>
      <c r="O33" s="371" t="s">
        <v>128</v>
      </c>
      <c r="P33" s="727" t="s">
        <v>38</v>
      </c>
      <c r="Q33" s="1655">
        <v>46171</v>
      </c>
      <c r="R33" s="700" t="s">
        <v>256</v>
      </c>
      <c r="S33" s="362" t="s">
        <v>844</v>
      </c>
      <c r="T33" s="372" t="s">
        <v>827</v>
      </c>
      <c r="U33" s="372" t="s">
        <v>827</v>
      </c>
      <c r="V33" s="1656">
        <v>5460</v>
      </c>
      <c r="W33" s="1473">
        <v>5402</v>
      </c>
      <c r="X33" s="1657">
        <f>SUM(V33-W33)</f>
        <v>58</v>
      </c>
      <c r="Y33" s="1236">
        <f>IFERROR($W33/$V33, 0)</f>
        <v>0.98937728937728942</v>
      </c>
      <c r="Z33" s="1655">
        <v>46209</v>
      </c>
      <c r="AA33" s="1655">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3">
        <v>51</v>
      </c>
      <c r="I34" s="371" t="s">
        <v>722</v>
      </c>
      <c r="J34" s="1055" t="s">
        <v>30</v>
      </c>
      <c r="K34" s="689"/>
      <c r="L34" s="1376">
        <v>46174</v>
      </c>
      <c r="M34" s="371" t="s">
        <v>128</v>
      </c>
      <c r="N34" s="989">
        <v>97514.75</v>
      </c>
      <c r="O34" s="371" t="s">
        <v>128</v>
      </c>
      <c r="P34" s="727" t="s">
        <v>38</v>
      </c>
      <c r="Q34" s="1655">
        <v>46174</v>
      </c>
      <c r="R34" s="700" t="s">
        <v>128</v>
      </c>
      <c r="S34" s="362">
        <v>46220</v>
      </c>
      <c r="T34" s="372" t="s">
        <v>827</v>
      </c>
      <c r="U34" s="372" t="s">
        <v>827</v>
      </c>
      <c r="V34" s="1656">
        <v>7958</v>
      </c>
      <c r="W34" s="1473">
        <v>8116</v>
      </c>
      <c r="X34" s="1657">
        <f>SUM(V34-W34)</f>
        <v>-158</v>
      </c>
      <c r="Y34" s="1236">
        <f>IFERROR($W34/$V34, 0)</f>
        <v>1.0198542347323447</v>
      </c>
      <c r="Z34" s="1655">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3">
        <v>63</v>
      </c>
      <c r="I35" s="371" t="s">
        <v>722</v>
      </c>
      <c r="J35" s="1055" t="s">
        <v>30</v>
      </c>
      <c r="K35" s="689"/>
      <c r="L35" s="1376">
        <v>46174</v>
      </c>
      <c r="M35" s="371" t="s">
        <v>128</v>
      </c>
      <c r="N35" s="989">
        <v>54827.5</v>
      </c>
      <c r="O35" s="371" t="s">
        <v>128</v>
      </c>
      <c r="P35" s="727" t="s">
        <v>38</v>
      </c>
      <c r="Q35" s="1655">
        <v>46183</v>
      </c>
      <c r="R35" s="700" t="s">
        <v>128</v>
      </c>
      <c r="S35" s="362">
        <v>46211</v>
      </c>
      <c r="T35" s="372" t="s">
        <v>827</v>
      </c>
      <c r="U35" s="372" t="s">
        <v>827</v>
      </c>
      <c r="V35" s="1656">
        <v>4414</v>
      </c>
      <c r="W35" s="1473">
        <v>4493</v>
      </c>
      <c r="X35" s="1657">
        <f>SUM(V35-W35)</f>
        <v>-79</v>
      </c>
      <c r="Y35" s="1236">
        <f>IFERROR($W35/$V35, 0)</f>
        <v>1.017897598550068</v>
      </c>
      <c r="Z35" s="1655">
        <v>46185</v>
      </c>
      <c r="AA35" s="1669">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3">
        <v>42</v>
      </c>
      <c r="I36" s="371" t="s">
        <v>722</v>
      </c>
      <c r="J36" s="1055" t="s">
        <v>30</v>
      </c>
      <c r="K36" s="689"/>
      <c r="L36" s="1376">
        <v>46178</v>
      </c>
      <c r="M36" s="371" t="s">
        <v>128</v>
      </c>
      <c r="N36" s="989">
        <v>101724.5</v>
      </c>
      <c r="O36" s="371" t="s">
        <v>128</v>
      </c>
      <c r="P36" s="727" t="s">
        <v>38</v>
      </c>
      <c r="Q36" s="1655">
        <v>46171</v>
      </c>
      <c r="R36" s="700" t="s">
        <v>128</v>
      </c>
      <c r="S36" s="362">
        <v>46203</v>
      </c>
      <c r="T36" s="372" t="s">
        <v>827</v>
      </c>
      <c r="U36" s="372" t="s">
        <v>827</v>
      </c>
      <c r="V36" s="1656">
        <v>7993</v>
      </c>
      <c r="W36" s="1473">
        <v>7560</v>
      </c>
      <c r="X36" s="1657">
        <f>SUM(V36-W36)</f>
        <v>433</v>
      </c>
      <c r="Y36" s="1236">
        <f>IFERROR($W36/$V36, 0)</f>
        <v>0.94582759914925563</v>
      </c>
      <c r="Z36" s="1655">
        <v>46190</v>
      </c>
      <c r="AA36" s="1655">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3">
        <v>67</v>
      </c>
      <c r="I37" s="371" t="s">
        <v>722</v>
      </c>
      <c r="J37" s="1055" t="s">
        <v>30</v>
      </c>
      <c r="K37" s="689"/>
      <c r="L37" s="1376" t="s">
        <v>637</v>
      </c>
      <c r="M37" s="371" t="s">
        <v>128</v>
      </c>
      <c r="N37" s="989">
        <v>95128</v>
      </c>
      <c r="O37" s="371" t="s">
        <v>128</v>
      </c>
      <c r="P37" s="727" t="s">
        <v>38</v>
      </c>
      <c r="Q37" s="1655">
        <v>46171</v>
      </c>
      <c r="R37" s="700" t="s">
        <v>128</v>
      </c>
      <c r="S37" s="362">
        <v>46211</v>
      </c>
      <c r="T37" s="372" t="s">
        <v>827</v>
      </c>
      <c r="U37" s="372" t="s">
        <v>827</v>
      </c>
      <c r="V37" s="1656">
        <v>7857</v>
      </c>
      <c r="W37" s="1473">
        <v>7383</v>
      </c>
      <c r="X37" s="1657">
        <f>SUM(V37-W37)</f>
        <v>474</v>
      </c>
      <c r="Y37" s="1236">
        <f>IFERROR($W37/$V37, 0)</f>
        <v>0.93967163039327983</v>
      </c>
      <c r="Z37" s="1655">
        <v>46198</v>
      </c>
      <c r="AA37" s="1655">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3">
        <v>91</v>
      </c>
      <c r="I38" s="371" t="s">
        <v>722</v>
      </c>
      <c r="J38" s="1055" t="s">
        <v>30</v>
      </c>
      <c r="K38" s="689"/>
      <c r="L38" s="1376">
        <v>46175</v>
      </c>
      <c r="M38" s="371" t="s">
        <v>128</v>
      </c>
      <c r="N38" s="989">
        <v>72668.5</v>
      </c>
      <c r="O38" s="371" t="s">
        <v>128</v>
      </c>
      <c r="P38" s="727" t="s">
        <v>38</v>
      </c>
      <c r="Q38" s="1655">
        <v>46176</v>
      </c>
      <c r="R38" s="700" t="s">
        <v>256</v>
      </c>
      <c r="S38" s="362" t="s">
        <v>844</v>
      </c>
      <c r="T38" s="372" t="s">
        <v>827</v>
      </c>
      <c r="U38" s="372" t="s">
        <v>827</v>
      </c>
      <c r="V38" s="1656">
        <v>5934</v>
      </c>
      <c r="W38" s="1473">
        <v>6020</v>
      </c>
      <c r="X38" s="1657">
        <f>SUM(V38-W38)</f>
        <v>-86</v>
      </c>
      <c r="Y38" s="1236">
        <f>IFERROR($W38/$V38, 0)</f>
        <v>1.0144927536231885</v>
      </c>
      <c r="Z38" s="1655">
        <v>46191</v>
      </c>
      <c r="AA38" s="1655">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3">
        <v>28</v>
      </c>
      <c r="I39" s="371" t="s">
        <v>722</v>
      </c>
      <c r="J39" s="1055" t="s">
        <v>30</v>
      </c>
      <c r="K39" s="689"/>
      <c r="L39" s="1376" t="s">
        <v>637</v>
      </c>
      <c r="M39" s="371" t="s">
        <v>128</v>
      </c>
      <c r="N39" s="989">
        <v>73691.5</v>
      </c>
      <c r="O39" s="371" t="s">
        <v>128</v>
      </c>
      <c r="P39" s="727" t="s">
        <v>38</v>
      </c>
      <c r="Q39" s="1655">
        <v>46177</v>
      </c>
      <c r="R39" s="700" t="s">
        <v>256</v>
      </c>
      <c r="S39" s="362" t="s">
        <v>844</v>
      </c>
      <c r="T39" s="372" t="s">
        <v>827</v>
      </c>
      <c r="U39" s="372" t="s">
        <v>827</v>
      </c>
      <c r="V39" s="1656">
        <v>6042</v>
      </c>
      <c r="W39" s="1473">
        <v>5821</v>
      </c>
      <c r="X39" s="1657">
        <f>SUM(V39-W39)</f>
        <v>221</v>
      </c>
      <c r="Y39" s="1236">
        <f>IFERROR($W39/$V39, 0)</f>
        <v>0.96342270771267791</v>
      </c>
      <c r="Z39" s="1655">
        <v>46185</v>
      </c>
      <c r="AA39" s="1655">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3">
        <v>0</v>
      </c>
      <c r="I40" s="1052" t="s">
        <v>722</v>
      </c>
      <c r="J40" s="1055" t="s">
        <v>30</v>
      </c>
      <c r="K40" s="689"/>
      <c r="L40" s="1376">
        <v>46176</v>
      </c>
      <c r="M40" s="371" t="s">
        <v>128</v>
      </c>
      <c r="N40" s="989">
        <v>10128.049999999999</v>
      </c>
      <c r="O40" s="371" t="s">
        <v>128</v>
      </c>
      <c r="P40" s="727" t="s">
        <v>38</v>
      </c>
      <c r="Q40" s="1655">
        <v>46176</v>
      </c>
      <c r="R40" s="700" t="s">
        <v>128</v>
      </c>
      <c r="S40" s="362">
        <v>46211</v>
      </c>
      <c r="T40" s="372" t="s">
        <v>827</v>
      </c>
      <c r="U40" s="372" t="s">
        <v>827</v>
      </c>
      <c r="V40" s="1656">
        <v>813</v>
      </c>
      <c r="W40" s="1473">
        <v>800</v>
      </c>
      <c r="X40" s="1657">
        <f>SUM(V40-W40)</f>
        <v>13</v>
      </c>
      <c r="Y40" s="1236">
        <f>IFERROR($W40/$V40, 0)</f>
        <v>0.98400984009840098</v>
      </c>
      <c r="Z40" s="1655">
        <v>46184</v>
      </c>
      <c r="AA40" s="1669">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722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722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722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722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722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722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722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722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722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3">
        <v>69</v>
      </c>
      <c r="I50" s="1256" t="s">
        <v>722</v>
      </c>
      <c r="J50" s="1257" t="s">
        <v>30</v>
      </c>
      <c r="K50" s="689"/>
      <c r="L50" s="359" t="s">
        <v>637</v>
      </c>
      <c r="M50" s="1176" t="s">
        <v>128</v>
      </c>
      <c r="N50" s="415">
        <v>72896</v>
      </c>
      <c r="O50" s="1177" t="s">
        <v>128</v>
      </c>
      <c r="P50" s="1403" t="s">
        <v>38</v>
      </c>
      <c r="Q50" s="1655">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3">
        <v>60</v>
      </c>
      <c r="I51" s="1228" t="s">
        <v>722</v>
      </c>
      <c r="J51" s="1257" t="s">
        <v>30</v>
      </c>
      <c r="K51" s="689"/>
      <c r="L51" s="359" t="s">
        <v>637</v>
      </c>
      <c r="M51" s="1176" t="s">
        <v>128</v>
      </c>
      <c r="N51" s="415">
        <v>70151.5</v>
      </c>
      <c r="O51" s="1177" t="s">
        <v>128</v>
      </c>
      <c r="P51" s="1403" t="s">
        <v>38</v>
      </c>
      <c r="Q51" s="1655">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722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722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722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722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722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722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722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722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812</v>
      </c>
    </row>
    <row r="60" spans="1:31" ht="39.75" customHeight="1">
      <c r="A60" s="778" t="s">
        <v>934</v>
      </c>
      <c r="B60" s="354" t="s">
        <v>43</v>
      </c>
      <c r="C60" s="738">
        <v>46173</v>
      </c>
      <c r="D60" s="454" t="s">
        <v>62</v>
      </c>
      <c r="E60" s="738">
        <v>46029</v>
      </c>
      <c r="F60" s="739" t="s">
        <v>811</v>
      </c>
      <c r="G60" s="739"/>
      <c r="H60" s="750">
        <v>55</v>
      </c>
      <c r="I60" s="300" t="s">
        <v>722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816</v>
      </c>
    </row>
    <row r="61" spans="1:31" ht="39.75" customHeight="1">
      <c r="A61" s="778" t="s">
        <v>935</v>
      </c>
      <c r="B61" s="354" t="s">
        <v>43</v>
      </c>
      <c r="C61" s="738">
        <v>46173</v>
      </c>
      <c r="D61" s="454" t="s">
        <v>62</v>
      </c>
      <c r="E61" s="738">
        <v>46029</v>
      </c>
      <c r="F61" s="739" t="s">
        <v>811</v>
      </c>
      <c r="G61" s="739"/>
      <c r="H61" s="740">
        <v>71</v>
      </c>
      <c r="I61" s="300" t="s">
        <v>722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816</v>
      </c>
    </row>
    <row r="62" spans="1:31" ht="39.75" customHeight="1">
      <c r="A62" s="778" t="s">
        <v>936</v>
      </c>
      <c r="B62" s="354" t="s">
        <v>43</v>
      </c>
      <c r="C62" s="738">
        <v>46203</v>
      </c>
      <c r="D62" s="454" t="s">
        <v>62</v>
      </c>
      <c r="E62" s="738">
        <v>46029</v>
      </c>
      <c r="F62" s="739" t="s">
        <v>811</v>
      </c>
      <c r="G62" s="739"/>
      <c r="H62" s="740">
        <v>88</v>
      </c>
      <c r="I62" s="300" t="s">
        <v>722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816</v>
      </c>
    </row>
    <row r="63" spans="1:31" ht="39.75" customHeight="1">
      <c r="A63" s="778" t="s">
        <v>937</v>
      </c>
      <c r="B63" s="354" t="s">
        <v>43</v>
      </c>
      <c r="C63" s="738">
        <v>46326</v>
      </c>
      <c r="D63" s="454" t="s">
        <v>62</v>
      </c>
      <c r="E63" s="738">
        <v>46029</v>
      </c>
      <c r="F63" s="739" t="s">
        <v>811</v>
      </c>
      <c r="G63" s="739"/>
      <c r="H63" s="740">
        <v>73</v>
      </c>
      <c r="I63" s="300" t="s">
        <v>722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812</v>
      </c>
    </row>
    <row r="64" spans="1:31" ht="39.75" customHeight="1">
      <c r="A64" s="1553" t="s">
        <v>938</v>
      </c>
      <c r="B64" s="1247" t="s">
        <v>44</v>
      </c>
      <c r="C64" s="1248">
        <v>46262</v>
      </c>
      <c r="D64" s="365" t="s">
        <v>488</v>
      </c>
      <c r="E64" s="1249">
        <v>46171</v>
      </c>
      <c r="F64" s="365" t="s">
        <v>598</v>
      </c>
      <c r="G64" s="1235"/>
      <c r="H64" s="1176">
        <v>69</v>
      </c>
      <c r="I64" s="1228" t="s">
        <v>722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5">
        <v>46181</v>
      </c>
      <c r="AA64" s="1655">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722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4">
        <v>49</v>
      </c>
      <c r="I66" s="1228" t="s">
        <v>722</v>
      </c>
      <c r="J66" s="1217" t="s">
        <v>30</v>
      </c>
      <c r="K66" s="361"/>
      <c r="L66" s="1377">
        <v>46178</v>
      </c>
      <c r="M66" s="1217" t="s">
        <v>128</v>
      </c>
      <c r="N66" s="1659">
        <v>103484.5</v>
      </c>
      <c r="O66" s="1217" t="s">
        <v>128</v>
      </c>
      <c r="P66" s="727" t="s">
        <v>38</v>
      </c>
      <c r="Q66" s="1660">
        <v>46178</v>
      </c>
      <c r="R66" s="700" t="s">
        <v>128</v>
      </c>
      <c r="S66" s="362" t="s">
        <v>844</v>
      </c>
      <c r="T66" s="372" t="s">
        <v>827</v>
      </c>
      <c r="U66" s="372" t="s">
        <v>827</v>
      </c>
      <c r="V66" s="1657">
        <v>8094</v>
      </c>
      <c r="W66" s="1560">
        <v>7667</v>
      </c>
      <c r="X66" s="1221">
        <f>SUM(V66-W66)</f>
        <v>427</v>
      </c>
      <c r="Y66" s="1271">
        <f>IFERROR($W66/$V66, 0)</f>
        <v>0.94724487274524338</v>
      </c>
      <c r="Z66" s="1660">
        <v>46189</v>
      </c>
      <c r="AA66" s="1660">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3">
        <v>79</v>
      </c>
      <c r="I67" s="303" t="s">
        <v>722</v>
      </c>
      <c r="J67" s="744" t="s">
        <v>30</v>
      </c>
      <c r="K67" s="689"/>
      <c r="L67" s="359" t="s">
        <v>637</v>
      </c>
      <c r="M67" s="1176" t="s">
        <v>128</v>
      </c>
      <c r="N67" s="1357">
        <v>73533</v>
      </c>
      <c r="O67" s="1177" t="s">
        <v>128</v>
      </c>
      <c r="P67" s="1403" t="s">
        <v>38</v>
      </c>
      <c r="Q67" s="1655">
        <v>46147</v>
      </c>
      <c r="R67" s="700" t="s">
        <v>128</v>
      </c>
      <c r="S67" s="362">
        <v>46190</v>
      </c>
      <c r="T67" s="372" t="s">
        <v>945</v>
      </c>
      <c r="U67" s="372" t="s">
        <v>945</v>
      </c>
      <c r="V67" s="1656">
        <v>5974</v>
      </c>
      <c r="W67" s="1671">
        <v>5911</v>
      </c>
      <c r="X67" s="1657">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722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722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722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722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722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722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722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722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722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722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722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722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722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722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722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722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722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722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722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722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722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722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722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722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722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722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722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722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722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722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722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722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722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722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722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722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722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722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722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722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722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722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722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722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722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722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722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722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722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722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722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722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722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722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722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722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722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722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722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722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722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722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722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722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722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722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722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722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722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722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722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722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722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722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722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722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722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722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722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722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722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722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722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722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722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722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722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722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722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722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722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722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722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722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722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722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722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722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722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722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722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722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722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722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722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722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722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722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722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722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722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722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722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722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722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722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722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722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722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722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722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722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722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722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722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722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722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722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722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722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722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722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722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722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722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722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722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722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722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722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722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722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722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722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722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722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722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722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722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722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722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722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722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722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722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722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722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722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722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722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722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722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722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722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722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722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722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722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722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722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722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722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722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734</v>
      </c>
    </row>
    <row r="185" spans="1:29" ht="39.75" customHeight="1">
      <c r="A185" s="1550" t="s">
        <v>1315</v>
      </c>
      <c r="B185" s="1058" t="s">
        <v>40</v>
      </c>
      <c r="C185" s="1377">
        <v>46172</v>
      </c>
      <c r="D185" s="1233" t="s">
        <v>52</v>
      </c>
      <c r="E185" s="1234">
        <v>46143</v>
      </c>
      <c r="F185" s="1233" t="s">
        <v>53</v>
      </c>
      <c r="G185" s="1235"/>
      <c r="H185" s="993">
        <v>0</v>
      </c>
      <c r="I185" s="303" t="s">
        <v>722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734</v>
      </c>
    </row>
    <row r="186" spans="1:29" ht="39.75" customHeight="1">
      <c r="A186" s="1550" t="s">
        <v>1316</v>
      </c>
      <c r="B186" s="1058" t="s">
        <v>40</v>
      </c>
      <c r="C186" s="1296">
        <v>46130</v>
      </c>
      <c r="D186" s="1233" t="s">
        <v>52</v>
      </c>
      <c r="E186" s="1234">
        <v>46121</v>
      </c>
      <c r="F186" s="1233" t="s">
        <v>53</v>
      </c>
      <c r="G186" s="1235"/>
      <c r="H186" s="993">
        <v>0</v>
      </c>
      <c r="I186" s="303" t="s">
        <v>722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722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734</v>
      </c>
    </row>
    <row r="188" spans="1:29" ht="39.75" customHeight="1">
      <c r="A188" s="1593" t="s">
        <v>1319</v>
      </c>
      <c r="B188" s="1058" t="s">
        <v>40</v>
      </c>
      <c r="C188" s="1296">
        <v>46130</v>
      </c>
      <c r="D188" s="1233" t="s">
        <v>52</v>
      </c>
      <c r="E188" s="1234">
        <v>46121</v>
      </c>
      <c r="F188" s="1233" t="s">
        <v>53</v>
      </c>
      <c r="G188" s="1235"/>
      <c r="H188" s="993">
        <v>0</v>
      </c>
      <c r="I188" s="303" t="s">
        <v>722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722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722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722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722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722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722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722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722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722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722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722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722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722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722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722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722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722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722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722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722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722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722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722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722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722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722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722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722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722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722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722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722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722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722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722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722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722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722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722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722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722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722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722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722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722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722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722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722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722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722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722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722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722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722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722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722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722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722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722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722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722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722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722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722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722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722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722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722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722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722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722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722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722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722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722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722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722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722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722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722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722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722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722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722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722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722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722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722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722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722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722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722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722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722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722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722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840</v>
      </c>
      <c r="B317" s="376" t="s">
        <v>34</v>
      </c>
      <c r="C317" s="1377">
        <v>46191</v>
      </c>
      <c r="D317" s="1376" t="s">
        <v>68</v>
      </c>
      <c r="E317" s="1376">
        <v>46142</v>
      </c>
      <c r="F317" s="1375" t="s">
        <v>55</v>
      </c>
      <c r="G317" s="1249"/>
      <c r="H317" s="1653">
        <v>58</v>
      </c>
      <c r="I317" s="371" t="s">
        <v>722</v>
      </c>
      <c r="J317" s="1055" t="s">
        <v>30</v>
      </c>
      <c r="K317" s="359" t="s">
        <v>637</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827</v>
      </c>
      <c r="AB317" s="372" t="s">
        <v>827</v>
      </c>
      <c r="AC317" s="1237" t="s">
        <v>841</v>
      </c>
    </row>
    <row r="318" spans="1:32" ht="39.75" customHeight="1">
      <c r="A318" s="1621" t="s">
        <v>1522</v>
      </c>
      <c r="B318" s="1058" t="s">
        <v>34</v>
      </c>
      <c r="C318" s="1377">
        <v>46191</v>
      </c>
      <c r="D318" s="1376" t="s">
        <v>56</v>
      </c>
      <c r="E318" s="1376">
        <v>46169</v>
      </c>
      <c r="F318" s="1375" t="s">
        <v>55</v>
      </c>
      <c r="G318" s="1249" t="s">
        <v>1523</v>
      </c>
      <c r="H318" s="1653">
        <v>56</v>
      </c>
      <c r="I318" s="1052" t="s">
        <v>722</v>
      </c>
      <c r="J318" s="1055" t="s">
        <v>30</v>
      </c>
      <c r="K318" s="359" t="s">
        <v>637</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841</v>
      </c>
    </row>
    <row r="319" spans="1:32" ht="39.75" customHeight="1">
      <c r="A319" s="1489" t="s">
        <v>1524</v>
      </c>
      <c r="B319" s="376" t="s">
        <v>34</v>
      </c>
      <c r="C319" s="1377">
        <v>46172</v>
      </c>
      <c r="D319" s="366" t="s">
        <v>56</v>
      </c>
      <c r="E319" s="366">
        <v>46142</v>
      </c>
      <c r="F319" s="365" t="s">
        <v>55</v>
      </c>
      <c r="G319" s="697" t="s">
        <v>1525</v>
      </c>
      <c r="H319" s="988">
        <v>0</v>
      </c>
      <c r="I319" s="371" t="s">
        <v>722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1526</v>
      </c>
      <c r="B320" s="376" t="s">
        <v>34</v>
      </c>
      <c r="C320" s="687">
        <v>46112</v>
      </c>
      <c r="D320" s="698" t="s">
        <v>56</v>
      </c>
      <c r="E320" s="697">
        <v>46125</v>
      </c>
      <c r="F320" s="698" t="s">
        <v>55</v>
      </c>
      <c r="G320" s="697" t="s">
        <v>1527</v>
      </c>
      <c r="H320" s="699">
        <v>20</v>
      </c>
      <c r="I320" s="371" t="s">
        <v>722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722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722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722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722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722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722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722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722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722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722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722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722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722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722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722</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722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722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722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734</v>
      </c>
    </row>
    <row r="339" spans="1:32" ht="39.75" customHeight="1">
      <c r="A339" s="1545" t="s">
        <v>1568</v>
      </c>
      <c r="B339" s="1058" t="s">
        <v>40</v>
      </c>
      <c r="C339" s="1296">
        <v>46130</v>
      </c>
      <c r="D339" s="1233" t="s">
        <v>52</v>
      </c>
      <c r="E339" s="1234">
        <v>46121</v>
      </c>
      <c r="F339" s="1233" t="s">
        <v>53</v>
      </c>
      <c r="G339" s="1235"/>
      <c r="H339" s="993">
        <v>0</v>
      </c>
      <c r="I339" s="303" t="s">
        <v>722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722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722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722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722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722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722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722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722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722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722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722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722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722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722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722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722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722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722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722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722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722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635</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829</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821</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821</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1689</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821</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1555</v>
      </c>
      <c r="C1537">
        <v>1174</v>
      </c>
      <c r="D1537">
        <v>1060</v>
      </c>
      <c r="E1537">
        <v>818</v>
      </c>
      <c r="F1537">
        <v>441</v>
      </c>
      <c r="G1537">
        <v>3493</v>
      </c>
    </row>
    <row r="1538" spans="1:7">
      <c r="A1538" t="s">
        <v>739</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1555</v>
      </c>
      <c r="C1556">
        <v>679</v>
      </c>
      <c r="D1556">
        <v>263</v>
      </c>
      <c r="E1556">
        <v>46</v>
      </c>
      <c r="G1556">
        <v>988</v>
      </c>
    </row>
    <row r="1557" spans="1:7">
      <c r="A1557" t="s">
        <v>739</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819</v>
      </c>
      <c r="D1566">
        <v>292</v>
      </c>
      <c r="F1566">
        <v>2380</v>
      </c>
      <c r="G1566">
        <v>2672</v>
      </c>
    </row>
    <row r="1567" spans="1:7">
      <c r="A1567" t="s">
        <v>1526</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819</v>
      </c>
      <c r="C1585">
        <v>766</v>
      </c>
      <c r="G1585">
        <v>766</v>
      </c>
    </row>
    <row r="1586" spans="1:7">
      <c r="A1586" t="s">
        <v>858</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1526</v>
      </c>
    </row>
    <row r="1601" spans="1:7">
      <c r="A1601" t="s">
        <v>1691</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1519</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819</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1567</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1522</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819</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1693</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1694</v>
      </c>
      <c r="B1800">
        <v>594</v>
      </c>
      <c r="G1800">
        <v>594</v>
      </c>
    </row>
    <row r="1801" spans="1:7">
      <c r="A1801" t="s">
        <v>1561</v>
      </c>
      <c r="C1801">
        <v>960</v>
      </c>
      <c r="D1801">
        <v>665</v>
      </c>
      <c r="G1801">
        <v>1625</v>
      </c>
    </row>
    <row r="1802" spans="1:7">
      <c r="A1802" t="s">
        <v>854</v>
      </c>
      <c r="C1802">
        <v>1039</v>
      </c>
      <c r="D1802">
        <v>754</v>
      </c>
      <c r="E1802">
        <v>1000</v>
      </c>
      <c r="G1802">
        <v>2793</v>
      </c>
    </row>
    <row r="1803" spans="1:7">
      <c r="A1803" t="s">
        <v>810</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1694</v>
      </c>
      <c r="B1829">
        <v>698</v>
      </c>
      <c r="C1829">
        <v>235</v>
      </c>
      <c r="D1829">
        <v>351</v>
      </c>
      <c r="G1829">
        <v>1284</v>
      </c>
    </row>
    <row r="1830" spans="1:7">
      <c r="A1830" t="s">
        <v>854</v>
      </c>
      <c r="B1830">
        <v>973</v>
      </c>
      <c r="D1830">
        <v>87</v>
      </c>
      <c r="G1830">
        <v>1060</v>
      </c>
    </row>
    <row r="1831" spans="1:7">
      <c r="A1831" t="s">
        <v>810</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810</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726</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810</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726</v>
      </c>
      <c r="C1897">
        <v>721</v>
      </c>
      <c r="E1897">
        <v>721</v>
      </c>
    </row>
    <row r="1898" spans="1:5">
      <c r="A1898" t="s">
        <v>586</v>
      </c>
      <c r="B1898">
        <v>1458</v>
      </c>
      <c r="C1898">
        <v>1610</v>
      </c>
      <c r="E1898">
        <v>3068</v>
      </c>
    </row>
    <row r="1899" spans="1:5">
      <c r="A1899" t="s">
        <v>654</v>
      </c>
      <c r="B1899">
        <v>2233</v>
      </c>
      <c r="C1899">
        <v>921</v>
      </c>
      <c r="E1899">
        <v>3154</v>
      </c>
    </row>
    <row r="1900" spans="1:5">
      <c r="A1900" t="s">
        <v>723</v>
      </c>
      <c r="C1900">
        <v>745</v>
      </c>
      <c r="E1900">
        <v>745</v>
      </c>
    </row>
    <row r="1901" spans="1:5">
      <c r="A1901" t="s">
        <v>731</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tabSelected="1" workbookViewId="0">
      <pane ySplit="1" topLeftCell="A3733" activePane="bottomLeft" state="frozen"/>
      <selection pane="bottomLeft" activeCell="D3751" sqref="D375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1619</v>
      </c>
      <c r="C820" s="238">
        <v>45750</v>
      </c>
      <c r="E820" s="11"/>
      <c r="F820" s="75" t="s">
        <v>666</v>
      </c>
      <c r="G820" t="str">
        <f t="shared" si="12"/>
        <v>April</v>
      </c>
    </row>
    <row r="821" spans="1:7">
      <c r="A821" s="233" t="s">
        <v>129</v>
      </c>
      <c r="B821" s="233" t="s">
        <v>1620</v>
      </c>
      <c r="C821" s="23">
        <v>45750</v>
      </c>
      <c r="E821" s="11"/>
      <c r="F821" s="75" t="s">
        <v>666</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1619</v>
      </c>
      <c r="C833" s="238">
        <v>45751</v>
      </c>
      <c r="E833" s="11"/>
      <c r="F833" s="75" t="s">
        <v>666</v>
      </c>
      <c r="G833" t="str">
        <f t="shared" si="12"/>
        <v>April</v>
      </c>
    </row>
    <row r="834" spans="1:7">
      <c r="A834" s="232" t="s">
        <v>129</v>
      </c>
      <c r="B834" s="232" t="s">
        <v>1620</v>
      </c>
      <c r="C834" s="23">
        <v>45751</v>
      </c>
      <c r="E834" s="11"/>
      <c r="F834" s="75" t="s">
        <v>666</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1619</v>
      </c>
      <c r="C856" s="238">
        <v>45755</v>
      </c>
      <c r="E856" s="11"/>
      <c r="F856" s="75" t="s">
        <v>666</v>
      </c>
      <c r="G856" t="str">
        <f t="shared" si="13"/>
        <v>April</v>
      </c>
    </row>
    <row r="857" spans="1:7">
      <c r="A857" s="232" t="s">
        <v>129</v>
      </c>
      <c r="B857" s="232" t="s">
        <v>1620</v>
      </c>
      <c r="C857" s="23">
        <v>45755</v>
      </c>
      <c r="E857" s="11"/>
      <c r="F857" s="75" t="s">
        <v>666</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1619</v>
      </c>
      <c r="C867" s="238">
        <v>45756</v>
      </c>
      <c r="E867" s="11"/>
      <c r="F867" s="75" t="s">
        <v>666</v>
      </c>
      <c r="G867" t="str">
        <f t="shared" si="13"/>
        <v>April</v>
      </c>
    </row>
    <row r="868" spans="1:7">
      <c r="A868" s="232" t="s">
        <v>129</v>
      </c>
      <c r="B868" s="232" t="s">
        <v>1620</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635</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635</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635</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635</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635</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907</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907</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907</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907</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909</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909</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907</v>
      </c>
      <c r="B2084" s="11" t="s">
        <v>2267</v>
      </c>
      <c r="C2084" s="23">
        <v>45982</v>
      </c>
      <c r="E2084" s="181"/>
      <c r="F2084" s="239" t="s">
        <v>2392</v>
      </c>
      <c r="G2084" t="s">
        <v>2341</v>
      </c>
    </row>
    <row r="2085" spans="1:7">
      <c r="A2085" s="232" t="s">
        <v>909</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909</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904</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911</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904</v>
      </c>
      <c r="B2322" s="174" t="s">
        <v>1619</v>
      </c>
      <c r="C2322" s="238">
        <v>46007</v>
      </c>
      <c r="D2322" s="88">
        <v>1164</v>
      </c>
      <c r="G2322" t="s">
        <v>2420</v>
      </c>
    </row>
    <row r="2323" spans="1:7">
      <c r="A2323" s="448" t="s">
        <v>911</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904</v>
      </c>
      <c r="B2337" s="174" t="s">
        <v>1619</v>
      </c>
      <c r="C2337" s="238">
        <v>46008</v>
      </c>
      <c r="D2337" s="11">
        <v>308</v>
      </c>
      <c r="F2337" s="11" t="s">
        <v>2507</v>
      </c>
      <c r="G2337" t="s">
        <v>2420</v>
      </c>
    </row>
    <row r="2338" spans="1:7">
      <c r="A2338" s="448" t="s">
        <v>911</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904</v>
      </c>
      <c r="B2358" s="174" t="s">
        <v>1619</v>
      </c>
      <c r="C2358" s="238">
        <v>46009</v>
      </c>
      <c r="D2358" s="11">
        <v>892</v>
      </c>
      <c r="F2358" s="11" t="s">
        <v>2511</v>
      </c>
      <c r="G2358" t="s">
        <v>2420</v>
      </c>
    </row>
    <row r="2359" spans="1:7">
      <c r="A2359" s="233" t="s">
        <v>911</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904</v>
      </c>
      <c r="B2378" s="854" t="s">
        <v>1619</v>
      </c>
      <c r="C2378" s="238">
        <v>46010</v>
      </c>
      <c r="D2378" s="11">
        <v>366</v>
      </c>
      <c r="F2378" s="11" t="s">
        <v>2519</v>
      </c>
      <c r="G2378" t="s">
        <v>2420</v>
      </c>
    </row>
    <row r="2379" spans="1:7">
      <c r="A2379" s="448" t="s">
        <v>911</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904</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904</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901</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901</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901</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901</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901</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901</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672</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672</v>
      </c>
      <c r="B2542" s="243" t="s">
        <v>54</v>
      </c>
      <c r="C2542" s="23">
        <v>46043</v>
      </c>
      <c r="D2542" s="88">
        <v>408</v>
      </c>
      <c r="F2542" s="1133"/>
      <c r="G2542" t="s">
        <v>2532</v>
      </c>
    </row>
    <row r="2543" spans="1:7">
      <c r="A2543" s="243" t="s">
        <v>678</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678</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672</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672</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672</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865</v>
      </c>
      <c r="B2676" s="1213" t="s">
        <v>56</v>
      </c>
      <c r="C2676" s="23">
        <v>46064</v>
      </c>
      <c r="D2676" s="11">
        <v>753</v>
      </c>
      <c r="G2676" t="s">
        <v>1615</v>
      </c>
    </row>
    <row r="2677" spans="1:7">
      <c r="A2677" s="243" t="s">
        <v>1016</v>
      </c>
      <c r="B2677" s="243" t="s">
        <v>54</v>
      </c>
      <c r="C2677" s="23">
        <v>46064</v>
      </c>
      <c r="F2677" s="239" t="s">
        <v>2088</v>
      </c>
      <c r="G2677" t="s">
        <v>1615</v>
      </c>
    </row>
    <row r="2678" spans="1:7">
      <c r="A2678" s="243" t="s">
        <v>675</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865</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675</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675</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675</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865</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865</v>
      </c>
      <c r="B2730" s="1213" t="s">
        <v>56</v>
      </c>
      <c r="C2730" s="23">
        <v>46078</v>
      </c>
      <c r="D2730" s="88">
        <v>1318</v>
      </c>
      <c r="G2730" t="s">
        <v>1615</v>
      </c>
    </row>
    <row r="2731" spans="1:7">
      <c r="A2731" s="243" t="s">
        <v>675</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672</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865</v>
      </c>
      <c r="B2735" s="1213" t="s">
        <v>56</v>
      </c>
      <c r="C2735" s="23">
        <v>46079</v>
      </c>
      <c r="D2735" s="88">
        <v>1165</v>
      </c>
      <c r="G2735" t="s">
        <v>1615</v>
      </c>
    </row>
    <row r="2736" spans="1:7">
      <c r="A2736" s="243" t="s">
        <v>675</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865</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863</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863</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863</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863</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868</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868</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868</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868</v>
      </c>
      <c r="B2824" s="1211" t="s">
        <v>60</v>
      </c>
      <c r="C2824" s="23">
        <v>46105</v>
      </c>
      <c r="D2824" s="11">
        <v>135</v>
      </c>
      <c r="G2824" t="s">
        <v>1616</v>
      </c>
    </row>
    <row r="2825" spans="1:7">
      <c r="A2825" s="1212" t="s">
        <v>1686</v>
      </c>
      <c r="B2825" s="1212" t="s">
        <v>1619</v>
      </c>
      <c r="C2825" s="23">
        <v>46105</v>
      </c>
      <c r="D2825" s="11">
        <v>513</v>
      </c>
      <c r="G2825" t="s">
        <v>1616</v>
      </c>
    </row>
    <row r="2826" spans="1:7">
      <c r="A2826" s="1212" t="s">
        <v>897</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868</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868</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897</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868</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868</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868</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868</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868</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868</v>
      </c>
      <c r="B2864" s="1211" t="s">
        <v>60</v>
      </c>
      <c r="C2864" s="23">
        <v>46114</v>
      </c>
      <c r="F2864" s="11" t="s">
        <v>2677</v>
      </c>
      <c r="G2864" t="s">
        <v>1617</v>
      </c>
    </row>
    <row r="2865" spans="1:7">
      <c r="A2865" s="1212" t="s">
        <v>868</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829</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829</v>
      </c>
      <c r="B2906" s="1212" t="s">
        <v>54</v>
      </c>
      <c r="C2906" s="23">
        <v>46129</v>
      </c>
      <c r="F2906" s="11" t="s">
        <v>2693</v>
      </c>
      <c r="G2906" t="s">
        <v>1617</v>
      </c>
    </row>
    <row r="2907" spans="1:7">
      <c r="A2907" s="1211" t="s">
        <v>829</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821</v>
      </c>
      <c r="B2910" s="1212" t="s">
        <v>1619</v>
      </c>
      <c r="C2910" s="23">
        <v>46132</v>
      </c>
      <c r="F2910" s="11" t="s">
        <v>2695</v>
      </c>
      <c r="G2910" t="s">
        <v>1617</v>
      </c>
    </row>
    <row r="2911" spans="1:7">
      <c r="A2911" s="1212" t="s">
        <v>897</v>
      </c>
      <c r="B2911" s="1213" t="s">
        <v>56</v>
      </c>
      <c r="C2911" s="23">
        <v>46132</v>
      </c>
      <c r="D2911" s="11">
        <v>572</v>
      </c>
      <c r="G2911" t="s">
        <v>1617</v>
      </c>
    </row>
    <row r="2912" spans="1:7">
      <c r="A2912" s="1212" t="s">
        <v>1568</v>
      </c>
      <c r="B2912" s="1212" t="s">
        <v>1619</v>
      </c>
      <c r="C2912" s="23">
        <v>46132</v>
      </c>
      <c r="D2912" s="11">
        <v>288</v>
      </c>
      <c r="G2912" t="s">
        <v>1617</v>
      </c>
    </row>
    <row r="2913" spans="1:7">
      <c r="A2913" s="1211" t="s">
        <v>829</v>
      </c>
      <c r="B2913" s="1211" t="s">
        <v>54</v>
      </c>
      <c r="C2913" s="23">
        <v>46133</v>
      </c>
      <c r="D2913" s="88">
        <v>1575</v>
      </c>
      <c r="G2913" t="s">
        <v>1617</v>
      </c>
    </row>
    <row r="2914" spans="1:7">
      <c r="A2914" s="1212" t="s">
        <v>1047</v>
      </c>
      <c r="B2914" s="1213" t="s">
        <v>56</v>
      </c>
      <c r="C2914" s="23">
        <v>46133</v>
      </c>
      <c r="D2914" s="11">
        <v>866</v>
      </c>
      <c r="G2914" t="s">
        <v>1617</v>
      </c>
    </row>
    <row r="2915" spans="1:7">
      <c r="A2915" s="1212" t="s">
        <v>821</v>
      </c>
      <c r="B2915" s="1212" t="s">
        <v>1619</v>
      </c>
      <c r="C2915" s="23">
        <v>46133</v>
      </c>
      <c r="D2915" s="11">
        <v>290</v>
      </c>
      <c r="G2915" t="s">
        <v>1617</v>
      </c>
    </row>
    <row r="2916" spans="1:7">
      <c r="A2916" s="1212" t="s">
        <v>821</v>
      </c>
      <c r="B2916" s="1212" t="s">
        <v>1619</v>
      </c>
      <c r="C2916" s="23">
        <v>46133</v>
      </c>
      <c r="D2916" s="11">
        <v>477</v>
      </c>
      <c r="G2916" t="s">
        <v>1617</v>
      </c>
    </row>
    <row r="2917" spans="1:7">
      <c r="A2917" s="1212" t="s">
        <v>897</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933</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829</v>
      </c>
      <c r="B2923" s="1211" t="s">
        <v>54</v>
      </c>
      <c r="C2923" s="23">
        <v>46134</v>
      </c>
      <c r="D2923" s="11">
        <v>507</v>
      </c>
      <c r="G2923" t="s">
        <v>1617</v>
      </c>
    </row>
    <row r="2924" spans="1:7">
      <c r="A2924" s="1212" t="s">
        <v>1047</v>
      </c>
      <c r="B2924" s="1213" t="s">
        <v>56</v>
      </c>
      <c r="C2924" s="23">
        <v>46134</v>
      </c>
      <c r="D2924" s="11">
        <v>969</v>
      </c>
      <c r="G2924" t="s">
        <v>1617</v>
      </c>
    </row>
    <row r="2925" spans="1:7">
      <c r="A2925" s="1212" t="s">
        <v>821</v>
      </c>
      <c r="B2925" s="1212" t="s">
        <v>1619</v>
      </c>
      <c r="C2925" s="23">
        <v>46134</v>
      </c>
      <c r="D2925" s="11">
        <v>183</v>
      </c>
      <c r="G2925" t="s">
        <v>1617</v>
      </c>
    </row>
    <row r="2926" spans="1:7">
      <c r="A2926" s="1212" t="s">
        <v>821</v>
      </c>
      <c r="B2926" s="1212" t="s">
        <v>1619</v>
      </c>
      <c r="C2926" s="23">
        <v>46134</v>
      </c>
      <c r="D2926" s="11">
        <v>596</v>
      </c>
      <c r="G2926" t="s">
        <v>1617</v>
      </c>
    </row>
    <row r="2927" spans="1:7">
      <c r="A2927" s="476" t="s">
        <v>897</v>
      </c>
      <c r="B2927" s="1213" t="s">
        <v>56</v>
      </c>
      <c r="C2927" s="23">
        <v>46134</v>
      </c>
      <c r="D2927" s="88">
        <v>1009</v>
      </c>
      <c r="G2927" t="s">
        <v>1617</v>
      </c>
    </row>
    <row r="2928" spans="1:7">
      <c r="A2928" s="239" t="s">
        <v>934</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829</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821</v>
      </c>
      <c r="B2934" s="1212" t="s">
        <v>1619</v>
      </c>
      <c r="C2934" s="23">
        <v>46135</v>
      </c>
      <c r="D2934" s="11">
        <v>130</v>
      </c>
      <c r="F2934" s="11" t="s">
        <v>1765</v>
      </c>
      <c r="G2934" t="s">
        <v>1617</v>
      </c>
    </row>
    <row r="2935" spans="1:7">
      <c r="A2935" s="476" t="s">
        <v>897</v>
      </c>
      <c r="B2935" s="1213" t="s">
        <v>56</v>
      </c>
      <c r="C2935" s="23">
        <v>46135</v>
      </c>
      <c r="D2935" s="11">
        <v>770</v>
      </c>
      <c r="G2935" t="s">
        <v>1617</v>
      </c>
    </row>
    <row r="2936" spans="1:7">
      <c r="A2936" s="239" t="s">
        <v>934</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829</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897</v>
      </c>
      <c r="B2945" s="1213" t="s">
        <v>56</v>
      </c>
      <c r="C2945" s="23">
        <v>46136</v>
      </c>
      <c r="E2945" s="249">
        <v>3306</v>
      </c>
      <c r="F2945" s="11" t="s">
        <v>2702</v>
      </c>
      <c r="G2945" t="s">
        <v>1617</v>
      </c>
    </row>
    <row r="2946" spans="1:7">
      <c r="A2946" s="1213" t="s">
        <v>914</v>
      </c>
      <c r="B2946" s="1212" t="s">
        <v>66</v>
      </c>
      <c r="C2946" s="23">
        <v>46136</v>
      </c>
      <c r="D2946" s="249">
        <v>1085</v>
      </c>
      <c r="E2946" s="249"/>
      <c r="G2946" t="s">
        <v>1617</v>
      </c>
    </row>
    <row r="2947" spans="1:7">
      <c r="A2947" s="239" t="s">
        <v>934</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829</v>
      </c>
      <c r="B2952" s="1212" t="s">
        <v>54</v>
      </c>
      <c r="C2952" s="23">
        <v>46139</v>
      </c>
      <c r="D2952" s="11">
        <v>864</v>
      </c>
      <c r="G2952" t="s">
        <v>1617</v>
      </c>
    </row>
    <row r="2953" spans="1:7">
      <c r="A2953" s="1212" t="s">
        <v>1531</v>
      </c>
      <c r="B2953" s="1212" t="s">
        <v>1619</v>
      </c>
      <c r="C2953" s="23">
        <v>46139</v>
      </c>
      <c r="D2953" s="11">
        <v>245</v>
      </c>
      <c r="G2953" t="s">
        <v>1617</v>
      </c>
    </row>
    <row r="2954" spans="1:7">
      <c r="A2954" s="1213" t="s">
        <v>914</v>
      </c>
      <c r="B2954" s="1212" t="s">
        <v>66</v>
      </c>
      <c r="C2954" s="23">
        <v>46139</v>
      </c>
      <c r="F2954" s="1216" t="s">
        <v>2222</v>
      </c>
      <c r="G2954" t="s">
        <v>1617</v>
      </c>
    </row>
    <row r="2955" spans="1:7">
      <c r="A2955" s="239" t="s">
        <v>934</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821</v>
      </c>
      <c r="B2958" s="1384" t="s">
        <v>1619</v>
      </c>
      <c r="C2958" s="23">
        <v>46140</v>
      </c>
      <c r="D2958" s="11">
        <v>276</v>
      </c>
      <c r="G2958" t="s">
        <v>1617</v>
      </c>
    </row>
    <row r="2959" spans="1:7">
      <c r="A2959" s="1381" t="s">
        <v>1031</v>
      </c>
      <c r="B2959" s="1213" t="s">
        <v>56</v>
      </c>
      <c r="C2959" s="23">
        <v>46140</v>
      </c>
      <c r="D2959" s="11">
        <v>857</v>
      </c>
      <c r="G2959" t="s">
        <v>1617</v>
      </c>
    </row>
    <row r="2960" spans="1:7">
      <c r="A2960" s="1381" t="s">
        <v>829</v>
      </c>
      <c r="B2960" s="1385" t="s">
        <v>54</v>
      </c>
      <c r="C2960" s="23">
        <v>46140</v>
      </c>
      <c r="D2960" s="88">
        <v>674</v>
      </c>
      <c r="G2960" t="s">
        <v>1617</v>
      </c>
    </row>
    <row r="2961" spans="1:7">
      <c r="A2961" s="1383" t="s">
        <v>825</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935</v>
      </c>
      <c r="B2963" s="239" t="s">
        <v>2696</v>
      </c>
      <c r="C2963" s="23">
        <v>46140</v>
      </c>
      <c r="D2963" s="11">
        <v>540</v>
      </c>
      <c r="G2963" t="s">
        <v>1617</v>
      </c>
    </row>
    <row r="2964" spans="1:7">
      <c r="A2964" s="239" t="s">
        <v>935</v>
      </c>
      <c r="B2964" s="239" t="s">
        <v>2696</v>
      </c>
      <c r="C2964" s="23">
        <v>46140</v>
      </c>
      <c r="D2964" s="11">
        <v>168</v>
      </c>
      <c r="G2964" t="s">
        <v>1617</v>
      </c>
    </row>
    <row r="2965" spans="1:7">
      <c r="A2965" s="239" t="s">
        <v>931</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825</v>
      </c>
      <c r="B2972" s="1213" t="s">
        <v>56</v>
      </c>
      <c r="C2972" s="23">
        <v>46141</v>
      </c>
      <c r="D2972" s="88">
        <v>1216</v>
      </c>
      <c r="G2972" t="s">
        <v>1617</v>
      </c>
    </row>
    <row r="2973" spans="1:7">
      <c r="A2973" s="1212" t="s">
        <v>829</v>
      </c>
      <c r="B2973" s="1212" t="s">
        <v>54</v>
      </c>
      <c r="C2973" s="23">
        <v>46141</v>
      </c>
      <c r="D2973" s="11">
        <v>724</v>
      </c>
      <c r="G2973" t="s">
        <v>1617</v>
      </c>
    </row>
    <row r="2974" spans="1:7">
      <c r="A2974" s="239" t="s">
        <v>935</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931</v>
      </c>
      <c r="B2978" s="239" t="s">
        <v>1293</v>
      </c>
      <c r="C2978" s="23">
        <v>46142</v>
      </c>
      <c r="F2978" s="11" t="s">
        <v>1707</v>
      </c>
      <c r="G2978" t="s">
        <v>1617</v>
      </c>
    </row>
    <row r="2979" spans="1:7">
      <c r="A2979" s="1211" t="s">
        <v>821</v>
      </c>
      <c r="B2979" s="1211" t="s">
        <v>1619</v>
      </c>
      <c r="C2979" s="23">
        <v>46142</v>
      </c>
      <c r="D2979" s="11">
        <v>285</v>
      </c>
      <c r="G2979" t="s">
        <v>1617</v>
      </c>
    </row>
    <row r="2980" spans="1:7">
      <c r="A2980" s="1212" t="s">
        <v>821</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914</v>
      </c>
      <c r="B2982" s="1212" t="s">
        <v>66</v>
      </c>
      <c r="C2982" s="23">
        <v>46142</v>
      </c>
      <c r="D2982" s="88">
        <v>2018</v>
      </c>
      <c r="G2982" t="s">
        <v>1617</v>
      </c>
    </row>
    <row r="2983" spans="1:7">
      <c r="A2983" s="1211" t="s">
        <v>825</v>
      </c>
      <c r="B2983" s="1213" t="s">
        <v>56</v>
      </c>
      <c r="C2983" s="23">
        <v>46142</v>
      </c>
      <c r="D2983" s="88">
        <v>2932</v>
      </c>
      <c r="G2983" t="s">
        <v>1617</v>
      </c>
    </row>
    <row r="2984" spans="1:7">
      <c r="A2984" s="1212" t="s">
        <v>829</v>
      </c>
      <c r="B2984" s="1212" t="s">
        <v>54</v>
      </c>
      <c r="C2984" s="23">
        <v>46142</v>
      </c>
      <c r="D2984" s="11">
        <v>165</v>
      </c>
      <c r="G2984" t="s">
        <v>1617</v>
      </c>
    </row>
    <row r="2985" spans="1:7">
      <c r="A2985" s="239" t="s">
        <v>931</v>
      </c>
      <c r="B2985" s="1174" t="s">
        <v>80</v>
      </c>
      <c r="C2985" s="23">
        <v>46143</v>
      </c>
      <c r="D2985" s="11">
        <v>549</v>
      </c>
      <c r="G2985" t="s">
        <v>2706</v>
      </c>
    </row>
    <row r="2986" spans="1:7">
      <c r="A2986" s="1211" t="s">
        <v>821</v>
      </c>
      <c r="B2986" s="1211" t="s">
        <v>1619</v>
      </c>
      <c r="C2986" s="23">
        <v>46143</v>
      </c>
      <c r="F2986" s="11" t="s">
        <v>1846</v>
      </c>
      <c r="G2986" t="s">
        <v>2706</v>
      </c>
    </row>
    <row r="2987" spans="1:7">
      <c r="A2987" s="1212" t="s">
        <v>914</v>
      </c>
      <c r="B2987" s="1212" t="s">
        <v>66</v>
      </c>
      <c r="C2987" s="23">
        <v>46143</v>
      </c>
      <c r="D2987" s="88">
        <v>1563</v>
      </c>
      <c r="G2987" t="s">
        <v>2706</v>
      </c>
    </row>
    <row r="2988" spans="1:7">
      <c r="A2988" s="239" t="s">
        <v>931</v>
      </c>
      <c r="B2988" s="1174" t="s">
        <v>80</v>
      </c>
      <c r="C2988" s="23">
        <v>46146</v>
      </c>
      <c r="D2988" s="11">
        <v>847</v>
      </c>
      <c r="G2988" t="s">
        <v>2706</v>
      </c>
    </row>
    <row r="2989" spans="1:7">
      <c r="A2989" s="1211" t="s">
        <v>825</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914</v>
      </c>
      <c r="B2992" s="1212" t="s">
        <v>2707</v>
      </c>
      <c r="C2992" s="23">
        <v>46146</v>
      </c>
      <c r="D2992" s="11">
        <v>699</v>
      </c>
      <c r="G2992" t="s">
        <v>2706</v>
      </c>
    </row>
    <row r="2993" spans="1:7">
      <c r="A2993" s="239" t="s">
        <v>931</v>
      </c>
      <c r="B2993" s="1174" t="s">
        <v>80</v>
      </c>
      <c r="C2993" s="23">
        <v>46147</v>
      </c>
      <c r="D2993" s="11">
        <v>555</v>
      </c>
      <c r="G2993" t="s">
        <v>2706</v>
      </c>
    </row>
    <row r="2994" spans="1:7">
      <c r="A2994" s="1211" t="s">
        <v>821</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914</v>
      </c>
      <c r="B2997" s="1212" t="s">
        <v>2707</v>
      </c>
      <c r="C2997" s="23">
        <v>46147</v>
      </c>
      <c r="D2997" s="11">
        <v>463</v>
      </c>
      <c r="G2997" t="s">
        <v>2706</v>
      </c>
    </row>
    <row r="2998" spans="1:7">
      <c r="A2998" s="1212" t="s">
        <v>1555</v>
      </c>
      <c r="B2998" s="1213" t="s">
        <v>56</v>
      </c>
      <c r="C2998" s="23">
        <v>46147</v>
      </c>
      <c r="D2998" s="88">
        <v>1174</v>
      </c>
      <c r="G2998" t="s">
        <v>2706</v>
      </c>
    </row>
    <row r="2999" spans="1:7">
      <c r="A2999" s="1212" t="s">
        <v>739</v>
      </c>
      <c r="B2999" s="1212" t="s">
        <v>1619</v>
      </c>
      <c r="C2999" s="23">
        <v>46147</v>
      </c>
      <c r="D2999" s="11">
        <v>521</v>
      </c>
      <c r="G2999" t="s">
        <v>2706</v>
      </c>
    </row>
    <row r="3000" spans="1:7">
      <c r="A3000" s="239" t="s">
        <v>931</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836</v>
      </c>
      <c r="B3004" s="1212" t="s">
        <v>54</v>
      </c>
      <c r="C3004" s="23">
        <v>46148</v>
      </c>
      <c r="D3004" s="11">
        <v>873</v>
      </c>
      <c r="G3004" t="s">
        <v>2706</v>
      </c>
    </row>
    <row r="3005" spans="1:7">
      <c r="A3005" s="1212" t="s">
        <v>914</v>
      </c>
      <c r="B3005" s="1212" t="s">
        <v>2707</v>
      </c>
      <c r="C3005" s="23">
        <v>46148</v>
      </c>
      <c r="D3005" s="11">
        <v>561</v>
      </c>
      <c r="G3005" t="s">
        <v>2706</v>
      </c>
    </row>
    <row r="3006" spans="1:7">
      <c r="A3006" s="1212" t="s">
        <v>1555</v>
      </c>
      <c r="B3006" s="1213" t="s">
        <v>56</v>
      </c>
      <c r="C3006" s="23">
        <v>46148</v>
      </c>
      <c r="D3006" s="88">
        <v>1060</v>
      </c>
      <c r="G3006" t="s">
        <v>2706</v>
      </c>
    </row>
    <row r="3007" spans="1:7">
      <c r="A3007" s="1212" t="s">
        <v>739</v>
      </c>
      <c r="B3007" s="1212" t="s">
        <v>1619</v>
      </c>
      <c r="C3007" s="23">
        <v>46148</v>
      </c>
      <c r="D3007" s="11">
        <v>701</v>
      </c>
      <c r="G3007" t="s">
        <v>2706</v>
      </c>
    </row>
    <row r="3008" spans="1:7">
      <c r="A3008" s="239" t="s">
        <v>933</v>
      </c>
      <c r="B3008" s="239" t="s">
        <v>2696</v>
      </c>
      <c r="C3008" s="23">
        <v>46148</v>
      </c>
      <c r="D3008" s="11">
        <v>43</v>
      </c>
      <c r="F3008" s="11" t="s">
        <v>2710</v>
      </c>
      <c r="G3008" t="s">
        <v>2706</v>
      </c>
    </row>
    <row r="3009" spans="1:7">
      <c r="A3009" s="239" t="s">
        <v>935</v>
      </c>
      <c r="B3009" s="239" t="s">
        <v>2696</v>
      </c>
      <c r="C3009" s="23">
        <v>46148</v>
      </c>
      <c r="D3009" s="11">
        <v>140</v>
      </c>
      <c r="G3009" t="s">
        <v>2706</v>
      </c>
    </row>
    <row r="3010" spans="1:7">
      <c r="A3010" s="239" t="s">
        <v>931</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836</v>
      </c>
      <c r="B3012" s="1212" t="s">
        <v>54</v>
      </c>
      <c r="C3012" s="23">
        <v>46149</v>
      </c>
      <c r="D3012" s="11">
        <v>449</v>
      </c>
      <c r="G3012" t="s">
        <v>2706</v>
      </c>
    </row>
    <row r="3013" spans="1:7">
      <c r="A3013" s="1212" t="s">
        <v>914</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739</v>
      </c>
      <c r="B3016" s="1212" t="s">
        <v>1619</v>
      </c>
      <c r="C3016" s="23">
        <v>46149</v>
      </c>
      <c r="D3016" s="11">
        <v>707</v>
      </c>
      <c r="F3016" s="11" t="s">
        <v>1753</v>
      </c>
      <c r="G3016" t="s">
        <v>2706</v>
      </c>
    </row>
    <row r="3017" spans="1:7">
      <c r="A3017" s="1211" t="s">
        <v>825</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933</v>
      </c>
      <c r="B3019" s="239" t="s">
        <v>2696</v>
      </c>
      <c r="C3019" s="23">
        <v>46149</v>
      </c>
      <c r="D3019" s="11">
        <v>8</v>
      </c>
      <c r="F3019" s="11" t="s">
        <v>2712</v>
      </c>
      <c r="G3019" t="s">
        <v>2706</v>
      </c>
    </row>
    <row r="3020" spans="1:7">
      <c r="A3020" s="1211" t="s">
        <v>821</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739</v>
      </c>
      <c r="B3023" s="1212" t="s">
        <v>1619</v>
      </c>
      <c r="C3023" s="23">
        <v>46150</v>
      </c>
      <c r="D3023" s="11">
        <v>512</v>
      </c>
      <c r="G3023" t="s">
        <v>2706</v>
      </c>
    </row>
    <row r="3024" spans="1:7">
      <c r="A3024" s="1212" t="s">
        <v>739</v>
      </c>
      <c r="B3024" s="273" t="s">
        <v>2344</v>
      </c>
      <c r="C3024" s="23">
        <v>46150</v>
      </c>
      <c r="E3024" s="249">
        <v>2142</v>
      </c>
      <c r="F3024" s="11" t="s">
        <v>2714</v>
      </c>
      <c r="G3024" t="s">
        <v>2706</v>
      </c>
    </row>
    <row r="3025" spans="1:7">
      <c r="A3025" s="239" t="s">
        <v>934</v>
      </c>
      <c r="B3025" s="239" t="s">
        <v>2696</v>
      </c>
      <c r="C3025" s="23">
        <v>46150</v>
      </c>
      <c r="D3025" s="11">
        <v>630</v>
      </c>
      <c r="G3025" t="s">
        <v>2706</v>
      </c>
    </row>
    <row r="3026" spans="1:7">
      <c r="A3026" s="1174" t="s">
        <v>931</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840</v>
      </c>
      <c r="B3029" s="1415" t="s">
        <v>68</v>
      </c>
      <c r="C3029" s="23">
        <v>46153</v>
      </c>
      <c r="D3029" s="11">
        <v>525</v>
      </c>
      <c r="G3029" t="s">
        <v>2706</v>
      </c>
    </row>
    <row r="3030" spans="1:7">
      <c r="A3030" s="1414" t="s">
        <v>696</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739</v>
      </c>
      <c r="B3032" s="1414" t="s">
        <v>1619</v>
      </c>
      <c r="C3032" s="23">
        <v>46153</v>
      </c>
      <c r="F3032" s="1421" t="s">
        <v>1901</v>
      </c>
      <c r="G3032" t="s">
        <v>2706</v>
      </c>
    </row>
    <row r="3033" spans="1:7">
      <c r="A3033" s="1174" t="s">
        <v>934</v>
      </c>
      <c r="B3033" s="1174" t="s">
        <v>2696</v>
      </c>
      <c r="C3033" s="23">
        <v>46153</v>
      </c>
      <c r="D3033" s="11">
        <v>114</v>
      </c>
      <c r="F3033" s="1420"/>
      <c r="G3033" t="s">
        <v>2706</v>
      </c>
    </row>
    <row r="3034" spans="1:7">
      <c r="A3034" s="1174" t="s">
        <v>935</v>
      </c>
      <c r="B3034" s="1174" t="s">
        <v>2696</v>
      </c>
      <c r="C3034" s="23">
        <v>46153</v>
      </c>
      <c r="D3034" s="11">
        <v>763</v>
      </c>
      <c r="F3034" s="102"/>
      <c r="G3034" t="s">
        <v>2706</v>
      </c>
    </row>
    <row r="3035" spans="1:7">
      <c r="A3035" s="1211" t="s">
        <v>869</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840</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916</v>
      </c>
      <c r="B3040" s="1419" t="s">
        <v>2707</v>
      </c>
      <c r="C3040" s="23">
        <v>46154</v>
      </c>
      <c r="D3040" s="88">
        <v>1520</v>
      </c>
      <c r="G3040" t="s">
        <v>2706</v>
      </c>
    </row>
    <row r="3041" spans="1:7">
      <c r="A3041" s="1174" t="s">
        <v>935</v>
      </c>
      <c r="B3041" s="1174" t="s">
        <v>2696</v>
      </c>
      <c r="C3041" s="23">
        <v>46154</v>
      </c>
      <c r="D3041" s="11">
        <v>745</v>
      </c>
      <c r="G3041" t="s">
        <v>2706</v>
      </c>
    </row>
    <row r="3042" spans="1:7">
      <c r="A3042" s="1211" t="s">
        <v>869</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840</v>
      </c>
      <c r="B3045" s="1212" t="s">
        <v>68</v>
      </c>
      <c r="C3045" s="23">
        <v>46155</v>
      </c>
      <c r="D3045" s="11">
        <v>787</v>
      </c>
      <c r="G3045" t="s">
        <v>2706</v>
      </c>
    </row>
    <row r="3046" spans="1:7">
      <c r="A3046" s="1212" t="s">
        <v>1555</v>
      </c>
      <c r="B3046" s="1213" t="s">
        <v>56</v>
      </c>
      <c r="C3046" s="23">
        <v>46155</v>
      </c>
      <c r="D3046" s="11">
        <v>263</v>
      </c>
      <c r="G3046" t="s">
        <v>2706</v>
      </c>
    </row>
    <row r="3047" spans="1:7">
      <c r="A3047" s="1213" t="s">
        <v>916</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863</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935</v>
      </c>
      <c r="B3052" s="239" t="s">
        <v>2696</v>
      </c>
      <c r="C3052" s="23">
        <v>46155</v>
      </c>
      <c r="D3052" s="11">
        <v>673</v>
      </c>
      <c r="G3052" t="s">
        <v>2706</v>
      </c>
    </row>
    <row r="3053" spans="1:7">
      <c r="A3053" s="243" t="s">
        <v>819</v>
      </c>
      <c r="B3053" s="243" t="s">
        <v>2696</v>
      </c>
      <c r="C3053" s="23">
        <v>46155</v>
      </c>
      <c r="D3053" s="11">
        <v>292</v>
      </c>
      <c r="G3053" t="s">
        <v>2706</v>
      </c>
    </row>
    <row r="3054" spans="1:7">
      <c r="A3054" s="1211" t="s">
        <v>869</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916</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840</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869</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840</v>
      </c>
      <c r="B3066" s="1224" t="s">
        <v>68</v>
      </c>
      <c r="C3066" s="23">
        <v>46157</v>
      </c>
      <c r="D3066" s="11">
        <v>540</v>
      </c>
      <c r="G3066" t="s">
        <v>2706</v>
      </c>
    </row>
    <row r="3067" spans="1:7">
      <c r="A3067" s="1423" t="s">
        <v>858</v>
      </c>
      <c r="B3067" s="1414" t="s">
        <v>1619</v>
      </c>
      <c r="C3067" s="23">
        <v>46157</v>
      </c>
      <c r="D3067" s="11">
        <v>225</v>
      </c>
      <c r="G3067" t="s">
        <v>2706</v>
      </c>
    </row>
    <row r="3068" spans="1:7">
      <c r="A3068" s="1224" t="s">
        <v>916</v>
      </c>
      <c r="B3068" s="1224" t="s">
        <v>2707</v>
      </c>
      <c r="C3068" s="23">
        <v>46157</v>
      </c>
      <c r="D3068" s="11">
        <v>770</v>
      </c>
      <c r="G3068" t="s">
        <v>2706</v>
      </c>
    </row>
    <row r="3069" spans="1:7">
      <c r="A3069" s="1224" t="s">
        <v>696</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935</v>
      </c>
      <c r="B3071" s="1174" t="s">
        <v>2696</v>
      </c>
      <c r="C3071" s="23">
        <v>46157</v>
      </c>
      <c r="D3071" s="11">
        <v>931</v>
      </c>
      <c r="G3071" t="s">
        <v>2706</v>
      </c>
    </row>
    <row r="3072" spans="1:7">
      <c r="A3072" s="1175" t="s">
        <v>819</v>
      </c>
      <c r="B3072" s="1175" t="s">
        <v>2696</v>
      </c>
      <c r="C3072" s="23">
        <v>46157</v>
      </c>
      <c r="D3072" s="88">
        <v>2380</v>
      </c>
      <c r="G3072" t="s">
        <v>2706</v>
      </c>
    </row>
    <row r="3073" spans="1:7">
      <c r="A3073" s="1223" t="s">
        <v>869</v>
      </c>
      <c r="B3073" s="1414" t="s">
        <v>1619</v>
      </c>
      <c r="C3073" s="23">
        <v>46160</v>
      </c>
      <c r="D3073" s="11">
        <v>766</v>
      </c>
      <c r="G3073" t="s">
        <v>2706</v>
      </c>
    </row>
    <row r="3074" spans="1:7">
      <c r="A3074" s="1211" t="s">
        <v>1034</v>
      </c>
      <c r="B3074" s="1213" t="s">
        <v>56</v>
      </c>
      <c r="C3074" s="23">
        <v>46160</v>
      </c>
      <c r="D3074" s="88">
        <v>1210</v>
      </c>
      <c r="G3074" t="s">
        <v>2706</v>
      </c>
    </row>
    <row r="3075" spans="1:7">
      <c r="A3075" s="1418" t="s">
        <v>840</v>
      </c>
      <c r="B3075" s="1212" t="s">
        <v>68</v>
      </c>
      <c r="C3075" s="23">
        <v>46160</v>
      </c>
      <c r="D3075" s="11">
        <v>585</v>
      </c>
      <c r="G3075" t="s">
        <v>2706</v>
      </c>
    </row>
    <row r="3076" spans="1:7">
      <c r="A3076" s="1418" t="s">
        <v>858</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916</v>
      </c>
      <c r="B3078" s="1212" t="s">
        <v>2707</v>
      </c>
      <c r="C3078" s="23">
        <v>46160</v>
      </c>
      <c r="D3078" s="88">
        <v>1126</v>
      </c>
      <c r="G3078" t="s">
        <v>2706</v>
      </c>
    </row>
    <row r="3079" spans="1:7">
      <c r="A3079" s="1212" t="s">
        <v>696</v>
      </c>
      <c r="B3079" s="1212" t="s">
        <v>2707</v>
      </c>
      <c r="C3079" s="23">
        <v>46160</v>
      </c>
      <c r="D3079" s="11">
        <v>587</v>
      </c>
      <c r="G3079" t="s">
        <v>2706</v>
      </c>
    </row>
    <row r="3080" spans="1:7">
      <c r="A3080" s="1223" t="s">
        <v>869</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840</v>
      </c>
      <c r="B3082" s="1212" t="s">
        <v>68</v>
      </c>
      <c r="C3082" s="23">
        <v>46161</v>
      </c>
      <c r="D3082" s="11">
        <v>464</v>
      </c>
      <c r="G3082" t="s">
        <v>2706</v>
      </c>
    </row>
    <row r="3083" spans="1:7">
      <c r="A3083" s="1418" t="s">
        <v>858</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916</v>
      </c>
      <c r="B3087" s="1212" t="s">
        <v>2707</v>
      </c>
      <c r="C3087" s="23">
        <v>46161</v>
      </c>
      <c r="D3087" s="11">
        <v>879</v>
      </c>
      <c r="F3087" s="11" t="s">
        <v>2724</v>
      </c>
      <c r="G3087" t="s">
        <v>2706</v>
      </c>
    </row>
    <row r="3088" spans="1:7">
      <c r="A3088" s="1212" t="s">
        <v>696</v>
      </c>
      <c r="B3088" s="1212" t="s">
        <v>2707</v>
      </c>
      <c r="C3088" s="23">
        <v>46161</v>
      </c>
      <c r="D3088" s="11">
        <v>364</v>
      </c>
      <c r="G3088" t="s">
        <v>2706</v>
      </c>
    </row>
    <row r="3089" spans="1:7">
      <c r="A3089" s="239" t="s">
        <v>933</v>
      </c>
      <c r="B3089" s="239" t="s">
        <v>2696</v>
      </c>
      <c r="C3089" s="23">
        <v>46161</v>
      </c>
      <c r="F3089" s="11" t="s">
        <v>2725</v>
      </c>
      <c r="G3089" t="s">
        <v>2706</v>
      </c>
    </row>
    <row r="3090" spans="1:7">
      <c r="A3090" s="243" t="s">
        <v>819</v>
      </c>
      <c r="B3090" s="243" t="s">
        <v>2696</v>
      </c>
      <c r="C3090" s="23">
        <v>46161</v>
      </c>
      <c r="D3090" s="11">
        <v>766</v>
      </c>
      <c r="G3090" t="s">
        <v>2706</v>
      </c>
    </row>
    <row r="3091" spans="1:7">
      <c r="A3091" s="1223" t="s">
        <v>869</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840</v>
      </c>
      <c r="B3093" s="1212" t="s">
        <v>68</v>
      </c>
      <c r="C3093" s="23">
        <v>46162</v>
      </c>
      <c r="D3093" s="11">
        <v>579</v>
      </c>
      <c r="G3093" t="s">
        <v>2706</v>
      </c>
    </row>
    <row r="3094" spans="1:7">
      <c r="A3094" s="1213" t="s">
        <v>1028</v>
      </c>
      <c r="B3094" s="1213" t="s">
        <v>56</v>
      </c>
      <c r="C3094" s="23">
        <v>46162</v>
      </c>
      <c r="D3094" s="88">
        <v>2164</v>
      </c>
      <c r="G3094" t="s">
        <v>2706</v>
      </c>
    </row>
    <row r="3095" spans="1:7">
      <c r="A3095" s="1212" t="s">
        <v>916</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819</v>
      </c>
      <c r="B3097" s="243" t="s">
        <v>2696</v>
      </c>
      <c r="C3097" s="23">
        <v>46162</v>
      </c>
      <c r="F3097" s="11" t="s">
        <v>2728</v>
      </c>
      <c r="G3097" t="s">
        <v>2706</v>
      </c>
    </row>
    <row r="3098" spans="1:7">
      <c r="A3098" s="1223" t="s">
        <v>869</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840</v>
      </c>
      <c r="B3102" s="1224" t="s">
        <v>68</v>
      </c>
      <c r="C3102" s="23">
        <v>46163</v>
      </c>
      <c r="D3102" s="11">
        <v>300</v>
      </c>
      <c r="G3102" t="s">
        <v>2706</v>
      </c>
    </row>
    <row r="3103" spans="1:7">
      <c r="A3103" s="1224" t="s">
        <v>916</v>
      </c>
      <c r="B3103" s="1224" t="s">
        <v>2707</v>
      </c>
      <c r="C3103" s="23">
        <v>46163</v>
      </c>
      <c r="D3103" s="11">
        <v>71</v>
      </c>
      <c r="G3103" t="s">
        <v>2706</v>
      </c>
    </row>
    <row r="3104" spans="1:7">
      <c r="A3104" s="1224" t="s">
        <v>696</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933</v>
      </c>
      <c r="B3106" s="1174" t="s">
        <v>2696</v>
      </c>
      <c r="C3106" s="23">
        <v>46163</v>
      </c>
      <c r="F3106" s="11" t="s">
        <v>122</v>
      </c>
      <c r="G3106" t="s">
        <v>2706</v>
      </c>
    </row>
    <row r="3107" spans="1:7">
      <c r="A3107" s="1175" t="s">
        <v>934</v>
      </c>
      <c r="B3107" s="1175" t="s">
        <v>2696</v>
      </c>
      <c r="C3107" s="23">
        <v>46163</v>
      </c>
      <c r="F3107" s="11" t="s">
        <v>122</v>
      </c>
      <c r="G3107" t="s">
        <v>2706</v>
      </c>
    </row>
    <row r="3108" spans="1:7">
      <c r="A3108" s="1223" t="s">
        <v>869</v>
      </c>
      <c r="B3108" s="1414" t="s">
        <v>1619</v>
      </c>
      <c r="C3108" s="23">
        <v>46164</v>
      </c>
      <c r="D3108" s="11">
        <v>225</v>
      </c>
      <c r="G3108" t="s">
        <v>2706</v>
      </c>
    </row>
    <row r="3109" spans="1:7">
      <c r="A3109" s="1211" t="s">
        <v>1028</v>
      </c>
      <c r="B3109" s="1213" t="s">
        <v>56</v>
      </c>
      <c r="C3109" s="23">
        <v>46164</v>
      </c>
      <c r="D3109" s="88">
        <v>1060</v>
      </c>
      <c r="G3109" t="s">
        <v>2706</v>
      </c>
    </row>
    <row r="3110" spans="1:7">
      <c r="A3110" s="1418" t="s">
        <v>840</v>
      </c>
      <c r="B3110" s="1212" t="s">
        <v>68</v>
      </c>
      <c r="C3110" s="23">
        <v>46164</v>
      </c>
      <c r="D3110" s="11">
        <v>216</v>
      </c>
      <c r="G3110" t="s">
        <v>2706</v>
      </c>
    </row>
    <row r="3111" spans="1:7">
      <c r="A3111" s="1440" t="s">
        <v>842</v>
      </c>
      <c r="B3111" s="1212" t="s">
        <v>68</v>
      </c>
      <c r="C3111" s="23">
        <v>46164</v>
      </c>
      <c r="D3111" s="11">
        <v>351</v>
      </c>
      <c r="G3111" t="s">
        <v>2706</v>
      </c>
    </row>
    <row r="3112" spans="1:7">
      <c r="A3112" s="1212" t="s">
        <v>696</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933</v>
      </c>
      <c r="B3114" s="239" t="s">
        <v>2696</v>
      </c>
      <c r="C3114" s="23">
        <v>46164</v>
      </c>
      <c r="F3114" s="11" t="s">
        <v>122</v>
      </c>
      <c r="G3114" t="s">
        <v>2706</v>
      </c>
    </row>
    <row r="3115" spans="1:7">
      <c r="A3115" s="243" t="s">
        <v>934</v>
      </c>
      <c r="B3115" s="243" t="s">
        <v>2696</v>
      </c>
      <c r="C3115" s="23">
        <v>46164</v>
      </c>
      <c r="D3115" s="11">
        <v>241</v>
      </c>
      <c r="F3115" s="11" t="s">
        <v>122</v>
      </c>
      <c r="G3115" t="s">
        <v>2706</v>
      </c>
    </row>
    <row r="3116" spans="1:7">
      <c r="C3116" s="23">
        <v>46167</v>
      </c>
      <c r="G3116" t="s">
        <v>2706</v>
      </c>
    </row>
    <row r="3117" spans="1:7">
      <c r="A3117" s="1211" t="s">
        <v>869</v>
      </c>
      <c r="B3117" s="1211" t="s">
        <v>1619</v>
      </c>
      <c r="C3117" s="23">
        <v>46168</v>
      </c>
      <c r="D3117" s="11">
        <v>465</v>
      </c>
      <c r="F3117" s="11" t="s">
        <v>2601</v>
      </c>
      <c r="G3117" t="s">
        <v>2706</v>
      </c>
    </row>
    <row r="3118" spans="1:7">
      <c r="A3118" s="1212" t="s">
        <v>883</v>
      </c>
      <c r="B3118" s="1212" t="s">
        <v>64</v>
      </c>
      <c r="C3118" s="23">
        <v>46168</v>
      </c>
      <c r="D3118" s="88">
        <v>1157</v>
      </c>
      <c r="G3118" t="s">
        <v>2706</v>
      </c>
    </row>
    <row r="3119" spans="1:7">
      <c r="A3119" s="1418" t="s">
        <v>840</v>
      </c>
      <c r="B3119" s="1212" t="s">
        <v>68</v>
      </c>
      <c r="C3119" s="23">
        <v>46168</v>
      </c>
      <c r="D3119" s="11">
        <v>65</v>
      </c>
      <c r="G3119" t="s">
        <v>2706</v>
      </c>
    </row>
    <row r="3120" spans="1:7">
      <c r="A3120" s="1440" t="s">
        <v>842</v>
      </c>
      <c r="B3120" s="1212" t="s">
        <v>68</v>
      </c>
      <c r="C3120" s="23">
        <v>46168</v>
      </c>
      <c r="D3120" s="11">
        <v>649</v>
      </c>
      <c r="G3120" t="s">
        <v>2706</v>
      </c>
    </row>
    <row r="3121" spans="1:7">
      <c r="A3121" s="1212" t="s">
        <v>1519</v>
      </c>
      <c r="B3121" s="1213" t="s">
        <v>56</v>
      </c>
      <c r="C3121" s="23">
        <v>46168</v>
      </c>
      <c r="D3121" s="88">
        <v>2456</v>
      </c>
      <c r="G3121" t="s">
        <v>2706</v>
      </c>
    </row>
    <row r="3122" spans="1:7">
      <c r="A3122" s="1212" t="s">
        <v>696</v>
      </c>
      <c r="B3122" s="1212" t="s">
        <v>2707</v>
      </c>
      <c r="C3122" s="23">
        <v>46168</v>
      </c>
      <c r="F3122" s="1216" t="s">
        <v>2733</v>
      </c>
      <c r="G3122" t="s">
        <v>2706</v>
      </c>
    </row>
    <row r="3123" spans="1:7">
      <c r="A3123" s="239" t="s">
        <v>936</v>
      </c>
      <c r="B3123" s="243" t="s">
        <v>2696</v>
      </c>
      <c r="C3123" s="23">
        <v>46168</v>
      </c>
      <c r="D3123" s="11">
        <v>591</v>
      </c>
      <c r="G3123" t="s">
        <v>2706</v>
      </c>
    </row>
    <row r="3124" spans="1:7">
      <c r="A3124" s="1211" t="s">
        <v>869</v>
      </c>
      <c r="B3124" s="1211" t="s">
        <v>1619</v>
      </c>
      <c r="C3124" s="23">
        <v>46169</v>
      </c>
      <c r="D3124" s="11">
        <v>193</v>
      </c>
      <c r="F3124" s="11" t="s">
        <v>2734</v>
      </c>
      <c r="G3124" t="s">
        <v>2706</v>
      </c>
    </row>
    <row r="3125" spans="1:7">
      <c r="A3125" s="1446" t="s">
        <v>842</v>
      </c>
      <c r="B3125" s="1211" t="s">
        <v>68</v>
      </c>
      <c r="C3125" s="23">
        <v>46169</v>
      </c>
      <c r="D3125" s="11">
        <v>130</v>
      </c>
      <c r="G3125" t="s">
        <v>2706</v>
      </c>
    </row>
    <row r="3126" spans="1:7">
      <c r="A3126" s="1212" t="s">
        <v>1519</v>
      </c>
      <c r="B3126" s="1213" t="s">
        <v>56</v>
      </c>
      <c r="C3126" s="23">
        <v>46169</v>
      </c>
      <c r="D3126" s="88">
        <v>2095</v>
      </c>
      <c r="G3126" t="s">
        <v>2706</v>
      </c>
    </row>
    <row r="3127" spans="1:7">
      <c r="A3127" s="1212" t="s">
        <v>833</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919</v>
      </c>
      <c r="B3129" s="1213" t="s">
        <v>2707</v>
      </c>
      <c r="C3129" s="23">
        <v>46169</v>
      </c>
      <c r="D3129" s="88">
        <v>1110</v>
      </c>
      <c r="G3129" t="s">
        <v>2706</v>
      </c>
    </row>
    <row r="3130" spans="1:7">
      <c r="A3130" s="239" t="s">
        <v>936</v>
      </c>
      <c r="B3130" s="243" t="s">
        <v>2696</v>
      </c>
      <c r="C3130" s="23">
        <v>46169</v>
      </c>
      <c r="D3130" s="11">
        <v>670</v>
      </c>
      <c r="G3130" t="s">
        <v>2706</v>
      </c>
    </row>
    <row r="3131" spans="1:7">
      <c r="A3131" s="239" t="s">
        <v>935</v>
      </c>
      <c r="B3131" s="243" t="s">
        <v>2696</v>
      </c>
      <c r="C3131" s="23">
        <v>46169</v>
      </c>
      <c r="D3131" s="11">
        <v>145</v>
      </c>
      <c r="G3131" t="s">
        <v>2706</v>
      </c>
    </row>
    <row r="3132" spans="1:7">
      <c r="A3132" s="1211" t="s">
        <v>869</v>
      </c>
      <c r="B3132" s="1211" t="s">
        <v>1619</v>
      </c>
      <c r="C3132" s="23">
        <v>46170</v>
      </c>
      <c r="D3132" s="88">
        <v>1067</v>
      </c>
      <c r="F3132" s="11" t="s">
        <v>2736</v>
      </c>
      <c r="G3132" t="s">
        <v>2706</v>
      </c>
    </row>
    <row r="3133" spans="1:7">
      <c r="A3133" s="1212" t="s">
        <v>872</v>
      </c>
      <c r="B3133" s="1212" t="s">
        <v>1619</v>
      </c>
      <c r="C3133" s="23">
        <v>46170</v>
      </c>
      <c r="D3133" s="11">
        <v>319</v>
      </c>
      <c r="F3133" s="11" t="s">
        <v>2737</v>
      </c>
      <c r="G3133" t="s">
        <v>2706</v>
      </c>
    </row>
    <row r="3134" spans="1:7">
      <c r="A3134" s="1212" t="s">
        <v>880</v>
      </c>
      <c r="B3134" s="1212" t="s">
        <v>68</v>
      </c>
      <c r="C3134" s="23">
        <v>46170</v>
      </c>
      <c r="D3134" s="88">
        <v>1251</v>
      </c>
      <c r="G3134" t="s">
        <v>2706</v>
      </c>
    </row>
    <row r="3135" spans="1:7">
      <c r="A3135" s="1422" t="s">
        <v>842</v>
      </c>
      <c r="B3135" s="1422" t="s">
        <v>68</v>
      </c>
      <c r="C3135" s="23">
        <v>46170</v>
      </c>
      <c r="D3135" s="11">
        <v>864</v>
      </c>
      <c r="E3135" s="134"/>
      <c r="F3135" s="49"/>
      <c r="G3135" t="s">
        <v>2706</v>
      </c>
    </row>
    <row r="3136" spans="1:7">
      <c r="A3136" s="1419" t="s">
        <v>833</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919</v>
      </c>
      <c r="B3138" s="1212" t="s">
        <v>2707</v>
      </c>
      <c r="C3138" s="23">
        <v>46170</v>
      </c>
      <c r="D3138" s="88">
        <v>1904</v>
      </c>
      <c r="E3138" s="181"/>
      <c r="F3138" s="102"/>
      <c r="G3138" t="s">
        <v>2706</v>
      </c>
    </row>
    <row r="3139" spans="1:7">
      <c r="A3139" s="1212" t="s">
        <v>696</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936</v>
      </c>
      <c r="B3141" s="243" t="s">
        <v>2696</v>
      </c>
      <c r="C3141" s="23">
        <v>46170</v>
      </c>
      <c r="D3141" s="11">
        <v>622</v>
      </c>
      <c r="G3141" t="s">
        <v>2706</v>
      </c>
    </row>
    <row r="3142" spans="1:7">
      <c r="A3142" s="1211" t="s">
        <v>869</v>
      </c>
      <c r="B3142" s="1211" t="s">
        <v>1619</v>
      </c>
      <c r="C3142" s="23">
        <v>46171</v>
      </c>
      <c r="D3142" s="11">
        <v>339</v>
      </c>
      <c r="G3142" t="s">
        <v>2706</v>
      </c>
    </row>
    <row r="3143" spans="1:7">
      <c r="A3143" s="1212" t="s">
        <v>872</v>
      </c>
      <c r="B3143" s="1212" t="s">
        <v>1619</v>
      </c>
      <c r="C3143" s="23">
        <v>46171</v>
      </c>
      <c r="D3143" s="11">
        <v>446</v>
      </c>
      <c r="F3143" s="11" t="s">
        <v>2738</v>
      </c>
      <c r="G3143" t="s">
        <v>2706</v>
      </c>
    </row>
    <row r="3144" spans="1:7">
      <c r="A3144" s="1212" t="s">
        <v>880</v>
      </c>
      <c r="B3144" s="1212" t="s">
        <v>68</v>
      </c>
      <c r="C3144" s="23">
        <v>46171</v>
      </c>
      <c r="D3144" s="88">
        <v>2149</v>
      </c>
      <c r="G3144" t="s">
        <v>2706</v>
      </c>
    </row>
    <row r="3145" spans="1:7">
      <c r="A3145" s="1212" t="s">
        <v>919</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936</v>
      </c>
      <c r="B3147" s="243" t="s">
        <v>2696</v>
      </c>
      <c r="C3147" s="23">
        <v>46171</v>
      </c>
      <c r="D3147" s="11">
        <v>664</v>
      </c>
      <c r="G3147" t="s">
        <v>2706</v>
      </c>
    </row>
    <row r="3148" spans="1:7">
      <c r="A3148" s="1223" t="s">
        <v>872</v>
      </c>
      <c r="B3148" s="1223" t="s">
        <v>1619</v>
      </c>
      <c r="C3148" s="23">
        <v>46174</v>
      </c>
      <c r="D3148" s="11">
        <v>693</v>
      </c>
      <c r="F3148" s="11" t="s">
        <v>2734</v>
      </c>
      <c r="G3148" t="s">
        <v>2066</v>
      </c>
    </row>
    <row r="3149" spans="1:7">
      <c r="A3149" s="1224" t="s">
        <v>880</v>
      </c>
      <c r="B3149" s="1224" t="s">
        <v>68</v>
      </c>
      <c r="C3149" s="23">
        <v>46174</v>
      </c>
      <c r="D3149" s="88">
        <v>1826</v>
      </c>
      <c r="G3149" t="s">
        <v>2066</v>
      </c>
    </row>
    <row r="3150" spans="1:7">
      <c r="A3150" s="1224" t="s">
        <v>571</v>
      </c>
      <c r="B3150" s="1224" t="s">
        <v>74</v>
      </c>
      <c r="C3150" s="23">
        <v>46174</v>
      </c>
      <c r="D3150" s="11">
        <v>514</v>
      </c>
      <c r="G3150" t="s">
        <v>2066</v>
      </c>
    </row>
    <row r="3151" spans="1:7">
      <c r="A3151" s="1471" t="s">
        <v>842</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833</v>
      </c>
      <c r="B3153" s="1213" t="s">
        <v>56</v>
      </c>
      <c r="C3153" s="23">
        <v>46174</v>
      </c>
      <c r="D3153" s="11">
        <v>612</v>
      </c>
      <c r="G3153" t="s">
        <v>2066</v>
      </c>
    </row>
    <row r="3154" spans="1:7">
      <c r="A3154" s="1415" t="s">
        <v>710</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935</v>
      </c>
      <c r="B3159" s="1174" t="s">
        <v>2696</v>
      </c>
      <c r="C3159" s="23">
        <v>46174</v>
      </c>
      <c r="D3159" s="11">
        <v>54</v>
      </c>
      <c r="F3159" s="11" t="s">
        <v>2742</v>
      </c>
      <c r="G3159" t="s">
        <v>2066</v>
      </c>
    </row>
    <row r="3160" spans="1:7">
      <c r="A3160" s="1175" t="s">
        <v>936</v>
      </c>
      <c r="B3160" s="1175" t="s">
        <v>2696</v>
      </c>
      <c r="C3160" s="23">
        <v>46174</v>
      </c>
      <c r="D3160" s="11">
        <v>783</v>
      </c>
      <c r="G3160" t="s">
        <v>2066</v>
      </c>
    </row>
    <row r="3161" spans="1:7">
      <c r="A3161" s="177" t="s">
        <v>819</v>
      </c>
      <c r="B3161" s="1175" t="s">
        <v>2696</v>
      </c>
      <c r="C3161" s="23">
        <v>46174</v>
      </c>
      <c r="E3161" s="249">
        <v>4148</v>
      </c>
      <c r="F3161" s="11" t="s">
        <v>2743</v>
      </c>
      <c r="G3161" t="s">
        <v>2066</v>
      </c>
    </row>
    <row r="3162" spans="1:7">
      <c r="A3162" s="1211" t="s">
        <v>869</v>
      </c>
      <c r="B3162" s="1211" t="s">
        <v>1619</v>
      </c>
      <c r="C3162" s="23">
        <v>46175</v>
      </c>
      <c r="D3162" s="11">
        <v>411</v>
      </c>
      <c r="G3162" t="s">
        <v>2066</v>
      </c>
    </row>
    <row r="3163" spans="1:7">
      <c r="A3163" s="1212" t="s">
        <v>872</v>
      </c>
      <c r="B3163" s="1212" t="s">
        <v>1619</v>
      </c>
      <c r="C3163" s="23">
        <v>46175</v>
      </c>
      <c r="D3163" s="11">
        <v>596</v>
      </c>
      <c r="F3163" s="11" t="s">
        <v>2734</v>
      </c>
      <c r="G3163" t="s">
        <v>2066</v>
      </c>
    </row>
    <row r="3164" spans="1:7">
      <c r="A3164" s="1212" t="s">
        <v>880</v>
      </c>
      <c r="B3164" s="1212" t="s">
        <v>68</v>
      </c>
      <c r="C3164" s="23">
        <v>46175</v>
      </c>
      <c r="D3164" s="11">
        <v>882</v>
      </c>
      <c r="G3164" t="s">
        <v>2066</v>
      </c>
    </row>
    <row r="3165" spans="1:7">
      <c r="A3165" s="1212" t="s">
        <v>571</v>
      </c>
      <c r="B3165" s="1224" t="s">
        <v>74</v>
      </c>
      <c r="C3165" s="23">
        <v>46175</v>
      </c>
      <c r="D3165" s="11">
        <v>457</v>
      </c>
      <c r="G3165" t="s">
        <v>2066</v>
      </c>
    </row>
    <row r="3166" spans="1:7">
      <c r="A3166" s="1422" t="s">
        <v>842</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919</v>
      </c>
      <c r="B3171" s="1212" t="s">
        <v>2707</v>
      </c>
      <c r="C3171" s="23">
        <v>46175</v>
      </c>
      <c r="D3171" s="88">
        <v>1309</v>
      </c>
      <c r="G3171" t="s">
        <v>2066</v>
      </c>
    </row>
    <row r="3172" spans="1:7">
      <c r="A3172" s="239" t="s">
        <v>933</v>
      </c>
      <c r="B3172" s="239" t="s">
        <v>2696</v>
      </c>
      <c r="C3172" s="23">
        <v>46175</v>
      </c>
      <c r="D3172" s="11">
        <v>63</v>
      </c>
      <c r="F3172" s="11" t="s">
        <v>2747</v>
      </c>
      <c r="G3172" t="s">
        <v>2066</v>
      </c>
    </row>
    <row r="3173" spans="1:7">
      <c r="A3173" s="239" t="s">
        <v>934</v>
      </c>
      <c r="B3173" s="239" t="s">
        <v>2696</v>
      </c>
      <c r="C3173" s="23">
        <v>46175</v>
      </c>
      <c r="D3173" s="11">
        <v>18</v>
      </c>
      <c r="F3173" s="11" t="s">
        <v>2748</v>
      </c>
      <c r="G3173" t="s">
        <v>2066</v>
      </c>
    </row>
    <row r="3174" spans="1:7">
      <c r="A3174" s="243" t="s">
        <v>936</v>
      </c>
      <c r="B3174" s="243" t="s">
        <v>2696</v>
      </c>
      <c r="C3174" s="23">
        <v>46175</v>
      </c>
      <c r="D3174" s="11">
        <v>733</v>
      </c>
      <c r="G3174" t="s">
        <v>2066</v>
      </c>
    </row>
    <row r="3175" spans="1:7">
      <c r="A3175" s="1211" t="s">
        <v>869</v>
      </c>
      <c r="B3175" s="1211" t="s">
        <v>1619</v>
      </c>
      <c r="C3175" s="23">
        <v>46176</v>
      </c>
      <c r="D3175" s="11">
        <v>237</v>
      </c>
      <c r="F3175" s="11" t="s">
        <v>2182</v>
      </c>
      <c r="G3175" t="s">
        <v>2066</v>
      </c>
    </row>
    <row r="3176" spans="1:7">
      <c r="A3176" s="1212" t="s">
        <v>872</v>
      </c>
      <c r="B3176" s="1212" t="s">
        <v>1619</v>
      </c>
      <c r="C3176" s="23">
        <v>46176</v>
      </c>
      <c r="D3176" s="11">
        <v>240</v>
      </c>
      <c r="F3176" s="11" t="s">
        <v>2737</v>
      </c>
      <c r="G3176" t="s">
        <v>2066</v>
      </c>
    </row>
    <row r="3177" spans="1:7">
      <c r="A3177" s="1212" t="s">
        <v>880</v>
      </c>
      <c r="B3177" s="1212" t="s">
        <v>68</v>
      </c>
      <c r="C3177" s="23">
        <v>46176</v>
      </c>
      <c r="D3177" s="88">
        <v>1681</v>
      </c>
      <c r="G3177" t="s">
        <v>2066</v>
      </c>
    </row>
    <row r="3178" spans="1:7">
      <c r="A3178" s="1212" t="s">
        <v>571</v>
      </c>
      <c r="B3178" s="1224" t="s">
        <v>74</v>
      </c>
      <c r="C3178" s="23">
        <v>46176</v>
      </c>
      <c r="D3178" s="11">
        <v>580</v>
      </c>
      <c r="G3178" t="s">
        <v>2066</v>
      </c>
    </row>
    <row r="3179" spans="1:7">
      <c r="A3179" s="1422" t="s">
        <v>842</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919</v>
      </c>
      <c r="B3183" s="1213" t="s">
        <v>2707</v>
      </c>
      <c r="C3183" s="23">
        <v>46176</v>
      </c>
      <c r="D3183" s="11">
        <v>427</v>
      </c>
      <c r="G3183" t="s">
        <v>2066</v>
      </c>
    </row>
    <row r="3184" spans="1:7">
      <c r="A3184" s="1419" t="s">
        <v>710</v>
      </c>
      <c r="B3184" s="1419" t="s">
        <v>2707</v>
      </c>
      <c r="C3184" s="23">
        <v>46176</v>
      </c>
      <c r="D3184" s="88">
        <v>2699</v>
      </c>
      <c r="G3184" t="s">
        <v>2066</v>
      </c>
    </row>
    <row r="3185" spans="1:7">
      <c r="A3185" s="1422" t="s">
        <v>933</v>
      </c>
      <c r="B3185" s="239" t="s">
        <v>2696</v>
      </c>
      <c r="C3185" s="23">
        <v>46176</v>
      </c>
      <c r="F3185" s="1211" t="s">
        <v>2203</v>
      </c>
      <c r="G3185" t="s">
        <v>2066</v>
      </c>
    </row>
    <row r="3186" spans="1:7">
      <c r="A3186" s="1419" t="s">
        <v>934</v>
      </c>
      <c r="B3186" s="243" t="s">
        <v>2696</v>
      </c>
      <c r="C3186" s="23">
        <v>46176</v>
      </c>
      <c r="D3186" s="11">
        <v>57</v>
      </c>
      <c r="F3186" s="11" t="s">
        <v>2751</v>
      </c>
      <c r="G3186" t="s">
        <v>2066</v>
      </c>
    </row>
    <row r="3187" spans="1:7">
      <c r="A3187" s="1213" t="s">
        <v>936</v>
      </c>
      <c r="B3187" s="243" t="s">
        <v>2696</v>
      </c>
      <c r="C3187" s="23">
        <v>46176</v>
      </c>
      <c r="D3187" s="11">
        <v>970</v>
      </c>
      <c r="G3187" t="s">
        <v>2066</v>
      </c>
    </row>
    <row r="3188" spans="1:7">
      <c r="A3188" s="1211" t="s">
        <v>869</v>
      </c>
      <c r="B3188" s="1211" t="s">
        <v>1619</v>
      </c>
      <c r="C3188" s="23">
        <v>46177</v>
      </c>
      <c r="F3188" s="11" t="s">
        <v>2677</v>
      </c>
      <c r="G3188" t="s">
        <v>2066</v>
      </c>
    </row>
    <row r="3189" spans="1:7">
      <c r="A3189" s="1212" t="s">
        <v>872</v>
      </c>
      <c r="B3189" s="1212" t="s">
        <v>1619</v>
      </c>
      <c r="C3189" s="23">
        <v>46177</v>
      </c>
      <c r="D3189" s="11">
        <v>180</v>
      </c>
      <c r="G3189" t="s">
        <v>2066</v>
      </c>
    </row>
    <row r="3190" spans="1:7">
      <c r="A3190" s="1212" t="s">
        <v>880</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833</v>
      </c>
      <c r="B3192" s="1212" t="s">
        <v>1619</v>
      </c>
      <c r="C3192" s="23">
        <v>46177</v>
      </c>
      <c r="E3192" s="73">
        <v>544</v>
      </c>
      <c r="G3192" t="s">
        <v>2066</v>
      </c>
    </row>
    <row r="3193" spans="1:7">
      <c r="A3193" s="1422" t="s">
        <v>842</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845</v>
      </c>
      <c r="B3195" s="1213" t="s">
        <v>68</v>
      </c>
      <c r="C3195" s="23">
        <v>46177</v>
      </c>
      <c r="D3195" s="11">
        <v>590</v>
      </c>
      <c r="G3195" t="s">
        <v>2066</v>
      </c>
    </row>
    <row r="3196" spans="1:7">
      <c r="A3196" s="1212" t="s">
        <v>919</v>
      </c>
      <c r="B3196" s="1212" t="s">
        <v>2707</v>
      </c>
      <c r="C3196" s="23">
        <v>46177</v>
      </c>
      <c r="D3196" s="11">
        <v>421</v>
      </c>
      <c r="G3196" t="s">
        <v>2066</v>
      </c>
    </row>
    <row r="3197" spans="1:7">
      <c r="A3197" s="1212" t="s">
        <v>917</v>
      </c>
      <c r="B3197" s="1212" t="s">
        <v>2707</v>
      </c>
      <c r="C3197" s="23">
        <v>46177</v>
      </c>
      <c r="D3197" s="88">
        <v>2715</v>
      </c>
      <c r="G3197" t="s">
        <v>2066</v>
      </c>
    </row>
    <row r="3198" spans="1:7">
      <c r="A3198" s="1212" t="s">
        <v>923</v>
      </c>
      <c r="B3198" s="1212" t="s">
        <v>2707</v>
      </c>
      <c r="C3198" s="23">
        <v>46177</v>
      </c>
      <c r="D3198" s="11">
        <v>804</v>
      </c>
      <c r="G3198" t="s">
        <v>2066</v>
      </c>
    </row>
    <row r="3199" spans="1:7">
      <c r="A3199" s="1213" t="s">
        <v>934</v>
      </c>
      <c r="B3199" s="243" t="s">
        <v>2696</v>
      </c>
      <c r="C3199" s="23">
        <v>46177</v>
      </c>
      <c r="D3199" s="11">
        <v>248</v>
      </c>
      <c r="F3199" s="11" t="s">
        <v>2754</v>
      </c>
      <c r="G3199" t="s">
        <v>2066</v>
      </c>
    </row>
    <row r="3200" spans="1:7">
      <c r="A3200" s="1213" t="s">
        <v>936</v>
      </c>
      <c r="B3200" s="243" t="s">
        <v>2696</v>
      </c>
      <c r="C3200" s="23">
        <v>46177</v>
      </c>
      <c r="D3200" s="11">
        <v>917</v>
      </c>
      <c r="G3200" t="s">
        <v>2066</v>
      </c>
    </row>
    <row r="3201" spans="1:7">
      <c r="A3201" s="1211" t="s">
        <v>869</v>
      </c>
      <c r="B3201" s="1211" t="s">
        <v>1619</v>
      </c>
      <c r="C3201" s="23">
        <v>46178</v>
      </c>
      <c r="D3201" s="11">
        <v>26</v>
      </c>
      <c r="F3201" s="11" t="s">
        <v>2755</v>
      </c>
      <c r="G3201" t="s">
        <v>2066</v>
      </c>
    </row>
    <row r="3202" spans="1:7">
      <c r="A3202" s="1212" t="s">
        <v>872</v>
      </c>
      <c r="B3202" s="1212" t="s">
        <v>1619</v>
      </c>
      <c r="C3202" s="23">
        <v>46178</v>
      </c>
      <c r="D3202" s="11">
        <v>150</v>
      </c>
      <c r="G3202" t="s">
        <v>2066</v>
      </c>
    </row>
    <row r="3203" spans="1:7">
      <c r="A3203" s="1212" t="s">
        <v>875</v>
      </c>
      <c r="B3203" s="1212" t="s">
        <v>58</v>
      </c>
      <c r="C3203" s="23">
        <v>46178</v>
      </c>
      <c r="D3203" s="88">
        <v>1404</v>
      </c>
      <c r="G3203" t="s">
        <v>2066</v>
      </c>
    </row>
    <row r="3204" spans="1:7">
      <c r="A3204" s="1212" t="s">
        <v>880</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845</v>
      </c>
      <c r="B3207" s="1213" t="s">
        <v>68</v>
      </c>
      <c r="C3207" s="23">
        <v>46178</v>
      </c>
      <c r="D3207" s="11">
        <v>261</v>
      </c>
      <c r="G3207" t="s">
        <v>2066</v>
      </c>
    </row>
    <row r="3208" spans="1:7">
      <c r="A3208" s="1212" t="s">
        <v>917</v>
      </c>
      <c r="B3208" s="1212" t="s">
        <v>2707</v>
      </c>
      <c r="C3208" s="23">
        <v>46178</v>
      </c>
      <c r="D3208" s="88">
        <v>1377</v>
      </c>
      <c r="G3208" t="s">
        <v>2066</v>
      </c>
    </row>
    <row r="3209" spans="1:7">
      <c r="A3209" s="1212" t="s">
        <v>696</v>
      </c>
      <c r="B3209" s="1212" t="s">
        <v>2707</v>
      </c>
      <c r="C3209" s="23">
        <v>46178</v>
      </c>
      <c r="D3209" s="11">
        <v>241</v>
      </c>
      <c r="G3209" t="s">
        <v>2066</v>
      </c>
    </row>
    <row r="3210" spans="1:7">
      <c r="A3210" s="1212" t="s">
        <v>923</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936</v>
      </c>
      <c r="B3212" s="243" t="s">
        <v>2696</v>
      </c>
      <c r="C3212" s="23">
        <v>46178</v>
      </c>
      <c r="D3212" s="11">
        <v>589</v>
      </c>
      <c r="G3212" t="s">
        <v>2066</v>
      </c>
    </row>
    <row r="3213" spans="1:7">
      <c r="A3213" s="1422" t="s">
        <v>869</v>
      </c>
      <c r="B3213" s="1422" t="s">
        <v>1619</v>
      </c>
      <c r="C3213" s="23">
        <v>46181</v>
      </c>
      <c r="F3213" s="11" t="s">
        <v>122</v>
      </c>
      <c r="G3213" t="s">
        <v>2066</v>
      </c>
    </row>
    <row r="3214" spans="1:7">
      <c r="A3214" s="1419" t="s">
        <v>872</v>
      </c>
      <c r="B3214" s="1419" t="s">
        <v>1619</v>
      </c>
      <c r="C3214" s="23">
        <v>46181</v>
      </c>
      <c r="F3214" s="1216" t="s">
        <v>2212</v>
      </c>
      <c r="G3214" t="s">
        <v>2066</v>
      </c>
    </row>
    <row r="3215" spans="1:7">
      <c r="A3215" s="1213" t="s">
        <v>875</v>
      </c>
      <c r="B3215" s="1213" t="s">
        <v>58</v>
      </c>
      <c r="C3215" s="23">
        <v>46181</v>
      </c>
      <c r="D3215" s="88">
        <v>1403</v>
      </c>
      <c r="F3215" s="11" t="s">
        <v>2756</v>
      </c>
      <c r="G3215" t="s">
        <v>2066</v>
      </c>
    </row>
    <row r="3216" spans="1:7">
      <c r="A3216" s="1419" t="s">
        <v>880</v>
      </c>
      <c r="B3216" s="1419" t="s">
        <v>68</v>
      </c>
      <c r="C3216" s="23">
        <v>46181</v>
      </c>
      <c r="F3216" s="1216" t="s">
        <v>2733</v>
      </c>
      <c r="G3216" t="s">
        <v>2066</v>
      </c>
    </row>
    <row r="3217" spans="1:7">
      <c r="A3217" s="1213" t="s">
        <v>883</v>
      </c>
      <c r="B3217" s="1213" t="s">
        <v>64</v>
      </c>
      <c r="C3217" s="23">
        <v>46181</v>
      </c>
      <c r="D3217" s="88">
        <v>1643</v>
      </c>
      <c r="G3217" t="s">
        <v>2066</v>
      </c>
    </row>
    <row r="3218" spans="1:7">
      <c r="A3218" s="1419" t="s">
        <v>571</v>
      </c>
      <c r="B3218" s="1224" t="s">
        <v>74</v>
      </c>
      <c r="C3218" s="23">
        <v>46181</v>
      </c>
      <c r="D3218" s="11">
        <v>370</v>
      </c>
      <c r="G3218" t="s">
        <v>2066</v>
      </c>
    </row>
    <row r="3219" spans="1:7">
      <c r="A3219" s="1213" t="s">
        <v>888</v>
      </c>
      <c r="B3219" s="1213" t="s">
        <v>58</v>
      </c>
      <c r="C3219" s="23">
        <v>46181</v>
      </c>
      <c r="D3219" s="11">
        <v>935</v>
      </c>
      <c r="F3219" s="11" t="s">
        <v>2757</v>
      </c>
      <c r="G3219" t="s">
        <v>2066</v>
      </c>
    </row>
    <row r="3220" spans="1:7">
      <c r="A3220" s="1419" t="s">
        <v>938</v>
      </c>
      <c r="B3220" s="1419" t="s">
        <v>2758</v>
      </c>
      <c r="C3220" s="23">
        <v>46181</v>
      </c>
      <c r="D3220" s="11">
        <v>557</v>
      </c>
      <c r="G3220" t="s">
        <v>2066</v>
      </c>
    </row>
    <row r="3221" spans="1:7">
      <c r="A3221" s="1419" t="s">
        <v>842</v>
      </c>
      <c r="B3221" s="1419" t="s">
        <v>68</v>
      </c>
      <c r="C3221" s="23">
        <v>46181</v>
      </c>
      <c r="D3221" s="11">
        <v>314</v>
      </c>
      <c r="G3221" t="s">
        <v>2066</v>
      </c>
    </row>
    <row r="3222" spans="1:7">
      <c r="A3222" s="1211" t="s">
        <v>1041</v>
      </c>
      <c r="B3222" s="1213" t="s">
        <v>56</v>
      </c>
      <c r="C3222" s="23">
        <v>46181</v>
      </c>
      <c r="D3222" s="11">
        <v>363</v>
      </c>
      <c r="G3222" t="s">
        <v>2066</v>
      </c>
    </row>
    <row r="3223" spans="1:7">
      <c r="A3223" s="1418" t="s">
        <v>845</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917</v>
      </c>
      <c r="B3225" s="1212" t="s">
        <v>2707</v>
      </c>
      <c r="C3225" s="23">
        <v>46181</v>
      </c>
      <c r="D3225" s="11">
        <v>675</v>
      </c>
      <c r="G3225" t="s">
        <v>2066</v>
      </c>
    </row>
    <row r="3226" spans="1:7">
      <c r="A3226" s="1212" t="s">
        <v>923</v>
      </c>
      <c r="B3226" s="1213" t="s">
        <v>2707</v>
      </c>
      <c r="C3226" s="23">
        <v>46181</v>
      </c>
      <c r="D3226" s="88">
        <v>1052</v>
      </c>
      <c r="G3226" t="s">
        <v>2066</v>
      </c>
    </row>
    <row r="3227" spans="1:7">
      <c r="A3227" s="1419" t="s">
        <v>924</v>
      </c>
      <c r="B3227" s="1419" t="s">
        <v>1619</v>
      </c>
      <c r="C3227" s="23">
        <v>46181</v>
      </c>
      <c r="D3227" s="11">
        <v>554</v>
      </c>
      <c r="G3227" t="s">
        <v>2066</v>
      </c>
    </row>
    <row r="3228" spans="1:7">
      <c r="A3228" s="1422" t="s">
        <v>935</v>
      </c>
      <c r="B3228" s="243" t="s">
        <v>2696</v>
      </c>
      <c r="C3228" s="23">
        <v>46181</v>
      </c>
      <c r="F3228" s="239" t="s">
        <v>2759</v>
      </c>
      <c r="G3228" t="s">
        <v>2066</v>
      </c>
    </row>
    <row r="3229" spans="1:7">
      <c r="A3229" s="1213" t="s">
        <v>936</v>
      </c>
      <c r="B3229" s="243" t="s">
        <v>2696</v>
      </c>
      <c r="C3229" s="23">
        <v>46181</v>
      </c>
      <c r="D3229" s="11">
        <v>230</v>
      </c>
      <c r="F3229" s="11" t="s">
        <v>2760</v>
      </c>
      <c r="G3229" t="s">
        <v>2066</v>
      </c>
    </row>
    <row r="3230" spans="1:7">
      <c r="A3230" s="1471" t="s">
        <v>875</v>
      </c>
      <c r="B3230" s="1471" t="s">
        <v>58</v>
      </c>
      <c r="C3230" s="23">
        <v>46182</v>
      </c>
      <c r="D3230" s="88">
        <v>1668</v>
      </c>
      <c r="F3230" s="11" t="s">
        <v>2761</v>
      </c>
      <c r="G3230" t="s">
        <v>2066</v>
      </c>
    </row>
    <row r="3231" spans="1:7">
      <c r="A3231" s="1414" t="s">
        <v>880</v>
      </c>
      <c r="B3231" s="1414" t="s">
        <v>68</v>
      </c>
      <c r="C3231" s="23">
        <v>46182</v>
      </c>
      <c r="D3231" s="11">
        <v>68</v>
      </c>
      <c r="G3231" t="s">
        <v>2066</v>
      </c>
    </row>
    <row r="3232" spans="1:7">
      <c r="A3232" s="1415" t="s">
        <v>883</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888</v>
      </c>
      <c r="B3234" s="1415" t="s">
        <v>58</v>
      </c>
      <c r="C3234" s="23">
        <v>46182</v>
      </c>
      <c r="D3234" s="88">
        <v>2201</v>
      </c>
      <c r="G3234" t="s">
        <v>2066</v>
      </c>
    </row>
    <row r="3235" spans="1:7">
      <c r="A3235" s="1414" t="s">
        <v>938</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917</v>
      </c>
      <c r="B3237" s="1224" t="s">
        <v>2707</v>
      </c>
      <c r="C3237" s="23">
        <v>46182</v>
      </c>
      <c r="D3237" s="11">
        <v>668</v>
      </c>
      <c r="G3237" t="s">
        <v>2066</v>
      </c>
    </row>
    <row r="3238" spans="1:7">
      <c r="A3238" s="1224" t="s">
        <v>923</v>
      </c>
      <c r="B3238" s="1415" t="s">
        <v>2707</v>
      </c>
      <c r="C3238" s="23">
        <v>46182</v>
      </c>
      <c r="D3238" s="88">
        <v>1291</v>
      </c>
      <c r="G3238" t="s">
        <v>2066</v>
      </c>
    </row>
    <row r="3239" spans="1:7">
      <c r="A3239" s="1414" t="s">
        <v>924</v>
      </c>
      <c r="B3239" s="1414" t="s">
        <v>1619</v>
      </c>
      <c r="C3239" s="23">
        <v>46182</v>
      </c>
      <c r="D3239" s="11">
        <v>592</v>
      </c>
      <c r="G3239" t="s">
        <v>2066</v>
      </c>
    </row>
    <row r="3240" spans="1:7">
      <c r="A3240" s="1471" t="s">
        <v>933</v>
      </c>
      <c r="B3240" s="1174" t="s">
        <v>2696</v>
      </c>
      <c r="C3240" s="23">
        <v>46182</v>
      </c>
      <c r="D3240" s="11">
        <v>9</v>
      </c>
      <c r="F3240" s="11" t="s">
        <v>2763</v>
      </c>
      <c r="G3240" t="s">
        <v>2066</v>
      </c>
    </row>
    <row r="3241" spans="1:7">
      <c r="A3241" s="1471" t="s">
        <v>934</v>
      </c>
      <c r="B3241" s="1174" t="s">
        <v>2696</v>
      </c>
      <c r="C3241" s="23">
        <v>46182</v>
      </c>
      <c r="D3241" s="11">
        <v>14</v>
      </c>
      <c r="F3241" s="11" t="s">
        <v>2763</v>
      </c>
      <c r="G3241" t="s">
        <v>2066</v>
      </c>
    </row>
    <row r="3242" spans="1:7">
      <c r="A3242" s="1415" t="s">
        <v>935</v>
      </c>
      <c r="B3242" s="1175" t="s">
        <v>2696</v>
      </c>
      <c r="C3242" s="23">
        <v>46182</v>
      </c>
      <c r="D3242" s="11">
        <v>441</v>
      </c>
      <c r="F3242" s="11" t="s">
        <v>2764</v>
      </c>
      <c r="G3242" t="s">
        <v>2066</v>
      </c>
    </row>
    <row r="3243" spans="1:7">
      <c r="A3243" s="1422" t="s">
        <v>872</v>
      </c>
      <c r="B3243" s="262" t="s">
        <v>1619</v>
      </c>
      <c r="C3243" s="23">
        <v>46183</v>
      </c>
      <c r="D3243" s="11">
        <v>510</v>
      </c>
      <c r="F3243" s="11" t="s">
        <v>2765</v>
      </c>
      <c r="G3243" t="s">
        <v>2066</v>
      </c>
    </row>
    <row r="3244" spans="1:7">
      <c r="A3244" s="1213" t="s">
        <v>875</v>
      </c>
      <c r="B3244" s="1422" t="s">
        <v>58</v>
      </c>
      <c r="C3244" s="23">
        <v>46183</v>
      </c>
      <c r="D3244" s="88">
        <v>1670</v>
      </c>
      <c r="F3244" s="11" t="s">
        <v>2766</v>
      </c>
      <c r="G3244" t="s">
        <v>2066</v>
      </c>
    </row>
    <row r="3245" spans="1:7">
      <c r="A3245" s="1419" t="s">
        <v>880</v>
      </c>
      <c r="B3245" s="1419" t="s">
        <v>68</v>
      </c>
      <c r="C3245" s="23">
        <v>46183</v>
      </c>
      <c r="F3245" s="1216" t="s">
        <v>1901</v>
      </c>
      <c r="G3245" t="s">
        <v>2066</v>
      </c>
    </row>
    <row r="3246" spans="1:7">
      <c r="A3246" s="1213" t="s">
        <v>883</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888</v>
      </c>
      <c r="B3248" s="1213" t="s">
        <v>58</v>
      </c>
      <c r="C3248" s="23">
        <v>46183</v>
      </c>
      <c r="D3248" s="88">
        <v>2415</v>
      </c>
      <c r="F3248" s="49" t="s">
        <v>2767</v>
      </c>
      <c r="G3248" t="s">
        <v>2066</v>
      </c>
    </row>
    <row r="3249" spans="1:7">
      <c r="A3249" s="1419" t="s">
        <v>938</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917</v>
      </c>
      <c r="B3251" s="1212" t="s">
        <v>2707</v>
      </c>
      <c r="C3251" s="23">
        <v>46183</v>
      </c>
      <c r="D3251" s="11">
        <v>44</v>
      </c>
      <c r="G3251" t="s">
        <v>2066</v>
      </c>
    </row>
    <row r="3252" spans="1:7">
      <c r="A3252" s="1212" t="s">
        <v>923</v>
      </c>
      <c r="B3252" s="1213" t="s">
        <v>2707</v>
      </c>
      <c r="C3252" s="23">
        <v>46183</v>
      </c>
      <c r="D3252" s="11">
        <v>781</v>
      </c>
      <c r="G3252" t="s">
        <v>2066</v>
      </c>
    </row>
    <row r="3253" spans="1:7">
      <c r="A3253" s="1419" t="s">
        <v>924</v>
      </c>
      <c r="B3253" s="1419" t="s">
        <v>1619</v>
      </c>
      <c r="C3253" s="23">
        <v>46183</v>
      </c>
      <c r="F3253" s="1216" t="s">
        <v>2114</v>
      </c>
      <c r="G3253" t="s">
        <v>2066</v>
      </c>
    </row>
    <row r="3254" spans="1:7">
      <c r="A3254" s="1422" t="s">
        <v>935</v>
      </c>
      <c r="B3254" s="239" t="s">
        <v>2696</v>
      </c>
      <c r="C3254" s="23">
        <v>46183</v>
      </c>
      <c r="D3254" s="11">
        <v>7</v>
      </c>
      <c r="F3254" s="239" t="s">
        <v>2769</v>
      </c>
      <c r="G3254" t="s">
        <v>2066</v>
      </c>
    </row>
    <row r="3255" spans="1:7">
      <c r="A3255" s="1213" t="s">
        <v>936</v>
      </c>
      <c r="B3255" s="243" t="s">
        <v>2696</v>
      </c>
      <c r="C3255" s="23">
        <v>46183</v>
      </c>
      <c r="D3255" s="11">
        <v>31</v>
      </c>
      <c r="F3255" s="1212" t="s">
        <v>2770</v>
      </c>
      <c r="G3255" t="s">
        <v>2066</v>
      </c>
    </row>
    <row r="3256" spans="1:7">
      <c r="A3256" s="1471" t="s">
        <v>872</v>
      </c>
      <c r="B3256" s="1500" t="s">
        <v>1619</v>
      </c>
      <c r="C3256" s="23">
        <v>46184</v>
      </c>
      <c r="D3256" s="11">
        <v>320</v>
      </c>
      <c r="F3256" s="11" t="s">
        <v>2771</v>
      </c>
      <c r="G3256" t="s">
        <v>2066</v>
      </c>
    </row>
    <row r="3257" spans="1:7">
      <c r="A3257" s="1415" t="s">
        <v>875</v>
      </c>
      <c r="B3257" s="1471" t="s">
        <v>58</v>
      </c>
      <c r="C3257" s="23">
        <v>46184</v>
      </c>
      <c r="D3257" s="88">
        <v>1364</v>
      </c>
      <c r="F3257" s="11" t="s">
        <v>2772</v>
      </c>
      <c r="G3257" t="s">
        <v>2066</v>
      </c>
    </row>
    <row r="3258" spans="1:7">
      <c r="A3258" s="1414" t="s">
        <v>880</v>
      </c>
      <c r="B3258" s="1414" t="s">
        <v>68</v>
      </c>
      <c r="C3258" s="23">
        <v>46184</v>
      </c>
      <c r="F3258" s="11" t="s">
        <v>1901</v>
      </c>
      <c r="G3258" t="s">
        <v>2066</v>
      </c>
    </row>
    <row r="3259" spans="1:7">
      <c r="A3259" s="1415" t="s">
        <v>888</v>
      </c>
      <c r="B3259" s="1415" t="s">
        <v>58</v>
      </c>
      <c r="C3259" s="23">
        <v>46184</v>
      </c>
      <c r="D3259" s="88">
        <v>1484</v>
      </c>
      <c r="G3259" t="s">
        <v>2066</v>
      </c>
    </row>
    <row r="3260" spans="1:7">
      <c r="A3260" s="1415" t="s">
        <v>894</v>
      </c>
      <c r="B3260" s="1415" t="s">
        <v>58</v>
      </c>
      <c r="C3260" s="23">
        <v>46184</v>
      </c>
      <c r="D3260" s="11">
        <v>800</v>
      </c>
      <c r="G3260" t="s">
        <v>2066</v>
      </c>
    </row>
    <row r="3261" spans="1:7">
      <c r="A3261" s="1414" t="s">
        <v>938</v>
      </c>
      <c r="B3261" s="1414" t="s">
        <v>2758</v>
      </c>
      <c r="C3261" s="23">
        <v>46184</v>
      </c>
      <c r="D3261" s="11">
        <v>820</v>
      </c>
      <c r="F3261" s="11" t="s">
        <v>2773</v>
      </c>
      <c r="G3261" t="s">
        <v>2066</v>
      </c>
    </row>
    <row r="3262" spans="1:7">
      <c r="A3262" s="1471" t="s">
        <v>849</v>
      </c>
      <c r="B3262" s="1213" t="s">
        <v>56</v>
      </c>
      <c r="C3262" s="23">
        <v>46184</v>
      </c>
      <c r="F3262" s="11" t="s">
        <v>1901</v>
      </c>
      <c r="G3262" t="s">
        <v>2066</v>
      </c>
    </row>
    <row r="3263" spans="1:7">
      <c r="A3263" s="1224" t="s">
        <v>851</v>
      </c>
      <c r="B3263" s="1213" t="s">
        <v>56</v>
      </c>
      <c r="C3263" s="23">
        <v>46184</v>
      </c>
      <c r="D3263" s="11">
        <v>981</v>
      </c>
      <c r="G3263" t="s">
        <v>2066</v>
      </c>
    </row>
    <row r="3264" spans="1:7">
      <c r="A3264" s="1415" t="s">
        <v>1522</v>
      </c>
      <c r="B3264" s="1213" t="s">
        <v>56</v>
      </c>
      <c r="C3264" s="23">
        <v>46184</v>
      </c>
      <c r="D3264" s="88">
        <v>1806</v>
      </c>
      <c r="G3264" t="s">
        <v>2066</v>
      </c>
    </row>
    <row r="3265" spans="1:7">
      <c r="A3265" s="1224" t="s">
        <v>692</v>
      </c>
      <c r="B3265" s="1414" t="s">
        <v>2707</v>
      </c>
      <c r="C3265" s="23">
        <v>46184</v>
      </c>
      <c r="D3265" s="88">
        <v>1809</v>
      </c>
      <c r="G3265" t="s">
        <v>2066</v>
      </c>
    </row>
    <row r="3266" spans="1:7">
      <c r="A3266" s="1415" t="s">
        <v>917</v>
      </c>
      <c r="B3266" s="1224" t="s">
        <v>2707</v>
      </c>
      <c r="C3266" s="23">
        <v>46184</v>
      </c>
      <c r="D3266" s="11">
        <v>256</v>
      </c>
      <c r="G3266" t="s">
        <v>2066</v>
      </c>
    </row>
    <row r="3267" spans="1:7">
      <c r="A3267" s="1224" t="s">
        <v>696</v>
      </c>
      <c r="B3267" s="1414" t="s">
        <v>2707</v>
      </c>
      <c r="C3267" s="23">
        <v>46184</v>
      </c>
      <c r="D3267" s="11">
        <v>525</v>
      </c>
      <c r="G3267" t="s">
        <v>2066</v>
      </c>
    </row>
    <row r="3268" spans="1:7">
      <c r="A3268" s="1415" t="s">
        <v>919</v>
      </c>
      <c r="B3268" s="1224" t="s">
        <v>2707</v>
      </c>
      <c r="C3268" s="23">
        <v>46184</v>
      </c>
      <c r="D3268" s="11">
        <v>43</v>
      </c>
      <c r="G3268" t="s">
        <v>2066</v>
      </c>
    </row>
    <row r="3269" spans="1:7">
      <c r="A3269" s="1224" t="s">
        <v>923</v>
      </c>
      <c r="B3269" s="1224" t="s">
        <v>2707</v>
      </c>
      <c r="C3269" s="23">
        <v>46184</v>
      </c>
      <c r="D3269" s="11">
        <v>294</v>
      </c>
      <c r="G3269" t="s">
        <v>2066</v>
      </c>
    </row>
    <row r="3270" spans="1:7">
      <c r="A3270" s="1471" t="s">
        <v>935</v>
      </c>
      <c r="B3270" s="1174" t="s">
        <v>2696</v>
      </c>
      <c r="C3270" s="23">
        <v>46184</v>
      </c>
      <c r="D3270" s="11">
        <v>36</v>
      </c>
      <c r="F3270" s="11" t="s">
        <v>2774</v>
      </c>
      <c r="G3270" t="s">
        <v>2066</v>
      </c>
    </row>
    <row r="3271" spans="1:7">
      <c r="A3271" s="1415" t="s">
        <v>936</v>
      </c>
      <c r="B3271" s="1175" t="s">
        <v>2696</v>
      </c>
      <c r="C3271" s="23">
        <v>46184</v>
      </c>
      <c r="D3271" s="11">
        <v>24</v>
      </c>
      <c r="F3271" s="11" t="s">
        <v>2775</v>
      </c>
      <c r="G3271" t="s">
        <v>2066</v>
      </c>
    </row>
    <row r="3272" spans="1:7">
      <c r="A3272" s="1415" t="s">
        <v>937</v>
      </c>
      <c r="B3272" s="1175" t="s">
        <v>2696</v>
      </c>
      <c r="C3272" s="23">
        <v>46184</v>
      </c>
      <c r="D3272" s="11">
        <v>682</v>
      </c>
      <c r="G3272" t="s">
        <v>2066</v>
      </c>
    </row>
    <row r="3273" spans="1:7">
      <c r="A3273" s="1422" t="s">
        <v>872</v>
      </c>
      <c r="B3273" s="1422" t="s">
        <v>1619</v>
      </c>
      <c r="C3273" s="23">
        <v>46185</v>
      </c>
      <c r="D3273" s="11">
        <v>155</v>
      </c>
      <c r="F3273" s="11" t="s">
        <v>2776</v>
      </c>
      <c r="G3273" t="s">
        <v>2066</v>
      </c>
    </row>
    <row r="3274" spans="1:7">
      <c r="A3274" s="1419" t="s">
        <v>880</v>
      </c>
      <c r="B3274" s="1419" t="s">
        <v>68</v>
      </c>
      <c r="C3274" s="23">
        <v>46185</v>
      </c>
      <c r="D3274" s="88">
        <v>2404</v>
      </c>
      <c r="G3274" t="s">
        <v>2066</v>
      </c>
    </row>
    <row r="3275" spans="1:7">
      <c r="A3275" s="1213" t="s">
        <v>888</v>
      </c>
      <c r="B3275" s="1213" t="s">
        <v>58</v>
      </c>
      <c r="C3275" s="23">
        <v>46185</v>
      </c>
      <c r="D3275" s="11">
        <v>792</v>
      </c>
      <c r="F3275" s="11" t="s">
        <v>2777</v>
      </c>
      <c r="G3275" t="s">
        <v>2066</v>
      </c>
    </row>
    <row r="3276" spans="1:7">
      <c r="A3276" s="1419" t="s">
        <v>889</v>
      </c>
      <c r="B3276" s="1419" t="s">
        <v>58</v>
      </c>
      <c r="C3276" s="23">
        <v>46185</v>
      </c>
      <c r="D3276" s="88">
        <v>2663</v>
      </c>
      <c r="G3276" t="s">
        <v>2066</v>
      </c>
    </row>
    <row r="3277" spans="1:7">
      <c r="A3277" s="1213" t="s">
        <v>893</v>
      </c>
      <c r="B3277" s="1213" t="s">
        <v>68</v>
      </c>
      <c r="C3277" s="23">
        <v>46185</v>
      </c>
      <c r="D3277" s="88">
        <v>1192</v>
      </c>
      <c r="G3277" t="s">
        <v>2066</v>
      </c>
    </row>
    <row r="3278" spans="1:7">
      <c r="A3278" s="1419" t="s">
        <v>938</v>
      </c>
      <c r="B3278" s="1419" t="s">
        <v>2758</v>
      </c>
      <c r="C3278" s="23">
        <v>46185</v>
      </c>
      <c r="F3278" s="11" t="s">
        <v>2757</v>
      </c>
      <c r="G3278" t="s">
        <v>2066</v>
      </c>
    </row>
    <row r="3279" spans="1:7">
      <c r="A3279" s="1422" t="s">
        <v>849</v>
      </c>
      <c r="B3279" s="1213" t="s">
        <v>56</v>
      </c>
      <c r="C3279" s="23">
        <v>46185</v>
      </c>
      <c r="D3279" s="88">
        <v>1633</v>
      </c>
      <c r="G3279" t="s">
        <v>2066</v>
      </c>
    </row>
    <row r="3280" spans="1:7">
      <c r="A3280" s="1212" t="s">
        <v>851</v>
      </c>
      <c r="B3280" s="1213" t="s">
        <v>56</v>
      </c>
      <c r="C3280" s="23">
        <v>46185</v>
      </c>
      <c r="D3280" s="88">
        <v>1038</v>
      </c>
      <c r="G3280" t="s">
        <v>2066</v>
      </c>
    </row>
    <row r="3281" spans="1:7">
      <c r="A3281" s="1212" t="s">
        <v>692</v>
      </c>
      <c r="B3281" s="1419" t="s">
        <v>2707</v>
      </c>
      <c r="C3281" s="23">
        <v>46185</v>
      </c>
      <c r="D3281" s="88">
        <v>1876</v>
      </c>
      <c r="G3281" t="s">
        <v>2066</v>
      </c>
    </row>
    <row r="3282" spans="1:7">
      <c r="A3282" s="1213" t="s">
        <v>917</v>
      </c>
      <c r="B3282" s="1212" t="s">
        <v>2707</v>
      </c>
      <c r="C3282" s="23">
        <v>46185</v>
      </c>
      <c r="D3282" s="11">
        <v>42</v>
      </c>
      <c r="G3282" t="s">
        <v>2066</v>
      </c>
    </row>
    <row r="3283" spans="1:7">
      <c r="A3283" s="1213" t="s">
        <v>923</v>
      </c>
      <c r="B3283" s="1212" t="s">
        <v>2707</v>
      </c>
      <c r="C3283" s="23">
        <v>46185</v>
      </c>
      <c r="D3283" s="11">
        <v>413</v>
      </c>
      <c r="G3283" t="s">
        <v>2066</v>
      </c>
    </row>
    <row r="3284" spans="1:7">
      <c r="A3284" s="1422" t="s">
        <v>936</v>
      </c>
      <c r="B3284" s="239" t="s">
        <v>2696</v>
      </c>
      <c r="C3284" s="23">
        <v>46185</v>
      </c>
      <c r="D3284" s="11">
        <v>19</v>
      </c>
      <c r="F3284" s="11" t="s">
        <v>2778</v>
      </c>
      <c r="G3284" t="s">
        <v>2066</v>
      </c>
    </row>
    <row r="3285" spans="1:7">
      <c r="A3285" s="1213" t="s">
        <v>937</v>
      </c>
      <c r="B3285" s="243" t="s">
        <v>2696</v>
      </c>
      <c r="C3285" s="23">
        <v>46185</v>
      </c>
      <c r="D3285" s="11">
        <v>370</v>
      </c>
      <c r="G3285" t="s">
        <v>2066</v>
      </c>
    </row>
    <row r="3286" spans="1:7">
      <c r="A3286" s="1422" t="s">
        <v>872</v>
      </c>
      <c r="B3286" s="1422" t="s">
        <v>1619</v>
      </c>
      <c r="C3286" s="23">
        <v>46188</v>
      </c>
      <c r="D3286" s="11">
        <v>350</v>
      </c>
      <c r="F3286" s="11" t="s">
        <v>2734</v>
      </c>
      <c r="G3286" t="s">
        <v>2066</v>
      </c>
    </row>
    <row r="3287" spans="1:7">
      <c r="A3287" s="1213" t="s">
        <v>875</v>
      </c>
      <c r="B3287" s="1213" t="s">
        <v>58</v>
      </c>
      <c r="C3287" s="23">
        <v>46188</v>
      </c>
      <c r="F3287" s="11" t="s">
        <v>2779</v>
      </c>
      <c r="G3287" t="s">
        <v>2066</v>
      </c>
    </row>
    <row r="3288" spans="1:7">
      <c r="A3288" s="1419" t="s">
        <v>877</v>
      </c>
      <c r="B3288" s="1212" t="s">
        <v>78</v>
      </c>
      <c r="C3288" s="23">
        <v>46188</v>
      </c>
      <c r="D3288" s="88">
        <v>1161</v>
      </c>
      <c r="G3288" t="s">
        <v>2066</v>
      </c>
    </row>
    <row r="3289" spans="1:7">
      <c r="A3289" s="1213" t="s">
        <v>878</v>
      </c>
      <c r="B3289" s="1213" t="s">
        <v>58</v>
      </c>
      <c r="C3289" s="23">
        <v>46188</v>
      </c>
      <c r="D3289" s="88">
        <v>1639</v>
      </c>
      <c r="F3289" s="11" t="s">
        <v>2780</v>
      </c>
      <c r="G3289" t="s">
        <v>2066</v>
      </c>
    </row>
    <row r="3290" spans="1:7">
      <c r="A3290" s="1419" t="s">
        <v>883</v>
      </c>
      <c r="B3290" s="1419" t="s">
        <v>64</v>
      </c>
      <c r="C3290" s="23">
        <v>46188</v>
      </c>
      <c r="F3290" s="1216" t="s">
        <v>2781</v>
      </c>
      <c r="G3290" t="s">
        <v>2066</v>
      </c>
    </row>
    <row r="3291" spans="1:7">
      <c r="A3291" s="1213" t="s">
        <v>888</v>
      </c>
      <c r="B3291" s="1213" t="s">
        <v>58</v>
      </c>
      <c r="C3291" s="23">
        <v>46188</v>
      </c>
      <c r="F3291" s="1517" t="s">
        <v>2782</v>
      </c>
      <c r="G3291" t="s">
        <v>2066</v>
      </c>
    </row>
    <row r="3292" spans="1:7">
      <c r="A3292" s="1419" t="s">
        <v>889</v>
      </c>
      <c r="B3292" s="1419" t="s">
        <v>58</v>
      </c>
      <c r="C3292" s="23">
        <v>46188</v>
      </c>
      <c r="D3292" s="88">
        <v>1830</v>
      </c>
      <c r="F3292" s="11" t="s">
        <v>2783</v>
      </c>
      <c r="G3292" t="s">
        <v>2066</v>
      </c>
    </row>
    <row r="3293" spans="1:7">
      <c r="A3293" s="1213" t="s">
        <v>893</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938</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603</v>
      </c>
      <c r="B3297" s="1212" t="s">
        <v>496</v>
      </c>
      <c r="C3297" s="23">
        <v>46188</v>
      </c>
      <c r="D3297" s="11">
        <v>139</v>
      </c>
      <c r="G3297" t="s">
        <v>2066</v>
      </c>
    </row>
    <row r="3298" spans="1:7">
      <c r="A3298" s="1211" t="s">
        <v>851</v>
      </c>
      <c r="B3298" s="1211" t="s">
        <v>56</v>
      </c>
      <c r="C3298" s="23">
        <v>46188</v>
      </c>
      <c r="D3298" s="11">
        <v>806</v>
      </c>
      <c r="G3298" t="s">
        <v>2066</v>
      </c>
    </row>
    <row r="3299" spans="1:7">
      <c r="A3299" s="1212" t="s">
        <v>692</v>
      </c>
      <c r="B3299" s="1419" t="s">
        <v>2707</v>
      </c>
      <c r="C3299" s="23">
        <v>46188</v>
      </c>
      <c r="D3299" s="11">
        <v>636</v>
      </c>
      <c r="G3299" t="s">
        <v>2066</v>
      </c>
    </row>
    <row r="3300" spans="1:7">
      <c r="A3300" s="1213" t="s">
        <v>710</v>
      </c>
      <c r="B3300" s="1212" t="s">
        <v>2707</v>
      </c>
      <c r="C3300" s="23">
        <v>46188</v>
      </c>
      <c r="D3300" s="88">
        <v>1076</v>
      </c>
      <c r="G3300" t="s">
        <v>2066</v>
      </c>
    </row>
    <row r="3301" spans="1:7">
      <c r="A3301" s="1422" t="s">
        <v>936</v>
      </c>
      <c r="B3301" s="239" t="s">
        <v>2696</v>
      </c>
      <c r="C3301" s="23">
        <v>46188</v>
      </c>
      <c r="D3301" s="11">
        <v>27</v>
      </c>
      <c r="F3301" s="11" t="s">
        <v>2774</v>
      </c>
      <c r="G3301" t="s">
        <v>2066</v>
      </c>
    </row>
    <row r="3302" spans="1:7">
      <c r="A3302" s="1213" t="s">
        <v>937</v>
      </c>
      <c r="B3302" s="243" t="s">
        <v>2696</v>
      </c>
      <c r="C3302" s="23">
        <v>46188</v>
      </c>
      <c r="D3302" s="11">
        <v>587</v>
      </c>
      <c r="G3302" t="s">
        <v>2066</v>
      </c>
    </row>
    <row r="3303" spans="1:7">
      <c r="A3303" s="1422" t="s">
        <v>872</v>
      </c>
      <c r="B3303" s="1422" t="s">
        <v>1619</v>
      </c>
      <c r="C3303" s="23">
        <v>46189</v>
      </c>
      <c r="D3303" s="11">
        <v>180</v>
      </c>
      <c r="G3303" t="s">
        <v>2066</v>
      </c>
    </row>
    <row r="3304" spans="1:7">
      <c r="A3304" s="1419" t="s">
        <v>877</v>
      </c>
      <c r="B3304" s="1212" t="s">
        <v>78</v>
      </c>
      <c r="C3304" s="23">
        <v>46189</v>
      </c>
      <c r="F3304" s="1216" t="s">
        <v>1901</v>
      </c>
      <c r="G3304" t="s">
        <v>2066</v>
      </c>
    </row>
    <row r="3305" spans="1:7">
      <c r="A3305" s="1213" t="s">
        <v>878</v>
      </c>
      <c r="B3305" s="1213" t="s">
        <v>58</v>
      </c>
      <c r="C3305" s="23">
        <v>46189</v>
      </c>
      <c r="D3305" s="88">
        <v>2989</v>
      </c>
      <c r="E3305" s="134"/>
      <c r="F3305" s="49" t="s">
        <v>2785</v>
      </c>
      <c r="G3305" t="s">
        <v>2066</v>
      </c>
    </row>
    <row r="3306" spans="1:7">
      <c r="A3306" s="1419" t="s">
        <v>883</v>
      </c>
      <c r="B3306" s="1419" t="s">
        <v>64</v>
      </c>
      <c r="C3306" s="23">
        <v>46189</v>
      </c>
      <c r="D3306" s="249">
        <v>1083</v>
      </c>
      <c r="E3306" s="11"/>
      <c r="F3306" s="90" t="s">
        <v>2786</v>
      </c>
      <c r="G3306" t="s">
        <v>2066</v>
      </c>
    </row>
    <row r="3307" spans="1:7">
      <c r="A3307" s="1213" t="s">
        <v>888</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893</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938</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603</v>
      </c>
      <c r="B3313" s="1212" t="s">
        <v>496</v>
      </c>
      <c r="C3313" s="23">
        <v>46189</v>
      </c>
      <c r="D3313" s="11">
        <v>361</v>
      </c>
      <c r="G3313" t="s">
        <v>2066</v>
      </c>
    </row>
    <row r="3314" spans="1:7">
      <c r="A3314" s="1419" t="s">
        <v>942</v>
      </c>
      <c r="B3314" s="1212" t="s">
        <v>78</v>
      </c>
      <c r="C3314" s="23">
        <v>46189</v>
      </c>
      <c r="D3314" s="11">
        <v>579</v>
      </c>
      <c r="G3314" t="s">
        <v>2066</v>
      </c>
    </row>
    <row r="3315" spans="1:7">
      <c r="A3315" s="1211" t="s">
        <v>849</v>
      </c>
      <c r="B3315" s="1211" t="s">
        <v>56</v>
      </c>
      <c r="C3315" s="23">
        <v>46189</v>
      </c>
      <c r="F3315" s="1216" t="s">
        <v>1901</v>
      </c>
      <c r="G3315" t="s">
        <v>2066</v>
      </c>
    </row>
    <row r="3316" spans="1:7">
      <c r="A3316" s="1212" t="s">
        <v>851</v>
      </c>
      <c r="B3316" s="1212" t="s">
        <v>56</v>
      </c>
      <c r="C3316" s="23">
        <v>46189</v>
      </c>
      <c r="D3316" s="11">
        <v>977</v>
      </c>
      <c r="G3316" t="s">
        <v>2066</v>
      </c>
    </row>
    <row r="3317" spans="1:7">
      <c r="A3317" s="1418" t="s">
        <v>858</v>
      </c>
      <c r="B3317" s="1212" t="s">
        <v>1619</v>
      </c>
      <c r="C3317" s="23">
        <v>46189</v>
      </c>
      <c r="D3317" s="11">
        <v>120</v>
      </c>
      <c r="G3317" t="s">
        <v>2066</v>
      </c>
    </row>
    <row r="3318" spans="1:7">
      <c r="A3318" s="1212" t="s">
        <v>704</v>
      </c>
      <c r="B3318" s="1212" t="s">
        <v>2707</v>
      </c>
      <c r="C3318" s="23">
        <v>46189</v>
      </c>
      <c r="D3318" s="11">
        <v>608</v>
      </c>
      <c r="G3318" t="s">
        <v>2066</v>
      </c>
    </row>
    <row r="3319" spans="1:7">
      <c r="A3319" s="1212" t="s">
        <v>710</v>
      </c>
      <c r="B3319" s="1212" t="s">
        <v>2707</v>
      </c>
      <c r="C3319" s="23">
        <v>46189</v>
      </c>
      <c r="D3319" s="11">
        <v>999</v>
      </c>
      <c r="G3319" t="s">
        <v>2066</v>
      </c>
    </row>
    <row r="3320" spans="1:7">
      <c r="A3320" s="1212" t="s">
        <v>922</v>
      </c>
      <c r="B3320" s="1212" t="s">
        <v>2707</v>
      </c>
      <c r="C3320" s="23">
        <v>46189</v>
      </c>
      <c r="D3320" s="88">
        <v>3059</v>
      </c>
      <c r="G3320" t="s">
        <v>2066</v>
      </c>
    </row>
    <row r="3321" spans="1:7">
      <c r="A3321" s="1422" t="s">
        <v>936</v>
      </c>
      <c r="B3321" s="239" t="s">
        <v>2696</v>
      </c>
      <c r="C3321" s="23">
        <v>46189</v>
      </c>
      <c r="D3321" s="11">
        <v>32</v>
      </c>
      <c r="F3321" s="11" t="s">
        <v>2790</v>
      </c>
      <c r="G3321" t="s">
        <v>2066</v>
      </c>
    </row>
    <row r="3322" spans="1:7">
      <c r="A3322" s="1213" t="s">
        <v>937</v>
      </c>
      <c r="B3322" s="243" t="s">
        <v>2696</v>
      </c>
      <c r="C3322" s="23">
        <v>46189</v>
      </c>
      <c r="D3322" s="11">
        <v>708</v>
      </c>
      <c r="G3322" t="s">
        <v>2066</v>
      </c>
    </row>
    <row r="3323" spans="1:7">
      <c r="A3323" s="1422" t="s">
        <v>872</v>
      </c>
      <c r="B3323" s="1422" t="s">
        <v>1619</v>
      </c>
      <c r="C3323" s="23">
        <v>46190</v>
      </c>
      <c r="D3323" s="11">
        <v>529</v>
      </c>
      <c r="F3323" s="11" t="s">
        <v>2791</v>
      </c>
      <c r="G3323" t="s">
        <v>2066</v>
      </c>
    </row>
    <row r="3324" spans="1:7">
      <c r="A3324" s="1419" t="s">
        <v>877</v>
      </c>
      <c r="B3324" s="1419" t="s">
        <v>78</v>
      </c>
      <c r="C3324" s="23">
        <v>46190</v>
      </c>
      <c r="D3324" s="88">
        <v>2191</v>
      </c>
      <c r="G3324" t="s">
        <v>2066</v>
      </c>
    </row>
    <row r="3325" spans="1:7">
      <c r="A3325" s="1213" t="s">
        <v>878</v>
      </c>
      <c r="B3325" s="1213" t="s">
        <v>58</v>
      </c>
      <c r="C3325" s="23">
        <v>46190</v>
      </c>
      <c r="D3325" s="88">
        <v>1756</v>
      </c>
      <c r="F3325" s="11" t="s">
        <v>2792</v>
      </c>
      <c r="G3325" t="s">
        <v>2066</v>
      </c>
    </row>
    <row r="3326" spans="1:7">
      <c r="A3326" s="1419" t="s">
        <v>883</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888</v>
      </c>
      <c r="B3328" s="1419" t="s">
        <v>58</v>
      </c>
      <c r="C3328" s="23">
        <v>46190</v>
      </c>
      <c r="D3328" s="11">
        <v>289</v>
      </c>
      <c r="F3328" s="11" t="s">
        <v>2450</v>
      </c>
      <c r="G3328" t="s">
        <v>2066</v>
      </c>
    </row>
    <row r="3329" spans="1:7">
      <c r="A3329" s="1213" t="s">
        <v>890</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893</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938</v>
      </c>
      <c r="B3333" s="1213" t="s">
        <v>2758</v>
      </c>
      <c r="C3333" s="23">
        <v>46190</v>
      </c>
      <c r="D3333" s="11">
        <v>550</v>
      </c>
      <c r="F3333" s="11" t="s">
        <v>2796</v>
      </c>
      <c r="G3333" t="s">
        <v>2066</v>
      </c>
    </row>
    <row r="3334" spans="1:7">
      <c r="A3334" s="1419" t="s">
        <v>939</v>
      </c>
      <c r="B3334" s="1419" t="s">
        <v>1619</v>
      </c>
      <c r="C3334" s="23">
        <v>46190</v>
      </c>
      <c r="D3334" s="11">
        <v>179</v>
      </c>
      <c r="F3334" s="11" t="s">
        <v>2182</v>
      </c>
      <c r="G3334" t="s">
        <v>2066</v>
      </c>
    </row>
    <row r="3335" spans="1:7">
      <c r="A3335" s="1213" t="s">
        <v>603</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849</v>
      </c>
      <c r="B3337" s="1211" t="s">
        <v>56</v>
      </c>
      <c r="C3337" s="23">
        <v>46190</v>
      </c>
      <c r="D3337" s="88">
        <v>1210</v>
      </c>
      <c r="G3337" t="s">
        <v>2066</v>
      </c>
    </row>
    <row r="3338" spans="1:7">
      <c r="A3338" s="1212" t="s">
        <v>851</v>
      </c>
      <c r="B3338" s="1212" t="s">
        <v>56</v>
      </c>
      <c r="C3338" s="23">
        <v>46190</v>
      </c>
      <c r="D3338" s="11">
        <v>621</v>
      </c>
      <c r="G3338" t="s">
        <v>2066</v>
      </c>
    </row>
    <row r="3339" spans="1:7">
      <c r="A3339" s="1418" t="s">
        <v>858</v>
      </c>
      <c r="B3339" s="1212" t="s">
        <v>1619</v>
      </c>
      <c r="C3339" s="23">
        <v>46190</v>
      </c>
      <c r="F3339" s="11" t="s">
        <v>1901</v>
      </c>
      <c r="G3339" t="s">
        <v>2066</v>
      </c>
    </row>
    <row r="3340" spans="1:7">
      <c r="A3340" s="1212" t="s">
        <v>704</v>
      </c>
      <c r="B3340" s="1212" t="s">
        <v>2707</v>
      </c>
      <c r="C3340" s="23">
        <v>46190</v>
      </c>
      <c r="D3340" s="11">
        <v>784</v>
      </c>
      <c r="G3340" t="s">
        <v>2066</v>
      </c>
    </row>
    <row r="3341" spans="1:7">
      <c r="A3341" s="1212" t="s">
        <v>921</v>
      </c>
      <c r="B3341" s="1212" t="s">
        <v>2707</v>
      </c>
      <c r="C3341" s="23">
        <v>46190</v>
      </c>
      <c r="D3341" s="88">
        <v>1611</v>
      </c>
      <c r="G3341" t="s">
        <v>2066</v>
      </c>
    </row>
    <row r="3342" spans="1:7">
      <c r="A3342" s="1212" t="s">
        <v>922</v>
      </c>
      <c r="B3342" s="1212" t="s">
        <v>2707</v>
      </c>
      <c r="C3342" s="23">
        <v>46190</v>
      </c>
      <c r="D3342" s="11">
        <v>820</v>
      </c>
      <c r="G3342" t="s">
        <v>2066</v>
      </c>
    </row>
    <row r="3343" spans="1:7">
      <c r="A3343" s="1422" t="s">
        <v>936</v>
      </c>
      <c r="B3343" s="239" t="s">
        <v>2696</v>
      </c>
      <c r="C3343" s="23">
        <v>46190</v>
      </c>
      <c r="D3343" s="11">
        <v>32</v>
      </c>
      <c r="F3343" s="11" t="s">
        <v>2798</v>
      </c>
      <c r="G3343" t="s">
        <v>2066</v>
      </c>
    </row>
    <row r="3344" spans="1:7">
      <c r="A3344" s="1213" t="s">
        <v>937</v>
      </c>
      <c r="B3344" s="243" t="s">
        <v>2696</v>
      </c>
      <c r="C3344" s="23">
        <v>46190</v>
      </c>
      <c r="D3344" s="11">
        <v>512</v>
      </c>
      <c r="G3344" t="s">
        <v>2066</v>
      </c>
    </row>
    <row r="3345" spans="1:7">
      <c r="A3345" s="1211" t="s">
        <v>872</v>
      </c>
      <c r="B3345" s="1211" t="s">
        <v>1619</v>
      </c>
      <c r="C3345" s="23">
        <v>46191</v>
      </c>
      <c r="D3345" s="11">
        <v>415</v>
      </c>
      <c r="F3345" s="11" t="s">
        <v>2734</v>
      </c>
      <c r="G3345" t="s">
        <v>2066</v>
      </c>
    </row>
    <row r="3346" spans="1:7">
      <c r="A3346" s="1212" t="s">
        <v>877</v>
      </c>
      <c r="B3346" s="1212" t="s">
        <v>78</v>
      </c>
      <c r="C3346" s="23">
        <v>46191</v>
      </c>
      <c r="D3346" s="11">
        <v>520</v>
      </c>
      <c r="G3346" t="s">
        <v>2066</v>
      </c>
    </row>
    <row r="3347" spans="1:7">
      <c r="A3347" s="1212" t="s">
        <v>878</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890</v>
      </c>
      <c r="B3349" s="1212" t="s">
        <v>58</v>
      </c>
      <c r="C3349" s="23">
        <v>46191</v>
      </c>
      <c r="D3349" s="786">
        <v>1745</v>
      </c>
      <c r="F3349" s="11" t="s">
        <v>2800</v>
      </c>
      <c r="G3349" t="s">
        <v>2066</v>
      </c>
    </row>
    <row r="3350" spans="1:7">
      <c r="A3350" s="1212" t="s">
        <v>892</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893</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938</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939</v>
      </c>
      <c r="B3359" s="1212" t="s">
        <v>1619</v>
      </c>
      <c r="C3359" s="23">
        <v>46191</v>
      </c>
      <c r="F3359" s="1216" t="s">
        <v>2803</v>
      </c>
      <c r="G3359" t="s">
        <v>2066</v>
      </c>
    </row>
    <row r="3360" spans="1:7">
      <c r="A3360" s="1212" t="s">
        <v>603</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849</v>
      </c>
      <c r="B3362" s="1211" t="s">
        <v>56</v>
      </c>
      <c r="C3362" s="23">
        <v>46191</v>
      </c>
      <c r="D3362" s="88">
        <v>1249</v>
      </c>
      <c r="G3362" t="s">
        <v>2066</v>
      </c>
    </row>
    <row r="3363" spans="1:7">
      <c r="A3363" s="1418" t="s">
        <v>855</v>
      </c>
      <c r="B3363" s="1212" t="s">
        <v>56</v>
      </c>
      <c r="C3363" s="23">
        <v>46191</v>
      </c>
      <c r="D3363" s="11">
        <v>865</v>
      </c>
      <c r="G3363" t="s">
        <v>2066</v>
      </c>
    </row>
    <row r="3364" spans="1:7">
      <c r="A3364" s="1418" t="s">
        <v>858</v>
      </c>
      <c r="B3364" s="1212" t="s">
        <v>1619</v>
      </c>
      <c r="C3364" s="23">
        <v>46191</v>
      </c>
      <c r="D3364" s="11">
        <v>40</v>
      </c>
      <c r="E3364" s="249">
        <v>1118</v>
      </c>
      <c r="F3364" s="11" t="s">
        <v>2805</v>
      </c>
      <c r="G3364" t="s">
        <v>2066</v>
      </c>
    </row>
    <row r="3365" spans="1:7">
      <c r="A3365" s="1419" t="s">
        <v>704</v>
      </c>
      <c r="B3365" s="1419" t="s">
        <v>2707</v>
      </c>
      <c r="C3365" s="23">
        <v>46191</v>
      </c>
      <c r="D3365" s="11">
        <v>337</v>
      </c>
      <c r="G3365" t="s">
        <v>2066</v>
      </c>
    </row>
    <row r="3366" spans="1:7">
      <c r="A3366" s="1213" t="s">
        <v>921</v>
      </c>
      <c r="B3366" s="1213" t="s">
        <v>2707</v>
      </c>
      <c r="C3366" s="23">
        <v>46191</v>
      </c>
      <c r="D3366" s="88">
        <v>2862</v>
      </c>
      <c r="G3366" t="s">
        <v>2066</v>
      </c>
    </row>
    <row r="3367" spans="1:7">
      <c r="A3367" s="1419" t="s">
        <v>711</v>
      </c>
      <c r="B3367" s="1419" t="s">
        <v>2707</v>
      </c>
      <c r="C3367" s="23">
        <v>46191</v>
      </c>
      <c r="D3367" s="11">
        <v>382</v>
      </c>
      <c r="G3367" t="s">
        <v>2066</v>
      </c>
    </row>
    <row r="3368" spans="1:7">
      <c r="A3368" s="1213" t="s">
        <v>924</v>
      </c>
      <c r="B3368" s="1213" t="s">
        <v>2707</v>
      </c>
      <c r="C3368" s="23">
        <v>46191</v>
      </c>
      <c r="D3368" s="37">
        <v>3</v>
      </c>
      <c r="F3368" s="11" t="s">
        <v>2806</v>
      </c>
      <c r="G3368" t="s">
        <v>2066</v>
      </c>
    </row>
    <row r="3369" spans="1:7">
      <c r="A3369" s="1422" t="s">
        <v>936</v>
      </c>
      <c r="B3369" s="239" t="s">
        <v>2696</v>
      </c>
      <c r="C3369" s="23">
        <v>46191</v>
      </c>
      <c r="D3369" s="37">
        <v>65</v>
      </c>
      <c r="G3369" t="s">
        <v>2066</v>
      </c>
    </row>
    <row r="3370" spans="1:7">
      <c r="A3370" s="1213" t="s">
        <v>937</v>
      </c>
      <c r="B3370" s="243" t="s">
        <v>2696</v>
      </c>
      <c r="C3370" s="23">
        <v>46191</v>
      </c>
      <c r="D3370" s="37">
        <v>661</v>
      </c>
      <c r="F3370" s="11" t="s">
        <v>2807</v>
      </c>
      <c r="G3370" t="s">
        <v>2066</v>
      </c>
    </row>
    <row r="3371" spans="1:7">
      <c r="A3371" s="1534" t="s">
        <v>846</v>
      </c>
      <c r="B3371" s="1211" t="s">
        <v>56</v>
      </c>
      <c r="C3371" s="23">
        <v>46192</v>
      </c>
      <c r="D3371" s="11">
        <v>822</v>
      </c>
      <c r="G3371" t="s">
        <v>2066</v>
      </c>
    </row>
    <row r="3372" spans="1:7">
      <c r="A3372" s="1418" t="s">
        <v>855</v>
      </c>
      <c r="B3372" s="1212" t="s">
        <v>56</v>
      </c>
      <c r="C3372" s="23">
        <v>46192</v>
      </c>
      <c r="F3372" s="11" t="s">
        <v>2114</v>
      </c>
      <c r="G3372" t="s">
        <v>2066</v>
      </c>
    </row>
    <row r="3373" spans="1:7">
      <c r="A3373" s="1212" t="s">
        <v>710</v>
      </c>
      <c r="B3373" s="1212" t="s">
        <v>2707</v>
      </c>
      <c r="C3373" s="23">
        <v>46192</v>
      </c>
      <c r="D3373" s="37">
        <v>309</v>
      </c>
      <c r="G3373" t="s">
        <v>2066</v>
      </c>
    </row>
    <row r="3374" spans="1:7">
      <c r="A3374" s="1212" t="s">
        <v>921</v>
      </c>
      <c r="B3374" s="1212" t="s">
        <v>2707</v>
      </c>
      <c r="C3374" s="23">
        <v>46192</v>
      </c>
      <c r="D3374" s="11">
        <v>894</v>
      </c>
      <c r="G3374" t="s">
        <v>2066</v>
      </c>
    </row>
    <row r="3375" spans="1:7">
      <c r="A3375" s="1213" t="s">
        <v>922</v>
      </c>
      <c r="B3375" s="1213" t="s">
        <v>2707</v>
      </c>
      <c r="C3375" s="23">
        <v>46192</v>
      </c>
      <c r="D3375" s="11">
        <v>553</v>
      </c>
      <c r="G3375" t="s">
        <v>2066</v>
      </c>
    </row>
    <row r="3376" spans="1:7">
      <c r="A3376" s="1419" t="s">
        <v>711</v>
      </c>
      <c r="B3376" s="1419" t="s">
        <v>2707</v>
      </c>
      <c r="C3376" s="23">
        <v>46192</v>
      </c>
      <c r="F3376" s="11" t="s">
        <v>2808</v>
      </c>
      <c r="G3376" t="s">
        <v>2066</v>
      </c>
    </row>
    <row r="3377" spans="1:7">
      <c r="A3377" s="1213" t="s">
        <v>924</v>
      </c>
      <c r="B3377" s="1213" t="s">
        <v>1619</v>
      </c>
      <c r="C3377" s="23">
        <v>46192</v>
      </c>
      <c r="D3377" s="11">
        <v>402</v>
      </c>
      <c r="G3377" t="s">
        <v>2066</v>
      </c>
    </row>
    <row r="3378" spans="1:7">
      <c r="A3378" s="1422" t="s">
        <v>936</v>
      </c>
      <c r="B3378" s="239" t="s">
        <v>2696</v>
      </c>
      <c r="C3378" s="23">
        <v>46192</v>
      </c>
      <c r="D3378" s="11">
        <v>31</v>
      </c>
      <c r="F3378" s="11" t="s">
        <v>2809</v>
      </c>
      <c r="G3378" t="s">
        <v>2066</v>
      </c>
    </row>
    <row r="3379" spans="1:7">
      <c r="A3379" s="1213" t="s">
        <v>937</v>
      </c>
      <c r="B3379" s="243" t="s">
        <v>2696</v>
      </c>
      <c r="C3379" s="23">
        <v>46192</v>
      </c>
      <c r="D3379" s="11">
        <v>303</v>
      </c>
      <c r="G3379" t="s">
        <v>2066</v>
      </c>
    </row>
    <row r="3380" spans="1:7">
      <c r="A3380" s="1213" t="s">
        <v>872</v>
      </c>
      <c r="B3380" s="243" t="s">
        <v>1619</v>
      </c>
      <c r="C3380" s="23">
        <v>46195</v>
      </c>
      <c r="D3380" s="11">
        <v>171</v>
      </c>
      <c r="G3380" t="s">
        <v>2066</v>
      </c>
    </row>
    <row r="3381" spans="1:7">
      <c r="A3381" s="1419" t="s">
        <v>877</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890</v>
      </c>
      <c r="B3383" s="1212" t="s">
        <v>58</v>
      </c>
      <c r="C3383" s="23">
        <v>46195</v>
      </c>
      <c r="D3383" s="11">
        <v>825</v>
      </c>
      <c r="F3383" s="11" t="s">
        <v>2810</v>
      </c>
      <c r="G3383" t="s">
        <v>2066</v>
      </c>
    </row>
    <row r="3384" spans="1:7">
      <c r="A3384" s="1212" t="s">
        <v>892</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893</v>
      </c>
      <c r="B3388" s="1213" t="s">
        <v>68</v>
      </c>
      <c r="C3388" s="23">
        <v>46195</v>
      </c>
      <c r="D3388" s="11">
        <v>391</v>
      </c>
      <c r="G3388" t="s">
        <v>2066</v>
      </c>
    </row>
    <row r="3389" spans="1:7">
      <c r="A3389" s="1419" t="s">
        <v>581</v>
      </c>
      <c r="B3389" s="1419" t="s">
        <v>68</v>
      </c>
      <c r="C3389" s="23">
        <v>46195</v>
      </c>
      <c r="D3389" s="88">
        <v>1140</v>
      </c>
      <c r="G3389" t="s">
        <v>2066</v>
      </c>
    </row>
    <row r="3390" spans="1:7">
      <c r="A3390" s="1213" t="s">
        <v>938</v>
      </c>
      <c r="B3390" s="1213" t="s">
        <v>2758</v>
      </c>
      <c r="C3390" s="23">
        <v>46195</v>
      </c>
      <c r="F3390" s="11" t="s">
        <v>2812</v>
      </c>
      <c r="G3390" t="s">
        <v>2066</v>
      </c>
    </row>
    <row r="3391" spans="1:7">
      <c r="A3391" s="1213" t="s">
        <v>938</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939</v>
      </c>
      <c r="B3394" s="1419" t="s">
        <v>1619</v>
      </c>
      <c r="C3394" s="23">
        <v>46195</v>
      </c>
      <c r="D3394" s="37">
        <v>281</v>
      </c>
      <c r="G3394" t="s">
        <v>2066</v>
      </c>
    </row>
    <row r="3395" spans="1:7">
      <c r="A3395" s="1213" t="s">
        <v>602</v>
      </c>
      <c r="B3395" s="1212" t="s">
        <v>496</v>
      </c>
      <c r="C3395" s="23">
        <v>46195</v>
      </c>
      <c r="D3395" s="11">
        <v>620</v>
      </c>
      <c r="G3395" t="s">
        <v>2066</v>
      </c>
    </row>
    <row r="3396" spans="1:7">
      <c r="A3396" s="1419" t="s">
        <v>603</v>
      </c>
      <c r="B3396" s="1212" t="s">
        <v>496</v>
      </c>
      <c r="C3396" s="23">
        <v>46195</v>
      </c>
      <c r="D3396" s="11">
        <v>364</v>
      </c>
      <c r="G3396" t="s">
        <v>2066</v>
      </c>
    </row>
    <row r="3397" spans="1:7">
      <c r="A3397" s="1213" t="s">
        <v>942</v>
      </c>
      <c r="B3397" s="1213" t="s">
        <v>78</v>
      </c>
      <c r="C3397" s="23">
        <v>46195</v>
      </c>
      <c r="D3397" s="88">
        <v>2283</v>
      </c>
      <c r="G3397" t="s">
        <v>2066</v>
      </c>
    </row>
    <row r="3398" spans="1:7">
      <c r="A3398" s="1211" t="s">
        <v>639</v>
      </c>
      <c r="B3398" s="1212" t="s">
        <v>80</v>
      </c>
      <c r="C3398" s="23">
        <v>46195</v>
      </c>
      <c r="D3398" s="88">
        <v>1115</v>
      </c>
      <c r="G3398" t="s">
        <v>2066</v>
      </c>
    </row>
    <row r="3399" spans="1:7">
      <c r="A3399" s="1534" t="s">
        <v>846</v>
      </c>
      <c r="B3399" s="1211" t="s">
        <v>56</v>
      </c>
      <c r="C3399" s="23">
        <v>46195</v>
      </c>
      <c r="D3399" s="11">
        <v>648</v>
      </c>
      <c r="G3399" t="s">
        <v>2066</v>
      </c>
    </row>
    <row r="3400" spans="1:7">
      <c r="A3400" s="1418" t="s">
        <v>855</v>
      </c>
      <c r="B3400" s="1212" t="s">
        <v>56</v>
      </c>
      <c r="C3400" s="23">
        <v>46195</v>
      </c>
      <c r="D3400" s="11">
        <v>859</v>
      </c>
      <c r="G3400" t="s">
        <v>2066</v>
      </c>
    </row>
    <row r="3401" spans="1:7">
      <c r="A3401" s="1212" t="s">
        <v>710</v>
      </c>
      <c r="B3401" s="1212" t="s">
        <v>2707</v>
      </c>
      <c r="C3401" s="23">
        <v>46195</v>
      </c>
      <c r="D3401" s="11">
        <v>511</v>
      </c>
      <c r="G3401" t="s">
        <v>2066</v>
      </c>
    </row>
    <row r="3402" spans="1:7">
      <c r="A3402" s="1212" t="s">
        <v>921</v>
      </c>
      <c r="B3402" s="1212" t="s">
        <v>2707</v>
      </c>
      <c r="C3402" s="23">
        <v>46195</v>
      </c>
      <c r="F3402" s="11" t="s">
        <v>2733</v>
      </c>
      <c r="G3402" t="s">
        <v>2066</v>
      </c>
    </row>
    <row r="3403" spans="1:7">
      <c r="A3403" s="1419" t="s">
        <v>711</v>
      </c>
      <c r="B3403" s="1419" t="s">
        <v>2707</v>
      </c>
      <c r="C3403" s="23">
        <v>46195</v>
      </c>
      <c r="F3403" s="11" t="s">
        <v>2733</v>
      </c>
      <c r="G3403" t="s">
        <v>2066</v>
      </c>
    </row>
    <row r="3404" spans="1:7">
      <c r="A3404" s="1213" t="s">
        <v>924</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937</v>
      </c>
      <c r="B3409" s="243" t="s">
        <v>2696</v>
      </c>
      <c r="C3409" s="23">
        <v>46195</v>
      </c>
      <c r="D3409" s="11">
        <v>672</v>
      </c>
      <c r="F3409" s="11" t="s">
        <v>2763</v>
      </c>
      <c r="G3409" t="s">
        <v>2066</v>
      </c>
    </row>
    <row r="3410" spans="1:7">
      <c r="A3410" s="177" t="s">
        <v>819</v>
      </c>
      <c r="B3410" s="243" t="s">
        <v>2696</v>
      </c>
      <c r="C3410" s="23">
        <v>46195</v>
      </c>
      <c r="F3410" s="11" t="s">
        <v>1753</v>
      </c>
      <c r="G3410" t="s">
        <v>2066</v>
      </c>
    </row>
    <row r="3411" spans="1:7">
      <c r="A3411" s="1543" t="s">
        <v>872</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889</v>
      </c>
      <c r="B3413" s="1212" t="s">
        <v>58</v>
      </c>
      <c r="C3413" s="23">
        <v>46196</v>
      </c>
      <c r="F3413" s="1541" t="s">
        <v>2814</v>
      </c>
      <c r="G3413" t="s">
        <v>2066</v>
      </c>
    </row>
    <row r="3414" spans="1:7">
      <c r="A3414" s="1212" t="s">
        <v>890</v>
      </c>
      <c r="B3414" s="1212" t="s">
        <v>58</v>
      </c>
      <c r="C3414" s="23">
        <v>46196</v>
      </c>
      <c r="D3414" s="11">
        <v>950</v>
      </c>
      <c r="F3414" s="11" t="s">
        <v>2815</v>
      </c>
      <c r="G3414" t="s">
        <v>2066</v>
      </c>
    </row>
    <row r="3415" spans="1:7">
      <c r="A3415" s="1212" t="s">
        <v>892</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893</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939</v>
      </c>
      <c r="B3421" s="1419" t="s">
        <v>1619</v>
      </c>
      <c r="C3421" s="23">
        <v>46196</v>
      </c>
      <c r="D3421" s="11">
        <v>115</v>
      </c>
      <c r="G3421" t="s">
        <v>2066</v>
      </c>
    </row>
    <row r="3422" spans="1:7">
      <c r="A3422" s="1213" t="s">
        <v>602</v>
      </c>
      <c r="B3422" s="1212" t="s">
        <v>496</v>
      </c>
      <c r="C3422" s="23">
        <v>46196</v>
      </c>
      <c r="F3422" s="1216" t="s">
        <v>2808</v>
      </c>
      <c r="G3422" t="s">
        <v>2066</v>
      </c>
    </row>
    <row r="3423" spans="1:7">
      <c r="A3423" s="1419" t="s">
        <v>603</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639</v>
      </c>
      <c r="B3425" s="1212" t="s">
        <v>80</v>
      </c>
      <c r="C3425" s="23">
        <v>46196</v>
      </c>
      <c r="D3425" s="11">
        <v>891</v>
      </c>
      <c r="G3425" t="s">
        <v>2066</v>
      </c>
    </row>
    <row r="3426" spans="1:7">
      <c r="A3426" s="1534" t="s">
        <v>846</v>
      </c>
      <c r="B3426" s="1211" t="s">
        <v>56</v>
      </c>
      <c r="C3426" s="23">
        <v>46196</v>
      </c>
      <c r="D3426" s="88">
        <v>1155</v>
      </c>
      <c r="G3426" t="s">
        <v>2066</v>
      </c>
    </row>
    <row r="3427" spans="1:7">
      <c r="A3427" s="1418" t="s">
        <v>855</v>
      </c>
      <c r="B3427" s="1212" t="s">
        <v>56</v>
      </c>
      <c r="C3427" s="23">
        <v>46196</v>
      </c>
      <c r="D3427" s="11">
        <v>971</v>
      </c>
      <c r="G3427" t="s">
        <v>2066</v>
      </c>
    </row>
    <row r="3428" spans="1:7">
      <c r="A3428" s="1212" t="s">
        <v>704</v>
      </c>
      <c r="B3428" s="1212" t="s">
        <v>2707</v>
      </c>
      <c r="C3428" s="23">
        <v>46196</v>
      </c>
      <c r="D3428" s="11">
        <v>689</v>
      </c>
      <c r="G3428" t="s">
        <v>2066</v>
      </c>
    </row>
    <row r="3429" spans="1:7">
      <c r="A3429" s="1212" t="s">
        <v>921</v>
      </c>
      <c r="B3429" s="1212" t="s">
        <v>2707</v>
      </c>
      <c r="C3429" s="23">
        <v>46196</v>
      </c>
      <c r="D3429" s="11">
        <v>210</v>
      </c>
      <c r="G3429" t="s">
        <v>2066</v>
      </c>
    </row>
    <row r="3430" spans="1:7">
      <c r="A3430" s="1212" t="s">
        <v>922</v>
      </c>
      <c r="B3430" s="1212" t="s">
        <v>2707</v>
      </c>
      <c r="C3430" s="23">
        <v>46196</v>
      </c>
      <c r="D3430" s="11">
        <v>193</v>
      </c>
      <c r="G3430" t="s">
        <v>2066</v>
      </c>
    </row>
    <row r="3431" spans="1:7">
      <c r="A3431" s="1419" t="s">
        <v>711</v>
      </c>
      <c r="B3431" s="1419" t="s">
        <v>2707</v>
      </c>
      <c r="C3431" s="23">
        <v>46196</v>
      </c>
      <c r="D3431" s="11">
        <v>949</v>
      </c>
      <c r="G3431" t="s">
        <v>2066</v>
      </c>
    </row>
    <row r="3432" spans="1:7">
      <c r="A3432" s="1213" t="s">
        <v>937</v>
      </c>
      <c r="B3432" s="243" t="s">
        <v>2696</v>
      </c>
      <c r="C3432" s="23">
        <v>46196</v>
      </c>
      <c r="D3432" s="11">
        <v>710</v>
      </c>
      <c r="F3432" s="11" t="s">
        <v>2818</v>
      </c>
      <c r="G3432" t="s">
        <v>2066</v>
      </c>
    </row>
    <row r="3433" spans="1:7">
      <c r="A3433" s="1211" t="s">
        <v>872</v>
      </c>
      <c r="B3433" s="1211" t="s">
        <v>1619</v>
      </c>
      <c r="C3433" s="23">
        <v>46197</v>
      </c>
      <c r="D3433" s="11">
        <v>93</v>
      </c>
      <c r="G3433" t="s">
        <v>2066</v>
      </c>
    </row>
    <row r="3434" spans="1:7">
      <c r="A3434" s="1212" t="s">
        <v>877</v>
      </c>
      <c r="B3434" s="1212" t="s">
        <v>78</v>
      </c>
      <c r="C3434" s="23">
        <v>46197</v>
      </c>
      <c r="D3434" s="88">
        <v>2241</v>
      </c>
      <c r="G3434" t="s">
        <v>2066</v>
      </c>
    </row>
    <row r="3435" spans="1:7">
      <c r="A3435" s="1212" t="s">
        <v>878</v>
      </c>
      <c r="B3435" s="1212" t="s">
        <v>58</v>
      </c>
      <c r="C3435" s="23">
        <v>46197</v>
      </c>
      <c r="D3435" s="88">
        <v>1179</v>
      </c>
      <c r="F3435" s="11" t="s">
        <v>2815</v>
      </c>
      <c r="G3435" t="s">
        <v>2066</v>
      </c>
    </row>
    <row r="3436" spans="1:7">
      <c r="A3436" s="1212" t="s">
        <v>884</v>
      </c>
      <c r="B3436" s="1212" t="s">
        <v>58</v>
      </c>
      <c r="C3436" s="23">
        <v>46197</v>
      </c>
      <c r="D3436" s="11">
        <v>520</v>
      </c>
      <c r="F3436" s="11" t="s">
        <v>2493</v>
      </c>
      <c r="G3436" t="s">
        <v>2066</v>
      </c>
    </row>
    <row r="3437" spans="1:7">
      <c r="A3437" s="1212" t="s">
        <v>890</v>
      </c>
      <c r="B3437" s="1212" t="s">
        <v>58</v>
      </c>
      <c r="C3437" s="23">
        <v>46197</v>
      </c>
      <c r="D3437" s="11">
        <v>502</v>
      </c>
      <c r="F3437" s="11" t="s">
        <v>2460</v>
      </c>
      <c r="G3437" t="s">
        <v>2066</v>
      </c>
    </row>
    <row r="3438" spans="1:7">
      <c r="A3438" s="1212" t="s">
        <v>892</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939</v>
      </c>
      <c r="B3445" s="1212" t="s">
        <v>1619</v>
      </c>
      <c r="C3445" s="23">
        <v>46197</v>
      </c>
      <c r="D3445" s="11">
        <v>253</v>
      </c>
      <c r="G3445" t="s">
        <v>2066</v>
      </c>
    </row>
    <row r="3446" spans="1:7">
      <c r="A3446" s="1212" t="s">
        <v>602</v>
      </c>
      <c r="B3446" s="1212" t="s">
        <v>496</v>
      </c>
      <c r="C3446" s="23">
        <v>46197</v>
      </c>
      <c r="F3446" s="11" t="s">
        <v>1901</v>
      </c>
      <c r="G3446" t="s">
        <v>2066</v>
      </c>
    </row>
    <row r="3447" spans="1:7">
      <c r="A3447" s="1212" t="s">
        <v>603</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639</v>
      </c>
      <c r="B3449" s="1212" t="s">
        <v>80</v>
      </c>
      <c r="C3449" s="23">
        <v>46197</v>
      </c>
      <c r="D3449" s="88">
        <v>1345</v>
      </c>
      <c r="G3449" t="s">
        <v>2066</v>
      </c>
    </row>
    <row r="3450" spans="1:7">
      <c r="A3450" s="1534" t="s">
        <v>846</v>
      </c>
      <c r="B3450" s="1211" t="s">
        <v>56</v>
      </c>
      <c r="C3450" s="23">
        <v>46197</v>
      </c>
      <c r="D3450" s="11">
        <v>778</v>
      </c>
      <c r="F3450" s="90" t="s">
        <v>2820</v>
      </c>
      <c r="G3450" t="s">
        <v>2066</v>
      </c>
    </row>
    <row r="3451" spans="1:7">
      <c r="A3451" s="1418" t="s">
        <v>855</v>
      </c>
      <c r="B3451" s="1212" t="s">
        <v>56</v>
      </c>
      <c r="C3451" s="23">
        <v>46197</v>
      </c>
      <c r="D3451" s="11">
        <v>667</v>
      </c>
      <c r="G3451" t="s">
        <v>2066</v>
      </c>
    </row>
    <row r="3452" spans="1:7">
      <c r="A3452" s="1212" t="s">
        <v>920</v>
      </c>
      <c r="B3452" s="1212" t="s">
        <v>2707</v>
      </c>
      <c r="C3452" s="23">
        <v>46197</v>
      </c>
      <c r="F3452" s="11" t="s">
        <v>1901</v>
      </c>
      <c r="G3452" t="s">
        <v>2066</v>
      </c>
    </row>
    <row r="3453" spans="1:7">
      <c r="A3453" s="1212" t="s">
        <v>710</v>
      </c>
      <c r="B3453" s="1212" t="s">
        <v>2707</v>
      </c>
      <c r="C3453" s="23">
        <v>46197</v>
      </c>
      <c r="D3453" s="11">
        <v>84</v>
      </c>
      <c r="G3453" t="s">
        <v>2066</v>
      </c>
    </row>
    <row r="3454" spans="1:7">
      <c r="A3454" s="1419" t="s">
        <v>711</v>
      </c>
      <c r="B3454" s="1419" t="s">
        <v>2707</v>
      </c>
      <c r="C3454" s="23">
        <v>46197</v>
      </c>
      <c r="D3454" s="11">
        <v>514</v>
      </c>
      <c r="G3454" t="s">
        <v>2066</v>
      </c>
    </row>
    <row r="3455" spans="1:7">
      <c r="A3455" s="1213" t="s">
        <v>937</v>
      </c>
      <c r="B3455" s="243" t="s">
        <v>2696</v>
      </c>
      <c r="C3455" s="23">
        <v>46197</v>
      </c>
      <c r="D3455" s="11">
        <v>823</v>
      </c>
      <c r="F3455" s="11" t="s">
        <v>2821</v>
      </c>
      <c r="G3455" t="s">
        <v>2066</v>
      </c>
    </row>
    <row r="3456" spans="1:7">
      <c r="A3456" s="1211" t="s">
        <v>884</v>
      </c>
      <c r="B3456" s="1211" t="s">
        <v>58</v>
      </c>
      <c r="C3456" s="23">
        <v>46198</v>
      </c>
      <c r="D3456" s="88">
        <v>1599</v>
      </c>
      <c r="F3456" s="11" t="s">
        <v>2822</v>
      </c>
      <c r="G3456" t="s">
        <v>2066</v>
      </c>
    </row>
    <row r="3457" spans="1:7">
      <c r="A3457" s="1212" t="s">
        <v>890</v>
      </c>
      <c r="B3457" s="1212" t="s">
        <v>58</v>
      </c>
      <c r="C3457" s="23">
        <v>46198</v>
      </c>
      <c r="D3457" s="11">
        <v>838</v>
      </c>
      <c r="F3457" s="11" t="s">
        <v>2823</v>
      </c>
      <c r="G3457" t="s">
        <v>2066</v>
      </c>
    </row>
    <row r="3458" spans="1:7">
      <c r="A3458" s="1213" t="s">
        <v>891</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639</v>
      </c>
      <c r="B3464" s="1212" t="s">
        <v>80</v>
      </c>
      <c r="C3464" s="23">
        <v>46198</v>
      </c>
      <c r="D3464" s="88">
        <v>1328</v>
      </c>
      <c r="F3464" s="102"/>
      <c r="G3464" t="s">
        <v>2066</v>
      </c>
    </row>
    <row r="3465" spans="1:7">
      <c r="A3465" s="1534" t="s">
        <v>847</v>
      </c>
      <c r="B3465" s="1211" t="s">
        <v>56</v>
      </c>
      <c r="C3465" s="23">
        <v>46198</v>
      </c>
      <c r="D3465" s="88">
        <v>1436</v>
      </c>
      <c r="G3465" t="s">
        <v>2066</v>
      </c>
    </row>
    <row r="3466" spans="1:7">
      <c r="A3466" s="1418" t="s">
        <v>855</v>
      </c>
      <c r="B3466" s="1212" t="s">
        <v>56</v>
      </c>
      <c r="C3466" s="23">
        <v>46198</v>
      </c>
      <c r="D3466" s="88">
        <v>1025</v>
      </c>
      <c r="G3466" t="s">
        <v>2066</v>
      </c>
    </row>
    <row r="3467" spans="1:7">
      <c r="A3467" s="1212" t="s">
        <v>920</v>
      </c>
      <c r="B3467" s="1212" t="s">
        <v>2707</v>
      </c>
      <c r="C3467" s="23">
        <v>46198</v>
      </c>
      <c r="D3467" s="11">
        <v>951</v>
      </c>
      <c r="G3467" t="s">
        <v>2066</v>
      </c>
    </row>
    <row r="3468" spans="1:7">
      <c r="A3468" s="1212" t="s">
        <v>710</v>
      </c>
      <c r="B3468" s="1212" t="s">
        <v>2707</v>
      </c>
      <c r="C3468" s="23">
        <v>46198</v>
      </c>
      <c r="D3468" s="11">
        <v>75</v>
      </c>
      <c r="G3468" t="s">
        <v>2066</v>
      </c>
    </row>
    <row r="3469" spans="1:7">
      <c r="A3469" s="1212" t="s">
        <v>711</v>
      </c>
      <c r="B3469" s="1212" t="s">
        <v>2707</v>
      </c>
      <c r="C3469" s="23">
        <v>46198</v>
      </c>
      <c r="D3469" s="11">
        <v>790</v>
      </c>
      <c r="G3469" t="s">
        <v>2066</v>
      </c>
    </row>
    <row r="3470" spans="1:7">
      <c r="A3470" s="1212" t="s">
        <v>715</v>
      </c>
      <c r="B3470" s="1212" t="s">
        <v>2827</v>
      </c>
      <c r="C3470" s="23">
        <v>46198</v>
      </c>
      <c r="D3470" s="11">
        <v>492</v>
      </c>
      <c r="G3470" t="s">
        <v>2066</v>
      </c>
    </row>
    <row r="3471" spans="1:7">
      <c r="A3471" s="1419" t="s">
        <v>925</v>
      </c>
      <c r="B3471" s="1419" t="s">
        <v>70</v>
      </c>
      <c r="C3471" s="23">
        <v>46198</v>
      </c>
      <c r="D3471" s="11">
        <v>343</v>
      </c>
      <c r="G3471" t="s">
        <v>2066</v>
      </c>
    </row>
    <row r="3472" spans="1:7">
      <c r="A3472" s="1213" t="s">
        <v>937</v>
      </c>
      <c r="B3472" s="243" t="s">
        <v>2696</v>
      </c>
      <c r="C3472" s="23">
        <v>46198</v>
      </c>
      <c r="D3472" s="11">
        <v>601</v>
      </c>
      <c r="F3472" s="11" t="s">
        <v>2828</v>
      </c>
      <c r="G3472" t="s">
        <v>2066</v>
      </c>
    </row>
    <row r="3473" spans="1:7">
      <c r="A3473" s="1211" t="s">
        <v>884</v>
      </c>
      <c r="B3473" s="1211" t="s">
        <v>58</v>
      </c>
      <c r="C3473" s="23">
        <v>46199</v>
      </c>
      <c r="D3473" s="88">
        <v>1500</v>
      </c>
      <c r="F3473" s="11" t="s">
        <v>2829</v>
      </c>
      <c r="G3473" t="s">
        <v>2066</v>
      </c>
    </row>
    <row r="3474" spans="1:7">
      <c r="A3474" s="1213" t="s">
        <v>891</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639</v>
      </c>
      <c r="B3478" s="1212" t="s">
        <v>80</v>
      </c>
      <c r="C3478" s="23">
        <v>46199</v>
      </c>
      <c r="F3478" s="1561" t="s">
        <v>2124</v>
      </c>
      <c r="G3478" t="s">
        <v>2066</v>
      </c>
    </row>
    <row r="3479" spans="1:7">
      <c r="A3479" s="1534" t="s">
        <v>847</v>
      </c>
      <c r="B3479" s="1211" t="s">
        <v>56</v>
      </c>
      <c r="C3479" s="23">
        <v>46199</v>
      </c>
      <c r="D3479" s="11">
        <v>877</v>
      </c>
      <c r="E3479" s="134"/>
      <c r="F3479" s="49"/>
      <c r="G3479" t="s">
        <v>2066</v>
      </c>
    </row>
    <row r="3480" spans="1:7">
      <c r="A3480" s="1418" t="s">
        <v>855</v>
      </c>
      <c r="B3480" s="1212" t="s">
        <v>56</v>
      </c>
      <c r="C3480" s="23">
        <v>46199</v>
      </c>
      <c r="D3480" s="73"/>
      <c r="E3480" s="11"/>
      <c r="F3480" s="1562" t="s">
        <v>2212</v>
      </c>
      <c r="G3480" t="s">
        <v>2066</v>
      </c>
    </row>
    <row r="3481" spans="1:7">
      <c r="A3481" s="1212" t="s">
        <v>921</v>
      </c>
      <c r="B3481" s="1212" t="s">
        <v>2707</v>
      </c>
      <c r="C3481" s="23">
        <v>46199</v>
      </c>
      <c r="E3481" s="960"/>
      <c r="F3481" s="250" t="s">
        <v>2831</v>
      </c>
      <c r="G3481" t="s">
        <v>2066</v>
      </c>
    </row>
    <row r="3482" spans="1:7">
      <c r="A3482" s="1212" t="s">
        <v>924</v>
      </c>
      <c r="B3482" s="1212" t="s">
        <v>1619</v>
      </c>
      <c r="C3482" s="23">
        <v>46199</v>
      </c>
      <c r="D3482" s="73">
        <v>3</v>
      </c>
      <c r="E3482" s="11"/>
      <c r="F3482" s="1564" t="s">
        <v>2832</v>
      </c>
      <c r="G3482" t="s">
        <v>2066</v>
      </c>
    </row>
    <row r="3483" spans="1:7">
      <c r="A3483" s="1212" t="s">
        <v>715</v>
      </c>
      <c r="B3483" s="1212" t="s">
        <v>2827</v>
      </c>
      <c r="C3483" s="23">
        <v>46199</v>
      </c>
      <c r="D3483" s="73"/>
      <c r="E3483" s="11"/>
      <c r="F3483" s="1563" t="s">
        <v>2305</v>
      </c>
      <c r="G3483" t="s">
        <v>2066</v>
      </c>
    </row>
    <row r="3484" spans="1:7">
      <c r="A3484" s="1419" t="s">
        <v>925</v>
      </c>
      <c r="B3484" s="1419" t="s">
        <v>70</v>
      </c>
      <c r="C3484" s="23">
        <v>46199</v>
      </c>
      <c r="D3484" s="73"/>
      <c r="E3484" s="11"/>
      <c r="F3484" s="1563" t="s">
        <v>2305</v>
      </c>
      <c r="G3484" t="s">
        <v>2066</v>
      </c>
    </row>
    <row r="3485" spans="1:7">
      <c r="A3485" s="1213" t="s">
        <v>937</v>
      </c>
      <c r="B3485" s="243" t="s">
        <v>2696</v>
      </c>
      <c r="C3485" s="23">
        <v>46199</v>
      </c>
      <c r="D3485" s="11">
        <v>597</v>
      </c>
      <c r="E3485" s="960"/>
      <c r="F3485" s="49" t="s">
        <v>2833</v>
      </c>
      <c r="G3485" t="s">
        <v>2066</v>
      </c>
    </row>
    <row r="3486" spans="1:7">
      <c r="A3486" s="1211" t="s">
        <v>878</v>
      </c>
      <c r="B3486" s="1211" t="s">
        <v>58</v>
      </c>
      <c r="C3486" s="23">
        <v>46202</v>
      </c>
      <c r="D3486" s="73"/>
      <c r="E3486" s="11"/>
      <c r="F3486" s="90" t="s">
        <v>2782</v>
      </c>
      <c r="G3486" t="s">
        <v>2066</v>
      </c>
    </row>
    <row r="3487" spans="1:7">
      <c r="A3487" s="1211" t="s">
        <v>884</v>
      </c>
      <c r="B3487" s="1211" t="s">
        <v>58</v>
      </c>
      <c r="C3487" s="23">
        <v>46202</v>
      </c>
      <c r="D3487" s="249">
        <v>1695</v>
      </c>
      <c r="E3487" s="11"/>
      <c r="F3487" s="90" t="s">
        <v>2834</v>
      </c>
      <c r="G3487" t="s">
        <v>2066</v>
      </c>
    </row>
    <row r="3488" spans="1:7">
      <c r="A3488" s="1211" t="s">
        <v>890</v>
      </c>
      <c r="B3488" s="1211" t="s">
        <v>58</v>
      </c>
      <c r="C3488" s="23">
        <v>46202</v>
      </c>
      <c r="D3488" s="11">
        <v>55</v>
      </c>
      <c r="E3488" s="181"/>
      <c r="F3488" s="90" t="s">
        <v>2782</v>
      </c>
      <c r="G3488" t="s">
        <v>2066</v>
      </c>
    </row>
    <row r="3489" spans="1:7">
      <c r="A3489" s="1419" t="s">
        <v>891</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602</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847</v>
      </c>
      <c r="B3496" s="1211" t="s">
        <v>56</v>
      </c>
      <c r="C3496" s="23">
        <v>46202</v>
      </c>
      <c r="D3496" s="88">
        <v>1027</v>
      </c>
      <c r="G3496" t="s">
        <v>2066</v>
      </c>
    </row>
    <row r="3497" spans="1:7">
      <c r="A3497" s="1418" t="s">
        <v>855</v>
      </c>
      <c r="B3497" s="1212" t="s">
        <v>56</v>
      </c>
      <c r="C3497" s="23">
        <v>46202</v>
      </c>
      <c r="D3497" s="11">
        <v>361</v>
      </c>
      <c r="F3497" s="1517" t="s">
        <v>2838</v>
      </c>
      <c r="G3497" t="s">
        <v>2066</v>
      </c>
    </row>
    <row r="3498" spans="1:7">
      <c r="A3498" s="1418" t="s">
        <v>853</v>
      </c>
      <c r="B3498" s="1212" t="s">
        <v>56</v>
      </c>
      <c r="C3498" s="23">
        <v>46202</v>
      </c>
      <c r="F3498" s="11" t="s">
        <v>2114</v>
      </c>
      <c r="G3498" t="s">
        <v>2066</v>
      </c>
    </row>
    <row r="3499" spans="1:7">
      <c r="A3499" s="1212" t="s">
        <v>920</v>
      </c>
      <c r="B3499" s="1212" t="s">
        <v>2707</v>
      </c>
      <c r="C3499" s="23">
        <v>46202</v>
      </c>
      <c r="D3499" s="88">
        <v>1642</v>
      </c>
      <c r="G3499" t="s">
        <v>2066</v>
      </c>
    </row>
    <row r="3500" spans="1:7">
      <c r="A3500" s="1212" t="s">
        <v>710</v>
      </c>
      <c r="B3500" s="1212" t="s">
        <v>2707</v>
      </c>
      <c r="C3500" s="23">
        <v>46202</v>
      </c>
      <c r="D3500" s="11">
        <v>123</v>
      </c>
      <c r="G3500" t="s">
        <v>2066</v>
      </c>
    </row>
    <row r="3501" spans="1:7">
      <c r="A3501" s="1212" t="s">
        <v>704</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937</v>
      </c>
      <c r="B3503" s="243" t="s">
        <v>2696</v>
      </c>
      <c r="C3503" s="23">
        <v>46202</v>
      </c>
      <c r="D3503" s="11">
        <v>344</v>
      </c>
      <c r="F3503" s="11" t="s">
        <v>2839</v>
      </c>
      <c r="G3503" t="s">
        <v>2066</v>
      </c>
    </row>
    <row r="3504" spans="1:7">
      <c r="A3504" s="177" t="s">
        <v>939</v>
      </c>
      <c r="B3504" s="1591" t="s">
        <v>1619</v>
      </c>
      <c r="C3504" s="23">
        <v>46202</v>
      </c>
      <c r="D3504" s="11">
        <v>215</v>
      </c>
      <c r="F3504" s="11" t="s">
        <v>2493</v>
      </c>
      <c r="G3504" t="s">
        <v>2066</v>
      </c>
    </row>
    <row r="3505" spans="1:7">
      <c r="A3505" s="1422" t="s">
        <v>883</v>
      </c>
      <c r="B3505" s="1211" t="s">
        <v>64</v>
      </c>
      <c r="C3505" s="23">
        <v>46203</v>
      </c>
      <c r="D3505" s="11">
        <v>395</v>
      </c>
      <c r="G3505" t="s">
        <v>2066</v>
      </c>
    </row>
    <row r="3506" spans="1:7">
      <c r="A3506" s="1212" t="s">
        <v>884</v>
      </c>
      <c r="B3506" s="1212" t="s">
        <v>58</v>
      </c>
      <c r="C3506" s="23">
        <v>46203</v>
      </c>
      <c r="D3506" s="88">
        <v>1620</v>
      </c>
      <c r="F3506" s="11" t="s">
        <v>2840</v>
      </c>
      <c r="G3506" t="s">
        <v>2066</v>
      </c>
    </row>
    <row r="3507" spans="1:7">
      <c r="A3507" s="1212" t="s">
        <v>891</v>
      </c>
      <c r="B3507" s="1212" t="s">
        <v>58</v>
      </c>
      <c r="C3507" s="23">
        <v>46203</v>
      </c>
      <c r="D3507" s="88">
        <v>3166</v>
      </c>
      <c r="F3507" s="11" t="s">
        <v>2841</v>
      </c>
      <c r="G3507" t="s">
        <v>2066</v>
      </c>
    </row>
    <row r="3508" spans="1:7">
      <c r="A3508" s="1212" t="s">
        <v>892</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938</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939</v>
      </c>
      <c r="B3515" s="1419" t="s">
        <v>1619</v>
      </c>
      <c r="C3515" s="23">
        <v>46203</v>
      </c>
      <c r="D3515" s="11">
        <v>283</v>
      </c>
      <c r="F3515" s="11" t="s">
        <v>2844</v>
      </c>
      <c r="G3515" t="s">
        <v>2066</v>
      </c>
    </row>
    <row r="3516" spans="1:7">
      <c r="A3516" s="1213" t="s">
        <v>602</v>
      </c>
      <c r="B3516" s="1213" t="s">
        <v>496</v>
      </c>
      <c r="C3516" s="23">
        <v>46203</v>
      </c>
      <c r="D3516" s="11">
        <v>918</v>
      </c>
      <c r="G3516" t="s">
        <v>2066</v>
      </c>
    </row>
    <row r="3517" spans="1:7">
      <c r="A3517" s="1419" t="s">
        <v>603</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853</v>
      </c>
      <c r="B3519" s="1211" t="s">
        <v>56</v>
      </c>
      <c r="C3519" s="23">
        <v>46203</v>
      </c>
      <c r="D3519" s="11">
        <v>983</v>
      </c>
      <c r="G3519" t="s">
        <v>2066</v>
      </c>
    </row>
    <row r="3520" spans="1:7">
      <c r="A3520" s="1418" t="s">
        <v>854</v>
      </c>
      <c r="B3520" s="1212" t="s">
        <v>56</v>
      </c>
      <c r="C3520" s="23">
        <v>46203</v>
      </c>
      <c r="D3520" s="88">
        <v>1039</v>
      </c>
      <c r="G3520" t="s">
        <v>2066</v>
      </c>
    </row>
    <row r="3521" spans="1:7">
      <c r="A3521" s="1212" t="s">
        <v>920</v>
      </c>
      <c r="B3521" s="1212" t="s">
        <v>2707</v>
      </c>
      <c r="C3521" s="23">
        <v>46203</v>
      </c>
      <c r="D3521" s="88">
        <v>1664</v>
      </c>
      <c r="G3521" t="s">
        <v>2066</v>
      </c>
    </row>
    <row r="3522" spans="1:7">
      <c r="A3522" s="1212" t="s">
        <v>715</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937</v>
      </c>
      <c r="B3524" s="239" t="s">
        <v>2696</v>
      </c>
      <c r="C3524" s="23">
        <v>46203</v>
      </c>
      <c r="D3524" s="11">
        <v>7</v>
      </c>
      <c r="F3524" s="11" t="s">
        <v>2845</v>
      </c>
      <c r="G3524" t="s">
        <v>2066</v>
      </c>
    </row>
    <row r="3525" spans="1:7">
      <c r="A3525" s="1213" t="s">
        <v>810</v>
      </c>
      <c r="B3525" s="243" t="s">
        <v>2696</v>
      </c>
      <c r="C3525" s="23">
        <v>46203</v>
      </c>
      <c r="D3525" s="11">
        <v>452</v>
      </c>
      <c r="G3525" t="s">
        <v>2066</v>
      </c>
    </row>
    <row r="3526" spans="1:7">
      <c r="A3526" s="1422" t="s">
        <v>883</v>
      </c>
      <c r="B3526" s="1211" t="s">
        <v>64</v>
      </c>
      <c r="C3526" s="23">
        <v>46204</v>
      </c>
      <c r="F3526" s="11" t="s">
        <v>2808</v>
      </c>
      <c r="G3526" t="s">
        <v>2099</v>
      </c>
    </row>
    <row r="3527" spans="1:7">
      <c r="A3527" s="1212" t="s">
        <v>884</v>
      </c>
      <c r="B3527" s="1212" t="s">
        <v>58</v>
      </c>
      <c r="C3527" s="23">
        <v>46204</v>
      </c>
      <c r="D3527" s="88">
        <v>1295</v>
      </c>
      <c r="F3527" s="11" t="s">
        <v>2846</v>
      </c>
      <c r="G3527" t="s">
        <v>2099</v>
      </c>
    </row>
    <row r="3528" spans="1:7">
      <c r="A3528" s="1212" t="s">
        <v>891</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938</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939</v>
      </c>
      <c r="B3535" s="1419" t="s">
        <v>1619</v>
      </c>
      <c r="C3535" s="23">
        <v>46204</v>
      </c>
      <c r="D3535" s="11">
        <v>144</v>
      </c>
      <c r="G3535" t="s">
        <v>2099</v>
      </c>
    </row>
    <row r="3536" spans="1:7">
      <c r="A3536" s="1213" t="s">
        <v>602</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853</v>
      </c>
      <c r="B3539" s="1211" t="s">
        <v>56</v>
      </c>
      <c r="C3539" s="23">
        <v>46204</v>
      </c>
      <c r="F3539" s="11" t="s">
        <v>1901</v>
      </c>
      <c r="G3539" t="s">
        <v>2099</v>
      </c>
    </row>
    <row r="3540" spans="1:7">
      <c r="A3540" s="1418" t="s">
        <v>854</v>
      </c>
      <c r="B3540" s="1212" t="s">
        <v>56</v>
      </c>
      <c r="C3540" s="23">
        <v>46204</v>
      </c>
      <c r="D3540" s="11">
        <v>754</v>
      </c>
      <c r="G3540" t="s">
        <v>2099</v>
      </c>
    </row>
    <row r="3541" spans="1:7">
      <c r="A3541" s="1212" t="s">
        <v>692</v>
      </c>
      <c r="B3541" s="1212" t="s">
        <v>2707</v>
      </c>
      <c r="C3541" s="23">
        <v>46204</v>
      </c>
      <c r="D3541" s="11">
        <v>339</v>
      </c>
      <c r="G3541" t="s">
        <v>2099</v>
      </c>
    </row>
    <row r="3542" spans="1:7">
      <c r="A3542" s="1212" t="s">
        <v>920</v>
      </c>
      <c r="B3542" s="1212" t="s">
        <v>2707</v>
      </c>
      <c r="C3542" s="23">
        <v>46204</v>
      </c>
      <c r="D3542" s="11">
        <v>439</v>
      </c>
      <c r="G3542" t="s">
        <v>2099</v>
      </c>
    </row>
    <row r="3543" spans="1:7">
      <c r="A3543" s="1212" t="s">
        <v>704</v>
      </c>
      <c r="B3543" s="1212" t="s">
        <v>2707</v>
      </c>
      <c r="C3543" s="23">
        <v>46204</v>
      </c>
      <c r="D3543" s="11">
        <v>544</v>
      </c>
      <c r="G3543" t="s">
        <v>2099</v>
      </c>
    </row>
    <row r="3544" spans="1:7">
      <c r="A3544" s="1212" t="s">
        <v>711</v>
      </c>
      <c r="B3544" s="1212" t="s">
        <v>2707</v>
      </c>
      <c r="C3544" s="23">
        <v>46204</v>
      </c>
      <c r="D3544" s="11">
        <v>867</v>
      </c>
      <c r="G3544" t="s">
        <v>2099</v>
      </c>
    </row>
    <row r="3545" spans="1:7">
      <c r="A3545" s="1596" t="s">
        <v>715</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937</v>
      </c>
      <c r="B3547" s="239" t="s">
        <v>2696</v>
      </c>
      <c r="C3547" s="23">
        <v>46204</v>
      </c>
      <c r="D3547" s="11">
        <v>28</v>
      </c>
      <c r="F3547" s="346" t="s">
        <v>2849</v>
      </c>
      <c r="G3547" t="s">
        <v>2099</v>
      </c>
    </row>
    <row r="3548" spans="1:7">
      <c r="A3548" s="1213" t="s">
        <v>810</v>
      </c>
      <c r="B3548" s="243" t="s">
        <v>2696</v>
      </c>
      <c r="C3548" s="23">
        <v>46204</v>
      </c>
      <c r="D3548" s="11">
        <v>635</v>
      </c>
      <c r="G3548" t="s">
        <v>2099</v>
      </c>
    </row>
    <row r="3549" spans="1:7">
      <c r="A3549" s="177" t="s">
        <v>842</v>
      </c>
      <c r="B3549" s="90" t="s">
        <v>68</v>
      </c>
      <c r="C3549" s="23">
        <v>46204</v>
      </c>
      <c r="F3549" s="11" t="s">
        <v>2850</v>
      </c>
      <c r="G3549" t="s">
        <v>2099</v>
      </c>
    </row>
    <row r="3550" spans="1:7">
      <c r="A3550" s="1599" t="s">
        <v>884</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938</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639</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853</v>
      </c>
      <c r="B3559" s="1603" t="s">
        <v>56</v>
      </c>
      <c r="C3559" s="23">
        <v>46205</v>
      </c>
      <c r="D3559" s="11">
        <v>841</v>
      </c>
      <c r="G3559" t="s">
        <v>2099</v>
      </c>
    </row>
    <row r="3560" spans="1:7">
      <c r="A3560" s="1602" t="s">
        <v>854</v>
      </c>
      <c r="B3560" s="1603" t="s">
        <v>56</v>
      </c>
      <c r="C3560" s="23">
        <v>46205</v>
      </c>
      <c r="D3560" s="88">
        <v>1000</v>
      </c>
      <c r="G3560" t="s">
        <v>2099</v>
      </c>
    </row>
    <row r="3561" spans="1:7">
      <c r="A3561" s="1599" t="s">
        <v>704</v>
      </c>
      <c r="B3561" s="1599" t="s">
        <v>2707</v>
      </c>
      <c r="C3561" s="23">
        <v>46205</v>
      </c>
      <c r="F3561" s="1541" t="s">
        <v>1901</v>
      </c>
      <c r="G3561" t="s">
        <v>2099</v>
      </c>
    </row>
    <row r="3562" spans="1:7">
      <c r="A3562" s="1599" t="s">
        <v>711</v>
      </c>
      <c r="B3562" s="1599" t="s">
        <v>2707</v>
      </c>
      <c r="C3562" s="23">
        <v>46205</v>
      </c>
      <c r="D3562" s="11">
        <v>206</v>
      </c>
      <c r="G3562" t="s">
        <v>2099</v>
      </c>
    </row>
    <row r="3563" spans="1:7">
      <c r="A3563" s="1599" t="s">
        <v>924</v>
      </c>
      <c r="B3563" s="1600" t="s">
        <v>1619</v>
      </c>
      <c r="C3563" s="23">
        <v>46205</v>
      </c>
      <c r="D3563" s="11">
        <v>18</v>
      </c>
      <c r="F3563" s="11" t="s">
        <v>2855</v>
      </c>
      <c r="G3563" t="s">
        <v>2099</v>
      </c>
    </row>
    <row r="3564" spans="1:7">
      <c r="A3564" s="1604" t="s">
        <v>937</v>
      </c>
      <c r="B3564" s="170" t="s">
        <v>2696</v>
      </c>
      <c r="C3564" s="23">
        <v>46205</v>
      </c>
      <c r="D3564" s="11">
        <v>42</v>
      </c>
      <c r="F3564" s="11" t="s">
        <v>2856</v>
      </c>
      <c r="G3564" t="s">
        <v>2099</v>
      </c>
    </row>
    <row r="3565" spans="1:7">
      <c r="A3565" s="1604" t="s">
        <v>810</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886</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939</v>
      </c>
      <c r="B3571" s="1212" t="s">
        <v>1619</v>
      </c>
      <c r="C3571" s="23">
        <v>46209</v>
      </c>
      <c r="D3571" s="11">
        <v>86</v>
      </c>
      <c r="G3571" t="s">
        <v>2099</v>
      </c>
    </row>
    <row r="3572" spans="1:7">
      <c r="A3572" s="1212" t="s">
        <v>602</v>
      </c>
      <c r="B3572" s="1212" t="s">
        <v>2758</v>
      </c>
      <c r="C3572" s="23">
        <v>46209</v>
      </c>
      <c r="D3572" s="11">
        <v>936</v>
      </c>
      <c r="G3572" t="s">
        <v>2099</v>
      </c>
    </row>
    <row r="3573" spans="1:7">
      <c r="A3573" s="1211" t="s">
        <v>639</v>
      </c>
      <c r="B3573" s="1211" t="s">
        <v>80</v>
      </c>
      <c r="C3573" s="23">
        <v>46209</v>
      </c>
      <c r="D3573" s="88">
        <v>1036</v>
      </c>
      <c r="F3573" s="11" t="s">
        <v>2059</v>
      </c>
      <c r="G3573" t="s">
        <v>2099</v>
      </c>
    </row>
    <row r="3574" spans="1:7">
      <c r="A3574" s="1534" t="s">
        <v>853</v>
      </c>
      <c r="B3574" s="1211" t="s">
        <v>56</v>
      </c>
      <c r="C3574" s="23">
        <v>46209</v>
      </c>
      <c r="D3574" s="88">
        <v>1027</v>
      </c>
      <c r="G3574" t="s">
        <v>2099</v>
      </c>
    </row>
    <row r="3575" spans="1:7">
      <c r="A3575" s="1418" t="s">
        <v>854</v>
      </c>
      <c r="B3575" s="1212" t="s">
        <v>56</v>
      </c>
      <c r="C3575" s="23">
        <v>46209</v>
      </c>
      <c r="D3575" s="11">
        <v>973</v>
      </c>
      <c r="G3575" t="s">
        <v>2099</v>
      </c>
    </row>
    <row r="3576" spans="1:7">
      <c r="A3576" s="1212" t="s">
        <v>920</v>
      </c>
      <c r="B3576" s="1212" t="s">
        <v>2707</v>
      </c>
      <c r="C3576" s="23">
        <v>46209</v>
      </c>
      <c r="D3576" s="11">
        <v>487</v>
      </c>
      <c r="G3576" t="s">
        <v>2099</v>
      </c>
    </row>
    <row r="3577" spans="1:7">
      <c r="A3577" s="1212" t="s">
        <v>704</v>
      </c>
      <c r="B3577" s="1212" t="s">
        <v>2707</v>
      </c>
      <c r="C3577" s="23">
        <v>46209</v>
      </c>
      <c r="D3577" s="11">
        <v>845</v>
      </c>
      <c r="G3577" t="s">
        <v>2099</v>
      </c>
    </row>
    <row r="3578" spans="1:7">
      <c r="A3578" s="1212" t="s">
        <v>711</v>
      </c>
      <c r="B3578" s="1212" t="s">
        <v>2707</v>
      </c>
      <c r="C3578" s="23">
        <v>46209</v>
      </c>
      <c r="D3578" s="11">
        <v>509</v>
      </c>
      <c r="G3578" t="s">
        <v>2099</v>
      </c>
    </row>
    <row r="3579" spans="1:7">
      <c r="A3579" s="177" t="s">
        <v>1694</v>
      </c>
      <c r="B3579" s="90" t="s">
        <v>70</v>
      </c>
      <c r="C3579" s="23">
        <v>46209</v>
      </c>
      <c r="D3579" s="11">
        <v>698</v>
      </c>
      <c r="G3579" t="s">
        <v>2099</v>
      </c>
    </row>
    <row r="3580" spans="1:7">
      <c r="A3580" s="1604" t="s">
        <v>937</v>
      </c>
      <c r="B3580" s="170" t="s">
        <v>2696</v>
      </c>
      <c r="C3580" s="23">
        <v>46209</v>
      </c>
      <c r="D3580" s="11">
        <v>53</v>
      </c>
      <c r="F3580" s="232" t="s">
        <v>2859</v>
      </c>
      <c r="G3580" t="s">
        <v>2099</v>
      </c>
    </row>
    <row r="3581" spans="1:7">
      <c r="A3581" s="1422" t="s">
        <v>883</v>
      </c>
      <c r="B3581" s="1422" t="s">
        <v>64</v>
      </c>
      <c r="C3581" s="23">
        <v>46210</v>
      </c>
      <c r="D3581" s="11">
        <v>37</v>
      </c>
      <c r="F3581" s="11" t="s">
        <v>2182</v>
      </c>
      <c r="G3581" t="s">
        <v>2099</v>
      </c>
    </row>
    <row r="3582" spans="1:7">
      <c r="A3582" s="1212" t="s">
        <v>886</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602</v>
      </c>
      <c r="B3586" s="1212" t="s">
        <v>2862</v>
      </c>
      <c r="C3586" s="23">
        <v>46210</v>
      </c>
      <c r="D3586" s="11">
        <v>668</v>
      </c>
      <c r="F3586" s="1563" t="s">
        <v>2863</v>
      </c>
      <c r="G3586" t="s">
        <v>2099</v>
      </c>
    </row>
    <row r="3587" spans="1:7">
      <c r="A3587" s="1211" t="s">
        <v>639</v>
      </c>
      <c r="B3587" s="1211" t="s">
        <v>80</v>
      </c>
      <c r="C3587" s="23">
        <v>46210</v>
      </c>
      <c r="D3587" s="11">
        <v>350</v>
      </c>
      <c r="G3587" t="s">
        <v>2099</v>
      </c>
    </row>
    <row r="3588" spans="1:7">
      <c r="A3588" s="1422" t="s">
        <v>856</v>
      </c>
      <c r="B3588" s="1211" t="s">
        <v>56</v>
      </c>
      <c r="C3588" s="23">
        <v>46210</v>
      </c>
      <c r="D3588" s="11">
        <v>449</v>
      </c>
      <c r="G3588" t="s">
        <v>2099</v>
      </c>
    </row>
    <row r="3589" spans="1:7">
      <c r="A3589" s="1418" t="s">
        <v>854</v>
      </c>
      <c r="B3589" s="1212" t="s">
        <v>56</v>
      </c>
      <c r="C3589" s="23">
        <v>46210</v>
      </c>
      <c r="F3589" s="1541" t="s">
        <v>1901</v>
      </c>
      <c r="G3589" t="s">
        <v>2099</v>
      </c>
    </row>
    <row r="3590" spans="1:7">
      <c r="A3590" s="1418" t="s">
        <v>862</v>
      </c>
      <c r="B3590" s="1212" t="s">
        <v>56</v>
      </c>
      <c r="C3590" s="23">
        <v>46210</v>
      </c>
      <c r="D3590" s="11">
        <v>721</v>
      </c>
      <c r="G3590" t="s">
        <v>2099</v>
      </c>
    </row>
    <row r="3591" spans="1:7">
      <c r="A3591" s="1419" t="s">
        <v>704</v>
      </c>
      <c r="B3591" s="1419" t="s">
        <v>66</v>
      </c>
      <c r="C3591" s="23">
        <v>46210</v>
      </c>
      <c r="D3591" s="11">
        <v>206</v>
      </c>
      <c r="G3591" t="s">
        <v>2099</v>
      </c>
    </row>
    <row r="3592" spans="1:7">
      <c r="A3592" s="1212" t="s">
        <v>711</v>
      </c>
      <c r="B3592" s="1212" t="s">
        <v>66</v>
      </c>
      <c r="C3592" s="23">
        <v>46210</v>
      </c>
      <c r="D3592" s="11">
        <v>254</v>
      </c>
      <c r="G3592" t="s">
        <v>2099</v>
      </c>
    </row>
    <row r="3593" spans="1:7">
      <c r="A3593" s="1212" t="s">
        <v>1694</v>
      </c>
      <c r="B3593" s="1212" t="s">
        <v>70</v>
      </c>
      <c r="C3593" s="23">
        <v>46210</v>
      </c>
      <c r="D3593" s="11">
        <v>235</v>
      </c>
      <c r="G3593" t="s">
        <v>2099</v>
      </c>
    </row>
    <row r="3594" spans="1:7">
      <c r="A3594" s="1212" t="s">
        <v>720</v>
      </c>
      <c r="B3594" s="1212" t="s">
        <v>79</v>
      </c>
      <c r="C3594" s="23">
        <v>46210</v>
      </c>
      <c r="D3594" s="11">
        <v>352</v>
      </c>
      <c r="G3594" t="s">
        <v>2099</v>
      </c>
    </row>
    <row r="3595" spans="1:7">
      <c r="A3595" s="1212" t="s">
        <v>671</v>
      </c>
      <c r="B3595" s="1212" t="s">
        <v>66</v>
      </c>
      <c r="C3595" s="23">
        <v>46210</v>
      </c>
      <c r="F3595" s="1601" t="s">
        <v>2212</v>
      </c>
      <c r="G3595" t="s">
        <v>2099</v>
      </c>
    </row>
    <row r="3596" spans="1:7">
      <c r="A3596" s="177" t="s">
        <v>939</v>
      </c>
      <c r="B3596" s="90" t="s">
        <v>1619</v>
      </c>
      <c r="C3596" s="23">
        <v>46210</v>
      </c>
      <c r="D3596" s="11">
        <v>322</v>
      </c>
      <c r="F3596" s="11" t="s">
        <v>2864</v>
      </c>
      <c r="G3596" t="s">
        <v>2099</v>
      </c>
    </row>
    <row r="3597" spans="1:7">
      <c r="A3597" s="618" t="s">
        <v>872</v>
      </c>
      <c r="B3597" s="1607" t="s">
        <v>1619</v>
      </c>
      <c r="C3597" s="23">
        <v>46211</v>
      </c>
      <c r="D3597" s="11">
        <v>424</v>
      </c>
      <c r="F3597" s="11" t="s">
        <v>2865</v>
      </c>
      <c r="G3597" t="s">
        <v>2099</v>
      </c>
    </row>
    <row r="3598" spans="1:7">
      <c r="A3598" s="1223" t="s">
        <v>883</v>
      </c>
      <c r="B3598" s="1223" t="s">
        <v>64</v>
      </c>
      <c r="C3598" s="23">
        <v>46211</v>
      </c>
      <c r="D3598" s="88">
        <v>1440</v>
      </c>
      <c r="G3598" t="s">
        <v>2099</v>
      </c>
    </row>
    <row r="3599" spans="1:7">
      <c r="A3599" s="1211" t="s">
        <v>886</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939</v>
      </c>
      <c r="B3604" s="1212" t="s">
        <v>1619</v>
      </c>
      <c r="C3604" s="23">
        <v>46211</v>
      </c>
      <c r="D3604" s="11">
        <v>222</v>
      </c>
      <c r="G3604" t="s">
        <v>2099</v>
      </c>
    </row>
    <row r="3605" spans="1:7">
      <c r="A3605" s="1212" t="s">
        <v>602</v>
      </c>
      <c r="B3605" s="1212" t="s">
        <v>496</v>
      </c>
      <c r="C3605" s="23">
        <v>46211</v>
      </c>
      <c r="D3605" s="11">
        <v>240</v>
      </c>
      <c r="F3605" s="11" t="s">
        <v>2868</v>
      </c>
      <c r="G3605" t="s">
        <v>2099</v>
      </c>
    </row>
    <row r="3606" spans="1:7">
      <c r="A3606" s="1422" t="s">
        <v>856</v>
      </c>
      <c r="B3606" s="1211" t="s">
        <v>56</v>
      </c>
      <c r="C3606" s="23">
        <v>46211</v>
      </c>
      <c r="D3606" s="11">
        <v>665</v>
      </c>
      <c r="G3606" t="s">
        <v>2099</v>
      </c>
    </row>
    <row r="3607" spans="1:7">
      <c r="A3607" s="1418" t="s">
        <v>854</v>
      </c>
      <c r="B3607" s="1212" t="s">
        <v>56</v>
      </c>
      <c r="C3607" s="23">
        <v>46211</v>
      </c>
      <c r="D3607" s="11">
        <v>87</v>
      </c>
      <c r="F3607" s="11" t="s">
        <v>2869</v>
      </c>
      <c r="G3607" t="s">
        <v>2099</v>
      </c>
    </row>
    <row r="3608" spans="1:7">
      <c r="A3608" s="1418" t="s">
        <v>862</v>
      </c>
      <c r="B3608" s="1212" t="s">
        <v>56</v>
      </c>
      <c r="C3608" s="23">
        <v>46211</v>
      </c>
      <c r="D3608" s="88">
        <v>1146</v>
      </c>
      <c r="G3608" t="s">
        <v>2099</v>
      </c>
    </row>
    <row r="3609" spans="1:7">
      <c r="A3609" s="1419" t="s">
        <v>865</v>
      </c>
      <c r="B3609" s="1419" t="s">
        <v>2539</v>
      </c>
      <c r="C3609" s="23">
        <v>46211</v>
      </c>
      <c r="F3609" s="11" t="s">
        <v>2870</v>
      </c>
      <c r="G3609" t="s">
        <v>2099</v>
      </c>
    </row>
    <row r="3610" spans="1:7">
      <c r="A3610" s="1212" t="s">
        <v>704</v>
      </c>
      <c r="B3610" s="1212" t="s">
        <v>66</v>
      </c>
      <c r="C3610" s="23">
        <v>46211</v>
      </c>
      <c r="F3610" s="1223" t="s">
        <v>1901</v>
      </c>
      <c r="G3610" t="s">
        <v>2099</v>
      </c>
    </row>
    <row r="3611" spans="1:7">
      <c r="A3611" s="1212" t="s">
        <v>711</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671</v>
      </c>
      <c r="B3614" s="1212" t="s">
        <v>66</v>
      </c>
      <c r="C3614" s="23">
        <v>46211</v>
      </c>
      <c r="D3614" s="11">
        <v>998</v>
      </c>
      <c r="G3614" t="s">
        <v>2099</v>
      </c>
    </row>
    <row r="3615" spans="1:7">
      <c r="A3615" s="1422" t="s">
        <v>810</v>
      </c>
      <c r="B3615" s="239" t="s">
        <v>2696</v>
      </c>
      <c r="C3615" s="23">
        <v>46211</v>
      </c>
      <c r="D3615" s="88">
        <v>1774</v>
      </c>
      <c r="G3615" t="s">
        <v>2099</v>
      </c>
    </row>
    <row r="3616" spans="1:7">
      <c r="A3616" s="1223" t="s">
        <v>886</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939</v>
      </c>
      <c r="B3622" s="1224" t="s">
        <v>1619</v>
      </c>
      <c r="C3622" s="23">
        <v>46212</v>
      </c>
      <c r="D3622" s="11">
        <v>323</v>
      </c>
      <c r="G3622" t="s">
        <v>2099</v>
      </c>
    </row>
    <row r="3623" spans="1:7">
      <c r="A3623" s="1471" t="s">
        <v>856</v>
      </c>
      <c r="B3623" s="1223" t="s">
        <v>56</v>
      </c>
      <c r="C3623" s="23">
        <v>46212</v>
      </c>
      <c r="D3623" s="11">
        <v>782</v>
      </c>
      <c r="G3623" t="s">
        <v>2099</v>
      </c>
    </row>
    <row r="3624" spans="1:7">
      <c r="A3624" s="1224" t="s">
        <v>840</v>
      </c>
      <c r="B3624" s="1224" t="s">
        <v>2872</v>
      </c>
      <c r="C3624" s="23">
        <v>46212</v>
      </c>
      <c r="E3624" s="73">
        <v>550</v>
      </c>
      <c r="F3624" s="11" t="s">
        <v>2873</v>
      </c>
      <c r="G3624" t="s">
        <v>2099</v>
      </c>
    </row>
    <row r="3625" spans="1:7">
      <c r="A3625" s="1412" t="s">
        <v>855</v>
      </c>
      <c r="B3625" s="1224" t="s">
        <v>2872</v>
      </c>
      <c r="C3625" s="23">
        <v>46212</v>
      </c>
      <c r="E3625" s="249">
        <v>1300</v>
      </c>
      <c r="F3625" s="11" t="s">
        <v>2874</v>
      </c>
      <c r="G3625" t="s">
        <v>2099</v>
      </c>
    </row>
    <row r="3626" spans="1:7">
      <c r="A3626" s="1412" t="s">
        <v>862</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810</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939</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853</v>
      </c>
      <c r="B3638" s="1211" t="s">
        <v>56</v>
      </c>
      <c r="C3638" s="23">
        <v>46213</v>
      </c>
      <c r="D3638" s="88">
        <v>1007</v>
      </c>
      <c r="G3638" t="s">
        <v>2099</v>
      </c>
    </row>
    <row r="3639" spans="1:7">
      <c r="A3639" s="1418" t="s">
        <v>862</v>
      </c>
      <c r="B3639" s="1212" t="s">
        <v>2539</v>
      </c>
      <c r="C3639" s="23">
        <v>46213</v>
      </c>
      <c r="F3639" s="1211" t="s">
        <v>1901</v>
      </c>
      <c r="G3639" t="s">
        <v>2099</v>
      </c>
    </row>
    <row r="3640" spans="1:7">
      <c r="A3640" s="1213" t="s">
        <v>711</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810</v>
      </c>
      <c r="B3644" s="1175" t="s">
        <v>2696</v>
      </c>
      <c r="C3644" s="23">
        <v>46213</v>
      </c>
      <c r="D3644" s="11">
        <v>678</v>
      </c>
      <c r="F3644" s="1211" t="s">
        <v>2879</v>
      </c>
      <c r="G3644" t="s">
        <v>2099</v>
      </c>
    </row>
    <row r="3645" spans="1:7">
      <c r="A3645" s="177" t="s">
        <v>886</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939</v>
      </c>
      <c r="B3654" s="1212" t="s">
        <v>1619</v>
      </c>
      <c r="C3654" s="23">
        <v>46216</v>
      </c>
      <c r="D3654" s="11">
        <v>225</v>
      </c>
      <c r="F3654" s="1614" t="s">
        <v>2516</v>
      </c>
      <c r="G3654" t="s">
        <v>2099</v>
      </c>
    </row>
    <row r="3655" spans="1:7">
      <c r="A3655" s="1211" t="s">
        <v>639</v>
      </c>
      <c r="B3655" s="1211" t="s">
        <v>80</v>
      </c>
      <c r="C3655" s="23">
        <v>46216</v>
      </c>
      <c r="D3655" s="11">
        <v>230</v>
      </c>
      <c r="G3655" t="s">
        <v>2099</v>
      </c>
    </row>
    <row r="3656" spans="1:7">
      <c r="A3656" s="1422" t="s">
        <v>856</v>
      </c>
      <c r="B3656" s="1211" t="s">
        <v>56</v>
      </c>
      <c r="C3656" s="23">
        <v>46216</v>
      </c>
      <c r="D3656" s="11">
        <v>685</v>
      </c>
      <c r="G3656" t="s">
        <v>2099</v>
      </c>
    </row>
    <row r="3657" spans="1:7">
      <c r="A3657" s="1212" t="s">
        <v>845</v>
      </c>
      <c r="B3657" s="1212" t="s">
        <v>56</v>
      </c>
      <c r="C3657" s="23">
        <v>46216</v>
      </c>
      <c r="D3657" s="11">
        <v>993</v>
      </c>
      <c r="G3657" t="s">
        <v>2099</v>
      </c>
    </row>
    <row r="3658" spans="1:7">
      <c r="A3658" s="1418" t="s">
        <v>862</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726</v>
      </c>
      <c r="B3662" s="1212" t="s">
        <v>64</v>
      </c>
      <c r="C3662" s="23">
        <v>46216</v>
      </c>
      <c r="D3662" s="88">
        <v>1066</v>
      </c>
      <c r="G3662" t="s">
        <v>2099</v>
      </c>
    </row>
    <row r="3663" spans="1:7">
      <c r="A3663" s="1415" t="s">
        <v>810</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939</v>
      </c>
      <c r="B3672" s="1213" t="s">
        <v>1619</v>
      </c>
      <c r="C3672" s="23">
        <v>46217</v>
      </c>
      <c r="D3672" s="11">
        <v>660</v>
      </c>
      <c r="F3672" s="1612" t="s">
        <v>2887</v>
      </c>
      <c r="G3672" t="s">
        <v>2099</v>
      </c>
    </row>
    <row r="3673" spans="1:7">
      <c r="A3673" s="1422" t="s">
        <v>856</v>
      </c>
      <c r="B3673" s="1211" t="s">
        <v>56</v>
      </c>
      <c r="C3673" s="23">
        <v>46217</v>
      </c>
      <c r="D3673" s="11">
        <v>72</v>
      </c>
      <c r="F3673" s="11" t="s">
        <v>2888</v>
      </c>
      <c r="G3673" t="s">
        <v>2099</v>
      </c>
    </row>
    <row r="3674" spans="1:7">
      <c r="A3674" s="1212" t="s">
        <v>843</v>
      </c>
      <c r="B3674" s="1212" t="s">
        <v>56</v>
      </c>
      <c r="C3674" s="23">
        <v>46217</v>
      </c>
      <c r="D3674" s="88">
        <v>1541</v>
      </c>
      <c r="G3674" t="s">
        <v>2099</v>
      </c>
    </row>
    <row r="3675" spans="1:7">
      <c r="A3675" s="1212" t="s">
        <v>845</v>
      </c>
      <c r="B3675" s="1212" t="s">
        <v>56</v>
      </c>
      <c r="C3675" s="23">
        <v>46217</v>
      </c>
      <c r="D3675" s="88">
        <v>1035</v>
      </c>
      <c r="G3675" t="s">
        <v>2099</v>
      </c>
    </row>
    <row r="3676" spans="1:7">
      <c r="A3676" s="1212" t="s">
        <v>720</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726</v>
      </c>
      <c r="B3679" s="1212" t="s">
        <v>64</v>
      </c>
      <c r="C3679" s="23">
        <v>46217</v>
      </c>
      <c r="D3679" s="11">
        <v>431</v>
      </c>
      <c r="F3679" s="49"/>
      <c r="G3679" t="s">
        <v>2099</v>
      </c>
    </row>
    <row r="3680" spans="1:7">
      <c r="A3680" s="1415" t="s">
        <v>810</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939</v>
      </c>
      <c r="B3687" s="1419" t="s">
        <v>1619</v>
      </c>
      <c r="C3687" s="23">
        <v>46218</v>
      </c>
      <c r="D3687" s="73">
        <v>38</v>
      </c>
      <c r="E3687" s="11"/>
      <c r="F3687" s="1612" t="s">
        <v>2893</v>
      </c>
      <c r="G3687" t="s">
        <v>2099</v>
      </c>
    </row>
    <row r="3688" spans="1:7">
      <c r="A3688" s="1211" t="s">
        <v>843</v>
      </c>
      <c r="B3688" s="1211" t="s">
        <v>56</v>
      </c>
      <c r="C3688" s="23">
        <v>46218</v>
      </c>
      <c r="D3688" s="11">
        <v>948</v>
      </c>
      <c r="E3688" s="181"/>
      <c r="F3688" s="102"/>
      <c r="G3688" t="s">
        <v>2099</v>
      </c>
    </row>
    <row r="3689" spans="1:7">
      <c r="A3689" s="1212" t="s">
        <v>845</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720</v>
      </c>
      <c r="B3691" s="476" t="s">
        <v>79</v>
      </c>
      <c r="C3691" s="23">
        <v>46218</v>
      </c>
      <c r="F3691" s="1541" t="s">
        <v>1901</v>
      </c>
      <c r="G3691" t="s">
        <v>2099</v>
      </c>
    </row>
    <row r="3692" spans="1:7">
      <c r="A3692" s="1212" t="s">
        <v>671</v>
      </c>
      <c r="B3692" s="476" t="s">
        <v>66</v>
      </c>
      <c r="C3692" s="23">
        <v>46218</v>
      </c>
      <c r="D3692" s="11">
        <v>756</v>
      </c>
      <c r="G3692" t="s">
        <v>2099</v>
      </c>
    </row>
    <row r="3693" spans="1:7">
      <c r="A3693" s="1212" t="s">
        <v>726</v>
      </c>
      <c r="B3693" s="1212" t="s">
        <v>64</v>
      </c>
      <c r="C3693" s="23">
        <v>46218</v>
      </c>
      <c r="D3693" s="11">
        <v>676</v>
      </c>
      <c r="F3693" s="49"/>
      <c r="G3693" t="s">
        <v>2099</v>
      </c>
    </row>
    <row r="3694" spans="1:7">
      <c r="A3694" s="1422" t="s">
        <v>937</v>
      </c>
      <c r="B3694" s="239" t="s">
        <v>2696</v>
      </c>
      <c r="C3694" s="23">
        <v>46218</v>
      </c>
      <c r="D3694" s="11">
        <v>32</v>
      </c>
      <c r="F3694" s="177" t="s">
        <v>2894</v>
      </c>
      <c r="G3694" t="s">
        <v>2099</v>
      </c>
    </row>
    <row r="3695" spans="1:7">
      <c r="A3695" s="1213" t="s">
        <v>810</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654</v>
      </c>
      <c r="B3700" s="1223" t="s">
        <v>56</v>
      </c>
      <c r="C3700" s="23">
        <v>46219</v>
      </c>
      <c r="D3700" s="11">
        <v>427</v>
      </c>
      <c r="G3700" t="s">
        <v>2099</v>
      </c>
    </row>
    <row r="3701" spans="1:7">
      <c r="A3701" s="1224" t="s">
        <v>843</v>
      </c>
      <c r="B3701" s="1224" t="s">
        <v>56</v>
      </c>
      <c r="C3701" s="23">
        <v>46219</v>
      </c>
      <c r="D3701" s="11">
        <v>540</v>
      </c>
      <c r="G3701" t="s">
        <v>2099</v>
      </c>
    </row>
    <row r="3702" spans="1:7">
      <c r="A3702" s="1224" t="s">
        <v>845</v>
      </c>
      <c r="B3702" s="1224" t="s">
        <v>56</v>
      </c>
      <c r="C3702" s="23">
        <v>46219</v>
      </c>
      <c r="D3702" s="11">
        <v>653</v>
      </c>
      <c r="F3702" s="11" t="s">
        <v>2896</v>
      </c>
      <c r="G3702" t="s">
        <v>2099</v>
      </c>
    </row>
    <row r="3703" spans="1:7">
      <c r="A3703" s="1224" t="s">
        <v>704</v>
      </c>
      <c r="B3703" s="1224" t="s">
        <v>2707</v>
      </c>
      <c r="C3703" s="23">
        <v>46219</v>
      </c>
      <c r="D3703" s="88">
        <v>1084</v>
      </c>
      <c r="G3703" t="s">
        <v>2099</v>
      </c>
    </row>
    <row r="3704" spans="1:7">
      <c r="A3704" s="1224" t="s">
        <v>711</v>
      </c>
      <c r="B3704" s="1224" t="s">
        <v>2707</v>
      </c>
      <c r="C3704" s="23">
        <v>46219</v>
      </c>
      <c r="D3704" s="11">
        <v>400</v>
      </c>
      <c r="G3704" t="s">
        <v>2099</v>
      </c>
    </row>
    <row r="3705" spans="1:7">
      <c r="A3705" s="1224" t="s">
        <v>726</v>
      </c>
      <c r="B3705" s="1224" t="s">
        <v>64</v>
      </c>
      <c r="C3705" s="23">
        <v>46219</v>
      </c>
      <c r="D3705" s="11">
        <v>494</v>
      </c>
      <c r="G3705" t="s">
        <v>2099</v>
      </c>
    </row>
    <row r="3706" spans="1:7">
      <c r="A3706" s="1224" t="s">
        <v>872</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924</v>
      </c>
      <c r="B3713" s="1211" t="s">
        <v>66</v>
      </c>
      <c r="C3713" s="23">
        <v>46220</v>
      </c>
      <c r="F3713" s="11" t="s">
        <v>2899</v>
      </c>
      <c r="G3713" t="s">
        <v>2099</v>
      </c>
    </row>
    <row r="3714" spans="1:7">
      <c r="A3714" s="177" t="s">
        <v>720</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602</v>
      </c>
      <c r="B3718" s="1623" t="s">
        <v>496</v>
      </c>
      <c r="C3718" s="23">
        <v>46223</v>
      </c>
      <c r="D3718" s="11">
        <v>188</v>
      </c>
      <c r="F3718" s="11" t="s">
        <v>2900</v>
      </c>
      <c r="G3718" t="s">
        <v>2099</v>
      </c>
    </row>
    <row r="3719" spans="1:7">
      <c r="A3719" s="1211" t="s">
        <v>654</v>
      </c>
      <c r="B3719" s="1422" t="s">
        <v>56</v>
      </c>
      <c r="C3719" s="23">
        <v>46223</v>
      </c>
      <c r="D3719" s="88">
        <v>2233</v>
      </c>
      <c r="G3719" t="s">
        <v>2099</v>
      </c>
    </row>
    <row r="3720" spans="1:7">
      <c r="A3720" s="476" t="s">
        <v>720</v>
      </c>
      <c r="B3720" s="476" t="s">
        <v>79</v>
      </c>
      <c r="C3720" s="23">
        <v>46223</v>
      </c>
      <c r="F3720" s="11" t="s">
        <v>1901</v>
      </c>
      <c r="G3720" t="s">
        <v>2099</v>
      </c>
    </row>
    <row r="3721" spans="1:7">
      <c r="A3721" s="1212" t="s">
        <v>723</v>
      </c>
      <c r="B3721" s="1212" t="s">
        <v>2901</v>
      </c>
      <c r="C3721" s="23">
        <v>46223</v>
      </c>
      <c r="F3721" s="11" t="s">
        <v>1901</v>
      </c>
      <c r="G3721" t="s">
        <v>2099</v>
      </c>
    </row>
    <row r="3722" spans="1:7">
      <c r="A3722" s="1212" t="s">
        <v>671</v>
      </c>
      <c r="B3722" s="1419" t="s">
        <v>66</v>
      </c>
      <c r="C3722" s="23">
        <v>46223</v>
      </c>
      <c r="F3722" s="11" t="s">
        <v>1901</v>
      </c>
      <c r="G3722" t="s">
        <v>2099</v>
      </c>
    </row>
    <row r="3723" spans="1:7">
      <c r="A3723" s="1212" t="s">
        <v>726</v>
      </c>
      <c r="B3723" s="1212" t="s">
        <v>64</v>
      </c>
      <c r="C3723" s="23">
        <v>46223</v>
      </c>
      <c r="F3723" s="11" t="s">
        <v>1901</v>
      </c>
      <c r="G3723" t="s">
        <v>2099</v>
      </c>
    </row>
    <row r="3724" spans="1:7">
      <c r="A3724" s="1212" t="s">
        <v>731</v>
      </c>
      <c r="B3724" s="1419" t="s">
        <v>494</v>
      </c>
      <c r="C3724" s="23">
        <v>46223</v>
      </c>
      <c r="D3724" s="11">
        <v>162</v>
      </c>
      <c r="G3724" t="s">
        <v>2099</v>
      </c>
    </row>
    <row r="3725" spans="1:7">
      <c r="A3725" s="1213" t="s">
        <v>810</v>
      </c>
      <c r="B3725" s="243" t="s">
        <v>2696</v>
      </c>
      <c r="C3725" s="23">
        <v>46223</v>
      </c>
      <c r="D3725" s="11">
        <v>812</v>
      </c>
      <c r="F3725" s="11" t="s">
        <v>2902</v>
      </c>
      <c r="G3725" t="s">
        <v>2099</v>
      </c>
    </row>
    <row r="3726" spans="1:7">
      <c r="A3726" s="1471" t="s">
        <v>872</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602</v>
      </c>
      <c r="B3731" s="1414" t="s">
        <v>496</v>
      </c>
      <c r="C3731" s="23">
        <v>46224</v>
      </c>
      <c r="D3731" s="11">
        <v>115</v>
      </c>
      <c r="G3731" t="s">
        <v>2099</v>
      </c>
    </row>
    <row r="3732" spans="1:7">
      <c r="A3732" s="1223" t="s">
        <v>654</v>
      </c>
      <c r="B3732" s="1471" t="s">
        <v>56</v>
      </c>
      <c r="C3732" s="23">
        <v>46224</v>
      </c>
      <c r="D3732" s="11">
        <v>921</v>
      </c>
      <c r="G3732" t="s">
        <v>2099</v>
      </c>
    </row>
    <row r="3733" spans="1:7">
      <c r="A3733" s="1224" t="s">
        <v>656</v>
      </c>
      <c r="B3733" s="1224" t="s">
        <v>56</v>
      </c>
      <c r="C3733" s="23">
        <v>46224</v>
      </c>
      <c r="D3733" s="11">
        <v>979</v>
      </c>
      <c r="G3733" t="s">
        <v>2099</v>
      </c>
    </row>
    <row r="3734" spans="1:7">
      <c r="A3734" s="1415" t="s">
        <v>731</v>
      </c>
      <c r="B3734" s="1224" t="s">
        <v>494</v>
      </c>
      <c r="C3734" s="23">
        <v>46224</v>
      </c>
      <c r="D3734" s="11">
        <v>858</v>
      </c>
      <c r="G3734" t="s">
        <v>2099</v>
      </c>
    </row>
    <row r="3735" spans="1:7">
      <c r="A3735" s="1414" t="s">
        <v>721</v>
      </c>
      <c r="B3735" s="1224" t="s">
        <v>1619</v>
      </c>
      <c r="C3735" s="23">
        <v>46224</v>
      </c>
      <c r="F3735" s="11" t="s">
        <v>1901</v>
      </c>
      <c r="G3735" t="s">
        <v>2099</v>
      </c>
    </row>
    <row r="3736" spans="1:7">
      <c r="A3736" s="177" t="s">
        <v>715</v>
      </c>
      <c r="B3736" s="90" t="s">
        <v>79</v>
      </c>
      <c r="C3736" s="23">
        <v>46224</v>
      </c>
      <c r="D3736" s="11">
        <v>478</v>
      </c>
      <c r="G3736" t="s">
        <v>2099</v>
      </c>
    </row>
    <row r="3737" spans="1:7">
      <c r="A3737" s="177" t="s">
        <v>723</v>
      </c>
      <c r="B3737" s="90" t="s">
        <v>2901</v>
      </c>
      <c r="C3737" s="23">
        <v>46224</v>
      </c>
      <c r="D3737" s="11">
        <v>745</v>
      </c>
      <c r="G3737" t="s">
        <v>2099</v>
      </c>
    </row>
    <row r="3738" spans="1:7">
      <c r="A3738" s="177" t="s">
        <v>726</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602</v>
      </c>
      <c r="B3742" s="1419" t="s">
        <v>496</v>
      </c>
      <c r="C3742" s="23">
        <v>46225</v>
      </c>
      <c r="G3742" t="s">
        <v>2099</v>
      </c>
    </row>
    <row r="3743" spans="1:7">
      <c r="A3743" s="1213" t="s">
        <v>603</v>
      </c>
      <c r="B3743" s="1213" t="s">
        <v>496</v>
      </c>
      <c r="C3743" s="23">
        <v>46225</v>
      </c>
      <c r="G3743" t="s">
        <v>2099</v>
      </c>
    </row>
    <row r="3744" spans="1:7">
      <c r="A3744" s="1211" t="s">
        <v>654</v>
      </c>
      <c r="B3744" s="1422" t="s">
        <v>56</v>
      </c>
      <c r="C3744" s="23">
        <v>46225</v>
      </c>
      <c r="D3744" s="11">
        <v>397</v>
      </c>
      <c r="G3744" t="s">
        <v>2099</v>
      </c>
    </row>
    <row r="3745" spans="1:7">
      <c r="A3745" s="1212" t="s">
        <v>656</v>
      </c>
      <c r="B3745" s="1212" t="s">
        <v>56</v>
      </c>
      <c r="C3745" s="23">
        <v>46225</v>
      </c>
      <c r="D3745" s="11">
        <v>395</v>
      </c>
      <c r="G3745" t="s">
        <v>2099</v>
      </c>
    </row>
    <row r="3746" spans="1:7">
      <c r="A3746" s="1213" t="s">
        <v>731</v>
      </c>
      <c r="B3746" s="1212" t="s">
        <v>494</v>
      </c>
      <c r="C3746" s="23">
        <v>46225</v>
      </c>
      <c r="D3746" s="88">
        <v>1126</v>
      </c>
      <c r="G3746" t="s">
        <v>2099</v>
      </c>
    </row>
    <row r="3747" spans="1:7">
      <c r="A3747" s="1419" t="s">
        <v>721</v>
      </c>
      <c r="B3747" s="1212" t="s">
        <v>1619</v>
      </c>
      <c r="C3747" s="23">
        <v>46225</v>
      </c>
      <c r="D3747" s="11">
        <v>325</v>
      </c>
      <c r="G3747" t="s">
        <v>2099</v>
      </c>
    </row>
    <row r="3748" spans="1:7">
      <c r="A3748" s="476" t="s">
        <v>723</v>
      </c>
      <c r="B3748" s="476" t="s">
        <v>2904</v>
      </c>
      <c r="C3748" s="23">
        <v>46225</v>
      </c>
      <c r="D3748" s="11">
        <v>358</v>
      </c>
      <c r="G3748" t="s">
        <v>2099</v>
      </c>
    </row>
    <row r="3749" spans="1:7">
      <c r="A3749" s="476" t="s">
        <v>726</v>
      </c>
      <c r="B3749" s="476" t="s">
        <v>64</v>
      </c>
      <c r="C3749" s="23">
        <v>46225</v>
      </c>
      <c r="D3749" s="88">
        <v>1126</v>
      </c>
      <c r="G3749" t="s">
        <v>2099</v>
      </c>
    </row>
    <row r="3750" spans="1:7">
      <c r="A3750" s="1213" t="s">
        <v>810</v>
      </c>
      <c r="B3750" s="243" t="s">
        <v>2696</v>
      </c>
      <c r="C3750" s="23">
        <v>46225</v>
      </c>
      <c r="D3750" s="11">
        <v>242</v>
      </c>
      <c r="F3750" s="11" t="s">
        <v>2905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ABA210-2A04-4F80-9352-E5D7326D9EB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2026-07-23T02:57:49Z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