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25" documentId="8_{4310CD63-E7BA-4A5F-8BD3-D7F4EA715A2B}" xr6:coauthVersionLast="47" xr6:coauthVersionMax="47" xr10:uidLastSave="{843EE78C-FAEF-4032-B5E2-6ACF7DAECB6E}"/>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55" r:id="rId13"/>
    <pivotCache cacheId="156" r:id="rId14"/>
    <pivotCache cacheId="157" r:id="rId15"/>
    <pivotCache cacheId="1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8" i="2" l="1"/>
  <c r="X115" i="2"/>
  <c r="X21" i="2"/>
  <c r="X32" i="2"/>
  <c r="X22" i="2"/>
  <c r="X30" i="2"/>
  <c r="X31" i="2"/>
  <c r="X33" i="2"/>
  <c r="X120" i="2"/>
  <c r="X126" i="2"/>
  <c r="X117"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6" i="2"/>
  <c r="X119" i="2"/>
  <c r="X121" i="2"/>
  <c r="X122" i="2"/>
  <c r="X123" i="2"/>
  <c r="X124" i="2"/>
  <c r="X125" i="2"/>
  <c r="X127" i="2"/>
  <c r="X128"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tc={21C8F13D-A9A4-430C-A040-B115BEA5F086}</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0" shapeId="0" xr:uid="{21C8F13D-A9A4-430C-A040-B115BEA5F086}">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8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3"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4"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5"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6"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6" authorId="93"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6" authorId="94"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23" authorId="9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3" authorId="9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4" authorId="9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9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<sst xmlns="http://schemas.openxmlformats.org/spreadsheetml/2006/main" count="10588" uniqueCount="1238">
  <si>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</si>
  <si>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</si>
  <si>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</si>
  <si>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</si>
  <si>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</si>
  <si>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</si>
  <si>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</si>
  <si>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</si>
  <si>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</si>
  <si>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</si>
  <si>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</si>
  <si>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</si>
  <si>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</si>
  <si>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</si>
  <si>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</si>
  <si>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</si>
  <si>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</si>
  <si>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</si>
  <si>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</si>
  <si>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</si>
  <si>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</si>
  <si>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</si>
  <si>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</si>
  <si>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</si>
  <si>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</si>
  <si>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</si>
  <si>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</si>
  <si>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</si>
  <si>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</si>
  <si>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</si>
  <si>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</si>
  <si>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</si>
  <si>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</si>
  <si>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</si>
  <si>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</si>
  <si>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</si>
  <si>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</si>
  <si>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</si>
  <si>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</si>
  <si>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</si>
  <si>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</si>
  <si>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</si>
  <si>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</si>
  <si>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</si>
  <si>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</si>
  <si>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</si>
  <si>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</si>
  <si>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</si>
  <si>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</si>
  <si>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</si>
  <si>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</si>
  <si>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</si>
  <si>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</si>
  <si>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</si>
  <si>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</si>
  <si>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</si>
  <si>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</si>
  <si>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</si>
  <si>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</si>
  <si>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</si>
  <si>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</si>
  <si>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</si>
  <si>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</si>
  <si>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</si>
  <si>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</si>
  <si>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</si>
  <si>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</si>
  <si>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</si>
  <si>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</si>
  <si>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</si>
  <si>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</si>
  <si>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</si>
  <si>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</si>
  <si>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</si>
  <si>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</si>
  <si>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</si>
  <si>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</si>
  <si>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</si>
  <si>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</si>
  <si>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</si>
  <si>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</si>
  <si>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</si>
  <si>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</si>
  <si>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</si>
  <si>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</si>
  <si>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</si>
  <si>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</si>
  <si>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</si>
  <si>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</si>
  <si>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</si>
  <si>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</si>
  <si>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</si>
  <si>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</si>
  <si>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</si>
  <si>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</si>
  <si>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</si>
  <si>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</si>
  <si>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</si>
  <si>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</si>
  <si>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</si>
  <si>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</si>
  <si>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</si>
  <si>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</si>
  <si>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</si>
  <si>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</si>
  <si>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</si>
  <si>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</si>
  <si>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</si>
  <si>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</si>
  <si>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</si>
  <si>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</si>
  <si>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</si>
  <si>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</si>
  <si>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</si>
  <si>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</si>
  <si>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</si>
  <si>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</si>
  <si>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</si>
  <si>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</si>
  <si>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</si>
  <si>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</si>
  <si>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</si>
  <si>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</si>
  <si>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</si>
  <si>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</si>
  <si>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LONGO</t>
  </si>
  <si>
    <t>ANTHONY</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</si>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</sst>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8" totalsRowShown="0" headerRowDxfId="63" dataDxfId="62" tableBorderDxfId="61" dataCellStyle="Percent">
  <autoFilter ref="A56:AE128" xr:uid="{8AFBF824-F636-400D-8428-7B3FE662E43C}">
    <filterColumn colId="1">
      <filters>
        <filter val="Lakeland"/>
      </filters>
    </filterColumn>
  </autoFilter>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A104" dT="2025-08-20T12:29:15.44" personId="{79160F3F-A2CD-4B5D-ACD4-80E02EA51DFF}" id="{21C8F13D-A9A4-430C-A040-B115BEA5F086}">
    <text>8-20-2025 Pending SiteTracker Change By Tillman.</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V116" dT="2025-05-05T11:30:18.43" personId="{79160F3F-A2CD-4B5D-ACD4-80E02EA51DFF}" id="{4D22DA95-181C-4216-A7F1-9C8D25707172}">
    <text>5-5-2025 Project Was Re-Designed By Tillman.</text>
  </threadedComment>
  <threadedComment ref="W116" dT="2025-08-20T12:34:18.41" personId="{79160F3F-A2CD-4B5D-ACD4-80E02EA51DFF}" id="{B392FA41-221F-4B76-9259-D79954C6A538}">
    <text>8-20-2025 Confirmed Actual Completed Footage.</text>
  </threadedComment>
  <threadedComment ref="Z116" dT="2025-08-20T12:34:55.56" personId="{79160F3F-A2CD-4B5D-ACD4-80E02EA51DFF}" id="{6C54B4B7-F739-4865-8AB1-18124B542407}">
    <text>8-20-2025 Conduit Placement Confirmed Completed.</text>
  </threadedComment>
  <threadedComment ref="W123" dT="2025-08-07T12:18:54.64" personId="{79160F3F-A2CD-4B5D-ACD4-80E02EA51DFF}" id="{F79A99F3-9E3C-458F-B923-1C9984060244}">
    <text>8-7-2025 Confirmed Actual Completed Footage.</text>
  </threadedComment>
  <threadedComment ref="Z123" dT="2025-08-07T12:19:30.56" personId="{79160F3F-A2CD-4B5D-ACD4-80E02EA51DFF}" id="{1E5E30CA-00F6-44FB-B3F0-01909B03C864}">
    <text>8-7-2025 Conduit Placement Confirmed Completed.</text>
  </threadedComment>
  <threadedComment ref="W124" dT="2025-07-10T16:29:36.06" personId="{79160F3F-A2CD-4B5D-ACD4-80E02EA51DFF}" id="{195EE2CC-87B5-40A0-AB67-5488E4F50232}">
    <text>7-10-2025 Confirmed Actual Completed Footage. This Project Called For A Design Change--Approved By Tillman.</text>
  </threadedComment>
  <threadedComment ref="Z12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0"/>
  <sheetViews>
    <sheetView tabSelected="1" zoomScale="60" zoomScaleNormal="60" workbookViewId="0">
      <pane xSplit="1" topLeftCell="B105" activePane="topRight" state="frozen"/>
      <selection pane="topRight" activeCell="A115" sqref="A115:XFD115"/>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t="s">
        <v>125</v>
      </c>
      <c r="E22" s="595">
        <v>45889</v>
      </c>
      <c r="F22" s="594" t="s">
        <v>126</v>
      </c>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127</v>
      </c>
      <c r="B23" s="583" t="s">
        <v>124</v>
      </c>
      <c r="C23" s="595">
        <v>45930</v>
      </c>
      <c r="D23" s="585" t="s">
        <v>128</v>
      </c>
      <c r="E23" s="619">
        <v>45880</v>
      </c>
      <c r="F23" s="623" t="s">
        <v>129</v>
      </c>
      <c r="G23" s="583" t="s">
        <v>130</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131</v>
      </c>
      <c r="AF23" s="173"/>
    </row>
    <row r="24" spans="1:32" s="169" customFormat="1" ht="24.75" customHeight="1">
      <c r="A24" s="728" t="s">
        <v>132</v>
      </c>
      <c r="B24" s="583" t="s">
        <v>124</v>
      </c>
      <c r="C24" s="595">
        <v>45930</v>
      </c>
      <c r="D24" s="585" t="s">
        <v>128</v>
      </c>
      <c r="E24" s="619">
        <v>45882</v>
      </c>
      <c r="F24" s="623" t="s">
        <v>129</v>
      </c>
      <c r="G24" s="583" t="s">
        <v>133</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134</v>
      </c>
      <c r="AF24" s="173"/>
    </row>
    <row r="25" spans="1:32" s="126" customFormat="1" ht="24.75" customHeight="1">
      <c r="A25" s="728" t="s">
        <v>135</v>
      </c>
      <c r="B25" s="583" t="s">
        <v>124</v>
      </c>
      <c r="C25" s="595">
        <v>45960</v>
      </c>
      <c r="D25" s="619"/>
      <c r="E25" s="619"/>
      <c r="F25" s="623" t="s">
        <v>129</v>
      </c>
      <c r="G25" s="583" t="s">
        <v>136</v>
      </c>
      <c r="H25" s="587">
        <v>87</v>
      </c>
      <c r="I25" s="587" t="s">
        <v>56</v>
      </c>
      <c r="J25" s="587" t="s">
        <v>137</v>
      </c>
      <c r="K25" s="587" t="s">
        <v>138</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131</v>
      </c>
      <c r="AF25" s="43"/>
    </row>
    <row r="26" spans="1:32" ht="24.75" customHeight="1">
      <c r="A26" s="728" t="s">
        <v>139</v>
      </c>
      <c r="B26" s="583" t="s">
        <v>124</v>
      </c>
      <c r="C26" s="595">
        <v>45960</v>
      </c>
      <c r="D26" s="619"/>
      <c r="E26" s="619"/>
      <c r="F26" s="583" t="s">
        <v>140</v>
      </c>
      <c r="G26" s="583" t="s">
        <v>141</v>
      </c>
      <c r="H26" s="587">
        <v>86</v>
      </c>
      <c r="I26" s="587" t="s">
        <v>56</v>
      </c>
      <c r="J26" s="587" t="s">
        <v>137</v>
      </c>
      <c r="K26" s="587" t="s">
        <v>138</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131</v>
      </c>
      <c r="AF26" s="167"/>
    </row>
    <row r="27" spans="1:32" ht="24.75" customHeight="1">
      <c r="A27" s="728" t="s">
        <v>142</v>
      </c>
      <c r="B27" s="583" t="s">
        <v>124</v>
      </c>
      <c r="C27" s="595">
        <v>45899</v>
      </c>
      <c r="D27" s="619"/>
      <c r="E27" s="619"/>
      <c r="F27" s="583" t="s">
        <v>140</v>
      </c>
      <c r="G27" s="583" t="s">
        <v>143</v>
      </c>
      <c r="H27" s="587">
        <v>87</v>
      </c>
      <c r="I27" s="587" t="s">
        <v>56</v>
      </c>
      <c r="J27" s="587" t="s">
        <v>137</v>
      </c>
      <c r="K27" s="587" t="s">
        <v>138</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144</v>
      </c>
      <c r="B28" s="583" t="s">
        <v>124</v>
      </c>
      <c r="C28" s="595">
        <v>45899</v>
      </c>
      <c r="D28" s="619"/>
      <c r="E28" s="619"/>
      <c r="F28" s="583" t="s">
        <v>140</v>
      </c>
      <c r="G28" s="583" t="s">
        <v>145</v>
      </c>
      <c r="H28" s="587">
        <v>83</v>
      </c>
      <c r="I28" s="587" t="s">
        <v>56</v>
      </c>
      <c r="J28" s="587" t="s">
        <v>137</v>
      </c>
      <c r="K28" s="587" t="s">
        <v>138</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146</v>
      </c>
      <c r="B29" s="583" t="s">
        <v>124</v>
      </c>
      <c r="C29" s="595">
        <v>45930</v>
      </c>
      <c r="D29" s="585"/>
      <c r="E29" s="585"/>
      <c r="F29" s="583"/>
      <c r="G29" s="586" t="s">
        <v>147</v>
      </c>
      <c r="H29" s="587">
        <v>87</v>
      </c>
      <c r="I29" s="588" t="s">
        <v>56</v>
      </c>
      <c r="J29" s="587" t="s">
        <v>137</v>
      </c>
      <c r="K29" s="587" t="s">
        <v>138</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148</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149</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150</v>
      </c>
      <c r="B32" s="583" t="s">
        <v>124</v>
      </c>
      <c r="C32" s="595">
        <v>45960</v>
      </c>
      <c r="D32" s="585"/>
      <c r="E32" s="585"/>
      <c r="F32" s="583"/>
      <c r="G32" s="586"/>
      <c r="H32" s="587">
        <v>83</v>
      </c>
      <c r="I32" s="588" t="s">
        <v>56</v>
      </c>
      <c r="J32" s="587" t="s">
        <v>137</v>
      </c>
      <c r="K32" s="587" t="s">
        <v>138</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151</v>
      </c>
      <c r="B33" s="583" t="s">
        <v>124</v>
      </c>
      <c r="C33" s="595">
        <v>45930</v>
      </c>
      <c r="D33" s="585" t="s">
        <v>128</v>
      </c>
      <c r="E33" s="585">
        <v>45884</v>
      </c>
      <c r="F33" s="583" t="s">
        <v>129</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152</v>
      </c>
      <c r="AF33" s="126"/>
    </row>
    <row r="34" spans="1:57" ht="24.75" customHeight="1">
      <c r="A34" s="728" t="s">
        <v>153</v>
      </c>
      <c r="B34" s="813" t="s">
        <v>124</v>
      </c>
      <c r="C34" s="595">
        <v>45899</v>
      </c>
      <c r="D34" s="585" t="s">
        <v>86</v>
      </c>
      <c r="E34" s="585">
        <v>45876</v>
      </c>
      <c r="F34" s="585" t="s">
        <v>140</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154</v>
      </c>
    </row>
    <row r="35" spans="1:57" ht="24.75" customHeight="1">
      <c r="A35" s="728" t="s">
        <v>155</v>
      </c>
      <c r="B35" s="583" t="s">
        <v>124</v>
      </c>
      <c r="C35" s="595">
        <v>45930</v>
      </c>
      <c r="D35" s="585"/>
      <c r="E35" s="585"/>
      <c r="F35" s="623" t="s">
        <v>129</v>
      </c>
      <c r="G35" s="586" t="s">
        <v>156</v>
      </c>
      <c r="H35" s="587">
        <v>0</v>
      </c>
      <c r="I35" s="587" t="s">
        <v>56</v>
      </c>
      <c r="J35" s="587" t="s">
        <v>137</v>
      </c>
      <c r="K35" s="587" t="s">
        <v>138</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131</v>
      </c>
    </row>
    <row r="36" spans="1:57" ht="24.75" customHeight="1">
      <c r="A36" s="728" t="s">
        <v>157</v>
      </c>
      <c r="B36" s="583" t="s">
        <v>124</v>
      </c>
      <c r="C36" s="595">
        <v>45899</v>
      </c>
      <c r="D36" s="585"/>
      <c r="E36" s="585"/>
      <c r="F36" s="583" t="s">
        <v>140</v>
      </c>
      <c r="G36" s="586" t="s">
        <v>158</v>
      </c>
      <c r="H36" s="587">
        <v>0</v>
      </c>
      <c r="I36" s="587" t="s">
        <v>56</v>
      </c>
      <c r="J36" s="587" t="s">
        <v>137</v>
      </c>
      <c r="K36" s="587" t="s">
        <v>138</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159</v>
      </c>
    </row>
    <row r="37" spans="1:57" ht="24.75" customHeight="1">
      <c r="A37" s="728" t="s">
        <v>160</v>
      </c>
      <c r="B37" s="583" t="s">
        <v>124</v>
      </c>
      <c r="C37" s="595">
        <v>45899</v>
      </c>
      <c r="D37" s="585"/>
      <c r="E37" s="585">
        <v>45866</v>
      </c>
      <c r="F37" s="583" t="s">
        <v>140</v>
      </c>
      <c r="G37" s="586" t="s">
        <v>161</v>
      </c>
      <c r="H37" s="587">
        <v>0</v>
      </c>
      <c r="I37" s="588" t="s">
        <v>56</v>
      </c>
      <c r="J37" s="587" t="s">
        <v>137</v>
      </c>
      <c r="K37" s="587" t="s">
        <v>138</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162</v>
      </c>
    </row>
    <row r="38" spans="1:57" ht="24.75" customHeight="1">
      <c r="A38" s="728" t="s">
        <v>163</v>
      </c>
      <c r="B38" s="583" t="s">
        <v>124</v>
      </c>
      <c r="C38" s="595">
        <v>45899</v>
      </c>
      <c r="D38" s="585"/>
      <c r="E38" s="585"/>
      <c r="F38" s="583" t="s">
        <v>140</v>
      </c>
      <c r="G38" s="586" t="s">
        <v>164</v>
      </c>
      <c r="H38" s="587">
        <v>0</v>
      </c>
      <c r="I38" s="587" t="s">
        <v>56</v>
      </c>
      <c r="J38" s="587" t="s">
        <v>137</v>
      </c>
      <c r="K38" s="587" t="s">
        <v>138</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165</v>
      </c>
      <c r="AG38" s="451"/>
    </row>
    <row r="39" spans="1:57" ht="24.75" customHeight="1">
      <c r="A39" s="728" t="s">
        <v>166</v>
      </c>
      <c r="B39" s="583" t="s">
        <v>124</v>
      </c>
      <c r="C39" s="595">
        <v>45899</v>
      </c>
      <c r="D39" s="623" t="s">
        <v>86</v>
      </c>
      <c r="E39" s="623">
        <v>45882</v>
      </c>
      <c r="F39" s="583" t="s">
        <v>140</v>
      </c>
      <c r="G39" s="909" t="s">
        <v>167</v>
      </c>
      <c r="H39" s="587">
        <v>0</v>
      </c>
      <c r="I39" s="588" t="s">
        <v>56</v>
      </c>
      <c r="J39" s="587" t="s">
        <v>64</v>
      </c>
      <c r="K39" s="587" t="s">
        <v>168</v>
      </c>
      <c r="L39" s="585" t="s">
        <v>169</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170</v>
      </c>
      <c r="AG39" s="451"/>
    </row>
    <row r="40" spans="1:57" ht="24.75" customHeight="1">
      <c r="A40" s="728" t="s">
        <v>171</v>
      </c>
      <c r="B40" s="583" t="s">
        <v>124</v>
      </c>
      <c r="C40" s="595">
        <v>45899</v>
      </c>
      <c r="D40" s="585" t="s">
        <v>86</v>
      </c>
      <c r="E40" s="595">
        <v>45806</v>
      </c>
      <c r="F40" s="583" t="s">
        <v>140</v>
      </c>
      <c r="G40" s="909" t="s">
        <v>172</v>
      </c>
      <c r="H40" s="587">
        <v>0</v>
      </c>
      <c r="I40" s="588" t="s">
        <v>56</v>
      </c>
      <c r="J40" s="587" t="s">
        <v>64</v>
      </c>
      <c r="K40" s="587" t="s">
        <v>168</v>
      </c>
      <c r="L40" s="585" t="s">
        <v>173</v>
      </c>
      <c r="M40" s="587" t="s">
        <v>58</v>
      </c>
      <c r="N40" s="795">
        <v>21888.65</v>
      </c>
      <c r="O40" s="587" t="s">
        <v>58</v>
      </c>
      <c r="P40" s="589" t="s">
        <v>65</v>
      </c>
      <c r="Q40" s="590">
        <v>45824</v>
      </c>
      <c r="R40" s="590" t="s">
        <v>174</v>
      </c>
      <c r="S40" s="590"/>
      <c r="T40" s="590"/>
      <c r="U40" s="590"/>
      <c r="V40" s="591">
        <v>1669</v>
      </c>
      <c r="W40" s="914">
        <v>1485</v>
      </c>
      <c r="X40" s="591">
        <f>SUM(V40-W40)</f>
        <v>184</v>
      </c>
      <c r="Y40" s="685">
        <v>0</v>
      </c>
      <c r="Z40" s="592">
        <v>0.89</v>
      </c>
      <c r="AA40" s="600">
        <v>45833</v>
      </c>
      <c r="AB40" s="414">
        <v>0</v>
      </c>
      <c r="AC40" s="414">
        <v>0</v>
      </c>
      <c r="AD40" s="414">
        <v>0</v>
      </c>
      <c r="AE40" s="350" t="s">
        <v>175</v>
      </c>
      <c r="AG40" s="451"/>
    </row>
    <row r="41" spans="1:57" ht="24.75" customHeight="1">
      <c r="A41" s="728" t="s">
        <v>176</v>
      </c>
      <c r="B41" s="583" t="s">
        <v>124</v>
      </c>
      <c r="C41" s="595">
        <v>45899</v>
      </c>
      <c r="D41" s="585" t="s">
        <v>128</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177</v>
      </c>
      <c r="B42" s="626" t="s">
        <v>178</v>
      </c>
      <c r="C42" s="585">
        <v>45991</v>
      </c>
      <c r="D42" s="585" t="s">
        <v>179</v>
      </c>
      <c r="E42" s="585">
        <v>45852</v>
      </c>
      <c r="F42" s="619" t="s">
        <v>180</v>
      </c>
      <c r="G42" s="586" t="s">
        <v>181</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customHeight="1">
      <c r="A43" s="728" t="s">
        <v>182</v>
      </c>
      <c r="B43" s="626" t="s">
        <v>178</v>
      </c>
      <c r="C43" s="585">
        <v>45991</v>
      </c>
      <c r="D43" s="594"/>
      <c r="E43" s="595">
        <v>45716</v>
      </c>
      <c r="F43" s="594" t="s">
        <v>180</v>
      </c>
      <c r="G43" s="596" t="s">
        <v>183</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184</v>
      </c>
    </row>
    <row r="44" spans="1:57" ht="24.75" customHeight="1">
      <c r="A44" s="729" t="s">
        <v>185</v>
      </c>
      <c r="B44" s="626" t="s">
        <v>178</v>
      </c>
      <c r="C44" s="585">
        <v>45991</v>
      </c>
      <c r="D44" s="595" t="s">
        <v>179</v>
      </c>
      <c r="E44" s="527">
        <v>45707</v>
      </c>
      <c r="F44" s="594" t="s">
        <v>180</v>
      </c>
      <c r="G44" s="627" t="s">
        <v>186</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187</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188</v>
      </c>
      <c r="B45" s="626" t="s">
        <v>178</v>
      </c>
      <c r="C45" s="585">
        <v>45991</v>
      </c>
      <c r="D45" s="594" t="s">
        <v>189</v>
      </c>
      <c r="E45" s="595">
        <v>45716</v>
      </c>
      <c r="F45" s="594" t="s">
        <v>180</v>
      </c>
      <c r="G45" s="596" t="s">
        <v>190</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191</v>
      </c>
      <c r="B46" s="626" t="s">
        <v>178</v>
      </c>
      <c r="C46" s="585">
        <v>45991</v>
      </c>
      <c r="D46" s="594" t="s">
        <v>179</v>
      </c>
      <c r="E46" s="595">
        <v>45716</v>
      </c>
      <c r="F46" s="594" t="s">
        <v>180</v>
      </c>
      <c r="G46" s="596" t="s">
        <v>192</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193</v>
      </c>
      <c r="B47" s="626" t="s">
        <v>178</v>
      </c>
      <c r="C47" s="585">
        <v>45991</v>
      </c>
      <c r="D47" s="594" t="s">
        <v>179</v>
      </c>
      <c r="E47" s="595">
        <v>45880</v>
      </c>
      <c r="F47" s="594" t="s">
        <v>180</v>
      </c>
      <c r="G47" s="596" t="s">
        <v>194</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195</v>
      </c>
      <c r="B48" s="626" t="s">
        <v>178</v>
      </c>
      <c r="C48" s="585">
        <v>45991</v>
      </c>
      <c r="D48" s="594" t="s">
        <v>179</v>
      </c>
      <c r="E48" s="595">
        <v>45880</v>
      </c>
      <c r="F48" s="594" t="s">
        <v>180</v>
      </c>
      <c r="G48" s="596" t="s">
        <v>196</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197</v>
      </c>
      <c r="B49" s="626" t="s">
        <v>178</v>
      </c>
      <c r="C49" s="585">
        <v>45991</v>
      </c>
      <c r="D49" s="594" t="s">
        <v>179</v>
      </c>
      <c r="E49" s="595">
        <v>45866</v>
      </c>
      <c r="F49" s="594" t="s">
        <v>180</v>
      </c>
      <c r="G49" s="596" t="s">
        <v>198</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199</v>
      </c>
      <c r="B50" s="626" t="s">
        <v>178</v>
      </c>
      <c r="C50" s="585">
        <v>45991</v>
      </c>
      <c r="D50" s="594" t="s">
        <v>86</v>
      </c>
      <c r="E50" s="595">
        <v>45880</v>
      </c>
      <c r="F50" s="594" t="s">
        <v>78</v>
      </c>
      <c r="G50" s="596" t="s">
        <v>200</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201</v>
      </c>
      <c r="B51" s="626" t="s">
        <v>178</v>
      </c>
      <c r="C51" s="585">
        <v>45960</v>
      </c>
      <c r="D51" s="594" t="s">
        <v>86</v>
      </c>
      <c r="E51" s="595">
        <v>45867</v>
      </c>
      <c r="F51" s="594" t="s">
        <v>78</v>
      </c>
      <c r="G51" s="596" t="s">
        <v>202</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203</v>
      </c>
      <c r="B52" s="629" t="s">
        <v>178</v>
      </c>
      <c r="C52" s="630">
        <v>45955</v>
      </c>
      <c r="D52" s="631" t="s">
        <v>204</v>
      </c>
      <c r="E52" s="631" t="s">
        <v>53</v>
      </c>
      <c r="F52" s="631" t="s">
        <v>53</v>
      </c>
      <c r="G52" s="632" t="s">
        <v>205</v>
      </c>
      <c r="H52" s="633">
        <v>0</v>
      </c>
      <c r="I52" s="634" t="s">
        <v>56</v>
      </c>
      <c r="J52" s="633" t="s">
        <v>137</v>
      </c>
      <c r="K52" s="633" t="s">
        <v>138</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206</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207</v>
      </c>
      <c r="B57" s="583" t="s">
        <v>124</v>
      </c>
      <c r="C57" s="585">
        <v>45868</v>
      </c>
      <c r="D57" s="619" t="s">
        <v>128</v>
      </c>
      <c r="E57" s="585">
        <v>45813</v>
      </c>
      <c r="F57" s="619" t="s">
        <v>129</v>
      </c>
      <c r="G57" s="713" t="s">
        <v>208</v>
      </c>
      <c r="H57" s="587">
        <v>0</v>
      </c>
      <c r="I57" s="588" t="s">
        <v>209</v>
      </c>
      <c r="J57" s="587" t="s">
        <v>64</v>
      </c>
      <c r="K57" s="587"/>
      <c r="L57" s="585">
        <v>45793</v>
      </c>
      <c r="M57" s="587" t="s">
        <v>58</v>
      </c>
      <c r="N57" s="795">
        <v>104070.8</v>
      </c>
      <c r="O57" s="587" t="s">
        <v>58</v>
      </c>
      <c r="P57" s="642" t="s">
        <v>210</v>
      </c>
      <c r="Q57" s="590">
        <v>45793</v>
      </c>
      <c r="R57" s="590" t="s">
        <v>174</v>
      </c>
      <c r="S57" s="590">
        <v>45841</v>
      </c>
      <c r="T57" s="590">
        <v>45841</v>
      </c>
      <c r="U57" s="89" t="s">
        <v>211</v>
      </c>
      <c r="V57" s="952">
        <v>7848</v>
      </c>
      <c r="W57" s="643">
        <v>7859</v>
      </c>
      <c r="X57" s="110">
        <f t="shared" ref="X57:X62" si="1">SUM(V57-W57)</f>
        <v>-11</v>
      </c>
      <c r="Y57" s="601">
        <v>0</v>
      </c>
      <c r="Z57" s="592">
        <v>1</v>
      </c>
      <c r="AA57" s="590">
        <v>45825</v>
      </c>
      <c r="AB57" s="414">
        <v>1</v>
      </c>
      <c r="AC57" s="414">
        <v>1</v>
      </c>
      <c r="AD57" s="414">
        <v>1</v>
      </c>
      <c r="AE57" s="731" t="s">
        <v>212</v>
      </c>
      <c r="AL57" s="451"/>
    </row>
    <row r="58" spans="1:38" ht="24.75" customHeight="1">
      <c r="A58" s="703" t="s">
        <v>213</v>
      </c>
      <c r="B58" s="583" t="s">
        <v>124</v>
      </c>
      <c r="C58" s="585">
        <v>45868</v>
      </c>
      <c r="D58" s="623" t="s">
        <v>128</v>
      </c>
      <c r="E58" s="585">
        <v>45786</v>
      </c>
      <c r="F58" s="619" t="s">
        <v>140</v>
      </c>
      <c r="G58" s="583" t="s">
        <v>214</v>
      </c>
      <c r="H58" s="587">
        <v>0</v>
      </c>
      <c r="I58" s="587" t="s">
        <v>209</v>
      </c>
      <c r="J58" s="587" t="s">
        <v>64</v>
      </c>
      <c r="K58" s="710"/>
      <c r="L58" s="651">
        <v>45786</v>
      </c>
      <c r="M58" s="624" t="s">
        <v>58</v>
      </c>
      <c r="N58" s="795">
        <v>133172.15</v>
      </c>
      <c r="O58" s="587" t="s">
        <v>58</v>
      </c>
      <c r="P58" s="639" t="s">
        <v>210</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1023" t="s">
        <v>215</v>
      </c>
      <c r="AL58" s="451"/>
    </row>
    <row r="59" spans="1:38" ht="24.75" customHeight="1">
      <c r="A59" s="646" t="s">
        <v>216</v>
      </c>
      <c r="B59" s="620" t="s">
        <v>124</v>
      </c>
      <c r="C59" s="651">
        <v>45807</v>
      </c>
      <c r="D59" s="670" t="s">
        <v>128</v>
      </c>
      <c r="E59" s="651">
        <v>45778</v>
      </c>
      <c r="F59" s="620" t="s">
        <v>140</v>
      </c>
      <c r="G59" s="649" t="s">
        <v>217</v>
      </c>
      <c r="H59" s="650">
        <v>0</v>
      </c>
      <c r="I59" s="624" t="s">
        <v>209</v>
      </c>
      <c r="J59" s="650" t="s">
        <v>64</v>
      </c>
      <c r="K59" s="674"/>
      <c r="L59" s="651">
        <v>45782</v>
      </c>
      <c r="M59" s="650" t="s">
        <v>58</v>
      </c>
      <c r="N59" s="801">
        <v>119135.3</v>
      </c>
      <c r="O59" s="650" t="s">
        <v>58</v>
      </c>
      <c r="P59" s="652" t="s">
        <v>210</v>
      </c>
      <c r="Q59" s="590">
        <v>45782</v>
      </c>
      <c r="R59" s="590">
        <v>45819</v>
      </c>
      <c r="S59" s="590">
        <v>45820</v>
      </c>
      <c r="T59" s="590">
        <v>45820</v>
      </c>
      <c r="U59" s="89" t="s">
        <v>211</v>
      </c>
      <c r="V59" s="952">
        <v>9356</v>
      </c>
      <c r="W59" s="643">
        <v>9202</v>
      </c>
      <c r="X59" s="110">
        <f t="shared" si="1"/>
        <v>154</v>
      </c>
      <c r="Y59" s="591">
        <v>0</v>
      </c>
      <c r="Z59" s="644">
        <v>0.98</v>
      </c>
      <c r="AA59" s="590">
        <v>45792</v>
      </c>
      <c r="AB59" s="414">
        <v>1</v>
      </c>
      <c r="AC59" s="414">
        <v>1</v>
      </c>
      <c r="AD59" s="414">
        <v>1</v>
      </c>
      <c r="AE59" s="732" t="s">
        <v>218</v>
      </c>
      <c r="AL59" s="451"/>
    </row>
    <row r="60" spans="1:38" ht="24.75" customHeight="1">
      <c r="A60" s="709" t="s">
        <v>219</v>
      </c>
      <c r="B60" s="656" t="s">
        <v>124</v>
      </c>
      <c r="C60" s="664">
        <v>45868</v>
      </c>
      <c r="D60" s="711" t="s">
        <v>128</v>
      </c>
      <c r="E60" s="664">
        <v>45828</v>
      </c>
      <c r="F60" s="712" t="s">
        <v>129</v>
      </c>
      <c r="G60" s="716" t="s">
        <v>220</v>
      </c>
      <c r="H60" s="658">
        <v>0</v>
      </c>
      <c r="I60" s="700" t="s">
        <v>209</v>
      </c>
      <c r="J60" s="658" t="s">
        <v>64</v>
      </c>
      <c r="K60" s="658"/>
      <c r="L60" s="651">
        <v>45826</v>
      </c>
      <c r="M60" s="650" t="s">
        <v>58</v>
      </c>
      <c r="N60" s="802">
        <v>144886</v>
      </c>
      <c r="O60" s="658" t="s">
        <v>58</v>
      </c>
      <c r="P60" s="639" t="s">
        <v>210</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221</v>
      </c>
      <c r="AL60" s="451"/>
    </row>
    <row r="61" spans="1:38" ht="24.75" hidden="1" customHeight="1">
      <c r="A61" s="672" t="s">
        <v>222</v>
      </c>
      <c r="B61" s="647" t="s">
        <v>178</v>
      </c>
      <c r="C61" s="651">
        <v>45868</v>
      </c>
      <c r="D61" s="648" t="s">
        <v>61</v>
      </c>
      <c r="E61" s="641">
        <v>45716</v>
      </c>
      <c r="F61" s="648" t="s">
        <v>180</v>
      </c>
      <c r="G61" s="715" t="s">
        <v>223</v>
      </c>
      <c r="H61" s="121">
        <v>0</v>
      </c>
      <c r="I61" s="662" t="s">
        <v>209</v>
      </c>
      <c r="J61" s="121" t="s">
        <v>64</v>
      </c>
      <c r="K61" s="176"/>
      <c r="L61" s="651">
        <v>45716</v>
      </c>
      <c r="M61" s="121" t="s">
        <v>58</v>
      </c>
      <c r="N61" s="803">
        <v>64932.55</v>
      </c>
      <c r="O61" s="121" t="s">
        <v>58</v>
      </c>
      <c r="P61" s="675" t="s">
        <v>210</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hidden="1" customHeight="1">
      <c r="A62" s="708" t="s">
        <v>224</v>
      </c>
      <c r="B62" s="694" t="s">
        <v>51</v>
      </c>
      <c r="C62" s="695">
        <v>45716</v>
      </c>
      <c r="D62" s="695" t="s">
        <v>86</v>
      </c>
      <c r="E62" s="695">
        <v>45701</v>
      </c>
      <c r="F62" s="657" t="s">
        <v>90</v>
      </c>
      <c r="G62" s="696" t="s">
        <v>186</v>
      </c>
      <c r="H62" s="659">
        <v>0</v>
      </c>
      <c r="I62" s="659" t="s">
        <v>210</v>
      </c>
      <c r="J62" s="659" t="s">
        <v>64</v>
      </c>
      <c r="K62" s="659"/>
      <c r="L62" s="695">
        <v>45705</v>
      </c>
      <c r="M62" s="659" t="s">
        <v>58</v>
      </c>
      <c r="N62" s="804">
        <v>1295</v>
      </c>
      <c r="O62" s="659" t="s">
        <v>58</v>
      </c>
      <c r="P62" s="665" t="s">
        <v>210</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225</v>
      </c>
      <c r="AL62" s="451"/>
    </row>
    <row r="63" spans="1:38" ht="24.75" customHeight="1">
      <c r="A63" s="814" t="s">
        <v>226</v>
      </c>
      <c r="B63" s="583" t="s">
        <v>124</v>
      </c>
      <c r="C63" s="585">
        <v>45899</v>
      </c>
      <c r="D63" s="619" t="s">
        <v>128</v>
      </c>
      <c r="E63" s="585">
        <v>45853</v>
      </c>
      <c r="F63" s="583" t="s">
        <v>140</v>
      </c>
      <c r="G63" s="583" t="s">
        <v>227</v>
      </c>
      <c r="H63" s="587">
        <v>0</v>
      </c>
      <c r="I63" s="587" t="s">
        <v>209</v>
      </c>
      <c r="J63" s="587" t="s">
        <v>64</v>
      </c>
      <c r="K63" s="587"/>
      <c r="L63" s="651">
        <v>45853</v>
      </c>
      <c r="M63" s="621" t="s">
        <v>58</v>
      </c>
      <c r="N63" s="795">
        <v>60849.9</v>
      </c>
      <c r="O63" s="622" t="s">
        <v>58</v>
      </c>
      <c r="P63" s="639" t="s">
        <v>210</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228</v>
      </c>
      <c r="AL63" s="451"/>
    </row>
    <row r="64" spans="1:38" ht="24.75" customHeight="1">
      <c r="A64" s="703" t="s">
        <v>229</v>
      </c>
      <c r="B64" s="583" t="s">
        <v>124</v>
      </c>
      <c r="C64" s="585">
        <v>45868</v>
      </c>
      <c r="D64" s="585" t="s">
        <v>86</v>
      </c>
      <c r="E64" s="585">
        <v>45793</v>
      </c>
      <c r="F64" s="623" t="s">
        <v>129</v>
      </c>
      <c r="G64" s="583" t="s">
        <v>230</v>
      </c>
      <c r="H64" s="587">
        <v>0</v>
      </c>
      <c r="I64" s="587" t="s">
        <v>209</v>
      </c>
      <c r="J64" s="587" t="s">
        <v>64</v>
      </c>
      <c r="K64" s="710"/>
      <c r="L64" s="651">
        <v>45793</v>
      </c>
      <c r="M64" s="624" t="s">
        <v>58</v>
      </c>
      <c r="N64" s="795">
        <v>53589.8</v>
      </c>
      <c r="O64" s="587" t="s">
        <v>58</v>
      </c>
      <c r="P64" s="639" t="s">
        <v>210</v>
      </c>
      <c r="Q64" s="590">
        <v>45793</v>
      </c>
      <c r="R64" s="590" t="s">
        <v>174</v>
      </c>
      <c r="S64" s="590"/>
      <c r="T64" s="590"/>
      <c r="U64" s="129"/>
      <c r="V64" s="952">
        <v>8305</v>
      </c>
      <c r="W64" s="640">
        <v>8818</v>
      </c>
      <c r="X64" s="110">
        <f t="shared" ref="X64:X91" si="3">SUM(V64-W64)</f>
        <v>-513</v>
      </c>
      <c r="Y64" s="678">
        <v>0</v>
      </c>
      <c r="Z64" s="669">
        <v>1.06</v>
      </c>
      <c r="AA64" s="590">
        <v>45810</v>
      </c>
      <c r="AB64" s="414">
        <v>1</v>
      </c>
      <c r="AC64" s="414">
        <v>1</v>
      </c>
      <c r="AD64" s="414">
        <v>1</v>
      </c>
      <c r="AE64" s="496" t="s">
        <v>231</v>
      </c>
      <c r="AL64" s="451"/>
    </row>
    <row r="65" spans="1:38" ht="24.75" hidden="1" customHeight="1">
      <c r="A65" s="646" t="s">
        <v>232</v>
      </c>
      <c r="B65" s="687" t="s">
        <v>51</v>
      </c>
      <c r="C65" s="641">
        <v>45807</v>
      </c>
      <c r="D65" s="648" t="s">
        <v>52</v>
      </c>
      <c r="E65" s="648" t="s">
        <v>53</v>
      </c>
      <c r="F65" s="648" t="s">
        <v>54</v>
      </c>
      <c r="G65" s="661" t="s">
        <v>233</v>
      </c>
      <c r="H65" s="121">
        <v>68</v>
      </c>
      <c r="I65" s="121" t="s">
        <v>210</v>
      </c>
      <c r="J65" s="121" t="s">
        <v>57</v>
      </c>
      <c r="K65" s="121"/>
      <c r="L65" s="684">
        <v>45716</v>
      </c>
      <c r="M65" s="121" t="s">
        <v>58</v>
      </c>
      <c r="N65" s="803">
        <v>1134</v>
      </c>
      <c r="O65" s="121" t="s">
        <v>58</v>
      </c>
      <c r="P65" s="663" t="s">
        <v>210</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hidden="1" customHeight="1">
      <c r="A66" s="646" t="s">
        <v>234</v>
      </c>
      <c r="B66" s="687" t="s">
        <v>51</v>
      </c>
      <c r="C66" s="641">
        <v>45807</v>
      </c>
      <c r="D66" s="648" t="s">
        <v>128</v>
      </c>
      <c r="E66" s="641">
        <v>45727</v>
      </c>
      <c r="F66" s="648" t="s">
        <v>90</v>
      </c>
      <c r="G66" s="691" t="s">
        <v>235</v>
      </c>
      <c r="H66" s="121">
        <v>90</v>
      </c>
      <c r="I66" s="121" t="s">
        <v>210</v>
      </c>
      <c r="J66" s="121" t="s">
        <v>64</v>
      </c>
      <c r="K66" s="176"/>
      <c r="L66" s="641">
        <v>45728</v>
      </c>
      <c r="M66" s="121" t="s">
        <v>58</v>
      </c>
      <c r="N66" s="803">
        <v>82979.5</v>
      </c>
      <c r="O66" s="121" t="s">
        <v>58</v>
      </c>
      <c r="P66" s="663" t="s">
        <v>210</v>
      </c>
      <c r="Q66" s="600">
        <v>45728</v>
      </c>
      <c r="R66" s="600">
        <v>45821</v>
      </c>
      <c r="S66" s="600">
        <v>45828</v>
      </c>
      <c r="T66" s="600"/>
      <c r="U66" s="89" t="s">
        <v>211</v>
      </c>
      <c r="V66" s="954">
        <v>6524</v>
      </c>
      <c r="W66" s="643">
        <v>6524</v>
      </c>
      <c r="X66" s="110">
        <f t="shared" si="3"/>
        <v>0</v>
      </c>
      <c r="Y66" s="411">
        <v>0</v>
      </c>
      <c r="Z66" s="592">
        <v>1</v>
      </c>
      <c r="AA66" s="600">
        <v>45740</v>
      </c>
      <c r="AB66" s="592">
        <v>1</v>
      </c>
      <c r="AC66" s="592">
        <v>1</v>
      </c>
      <c r="AD66" s="592">
        <v>1</v>
      </c>
      <c r="AE66" s="733" t="s">
        <v>236</v>
      </c>
      <c r="AL66" s="451"/>
    </row>
    <row r="67" spans="1:38" ht="24.75" hidden="1" customHeight="1">
      <c r="A67" s="646" t="s">
        <v>237</v>
      </c>
      <c r="B67" s="687" t="s">
        <v>51</v>
      </c>
      <c r="C67" s="641">
        <v>45772</v>
      </c>
      <c r="D67" s="648" t="s">
        <v>238</v>
      </c>
      <c r="E67" s="641">
        <v>45716</v>
      </c>
      <c r="F67" s="648" t="s">
        <v>239</v>
      </c>
      <c r="G67" s="691" t="s">
        <v>240</v>
      </c>
      <c r="H67" s="121">
        <v>56</v>
      </c>
      <c r="I67" s="121" t="s">
        <v>209</v>
      </c>
      <c r="J67" s="121" t="s">
        <v>64</v>
      </c>
      <c r="K67" s="121"/>
      <c r="L67" s="651">
        <v>45716</v>
      </c>
      <c r="M67" s="121" t="s">
        <v>58</v>
      </c>
      <c r="N67" s="803">
        <v>45321.5</v>
      </c>
      <c r="O67" s="121" t="s">
        <v>58</v>
      </c>
      <c r="P67" s="663" t="s">
        <v>210</v>
      </c>
      <c r="Q67" s="600">
        <v>45722</v>
      </c>
      <c r="R67" s="600">
        <v>45867</v>
      </c>
      <c r="S67" s="600">
        <v>45874</v>
      </c>
      <c r="T67" s="600"/>
      <c r="U67" s="89" t="s">
        <v>211</v>
      </c>
      <c r="V67" s="954">
        <v>3642</v>
      </c>
      <c r="W67" s="643">
        <v>3666</v>
      </c>
      <c r="X67" s="110">
        <f t="shared" si="3"/>
        <v>-24</v>
      </c>
      <c r="Y67" s="41">
        <v>0</v>
      </c>
      <c r="Z67" s="592">
        <v>1</v>
      </c>
      <c r="AA67" s="600">
        <v>45734</v>
      </c>
      <c r="AB67" s="592">
        <v>1</v>
      </c>
      <c r="AC67" s="592">
        <v>1</v>
      </c>
      <c r="AD67" s="592">
        <v>1</v>
      </c>
      <c r="AE67" s="732"/>
      <c r="AL67" s="451"/>
    </row>
    <row r="68" spans="1:38" ht="24.75" hidden="1" customHeight="1">
      <c r="A68" s="646" t="s">
        <v>241</v>
      </c>
      <c r="B68" s="687" t="s">
        <v>51</v>
      </c>
      <c r="C68" s="673">
        <v>45838</v>
      </c>
      <c r="D68" s="648" t="s">
        <v>238</v>
      </c>
      <c r="E68" s="641">
        <v>45727</v>
      </c>
      <c r="F68" s="648" t="s">
        <v>239</v>
      </c>
      <c r="G68" s="691" t="s">
        <v>242</v>
      </c>
      <c r="H68" s="121">
        <v>71</v>
      </c>
      <c r="I68" s="662" t="s">
        <v>209</v>
      </c>
      <c r="J68" s="121" t="s">
        <v>64</v>
      </c>
      <c r="K68" s="176"/>
      <c r="L68" s="641">
        <v>45728</v>
      </c>
      <c r="M68" s="121" t="s">
        <v>58</v>
      </c>
      <c r="N68" s="803">
        <v>60843.5</v>
      </c>
      <c r="O68" s="121" t="s">
        <v>58</v>
      </c>
      <c r="P68" s="663" t="s">
        <v>210</v>
      </c>
      <c r="Q68" s="600">
        <v>45722</v>
      </c>
      <c r="R68" s="600"/>
      <c r="S68" s="600"/>
      <c r="T68" s="600"/>
      <c r="U68" s="89" t="s">
        <v>211</v>
      </c>
      <c r="V68" s="956">
        <v>4979</v>
      </c>
      <c r="W68" s="643">
        <v>5020</v>
      </c>
      <c r="X68" s="110">
        <f t="shared" si="3"/>
        <v>-41</v>
      </c>
      <c r="Y68" s="411">
        <v>0</v>
      </c>
      <c r="Z68" s="592">
        <v>1.01</v>
      </c>
      <c r="AA68" s="600">
        <v>45741</v>
      </c>
      <c r="AB68" s="592">
        <v>1</v>
      </c>
      <c r="AC68" s="592">
        <v>1</v>
      </c>
      <c r="AD68" s="592">
        <v>1</v>
      </c>
      <c r="AE68" s="732"/>
      <c r="AL68" s="451"/>
    </row>
    <row r="69" spans="1:38" ht="24.75" hidden="1" customHeight="1">
      <c r="A69" s="646" t="s">
        <v>243</v>
      </c>
      <c r="B69" s="687" t="s">
        <v>51</v>
      </c>
      <c r="C69" s="641">
        <v>45772</v>
      </c>
      <c r="D69" s="648" t="s">
        <v>52</v>
      </c>
      <c r="E69" s="648" t="s">
        <v>53</v>
      </c>
      <c r="F69" s="648" t="s">
        <v>54</v>
      </c>
      <c r="G69" s="691" t="s">
        <v>244</v>
      </c>
      <c r="H69" s="121">
        <v>38</v>
      </c>
      <c r="I69" s="121" t="s">
        <v>210</v>
      </c>
      <c r="J69" s="121" t="s">
        <v>57</v>
      </c>
      <c r="K69" s="176"/>
      <c r="L69" s="651">
        <v>45716</v>
      </c>
      <c r="M69" s="121" t="s">
        <v>58</v>
      </c>
      <c r="N69" s="803">
        <v>870</v>
      </c>
      <c r="O69" s="121" t="s">
        <v>58</v>
      </c>
      <c r="P69" s="679" t="s">
        <v>210</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hidden="1" customHeight="1">
      <c r="A70" s="693" t="s">
        <v>245</v>
      </c>
      <c r="B70" s="687" t="s">
        <v>51</v>
      </c>
      <c r="C70" s="641">
        <v>45772</v>
      </c>
      <c r="D70" s="688" t="s">
        <v>67</v>
      </c>
      <c r="E70" s="688">
        <v>45693</v>
      </c>
      <c r="F70" s="648" t="s">
        <v>62</v>
      </c>
      <c r="G70" s="689" t="s">
        <v>246</v>
      </c>
      <c r="H70" s="662">
        <v>86</v>
      </c>
      <c r="I70" s="671" t="s">
        <v>209</v>
      </c>
      <c r="J70" s="662" t="s">
        <v>64</v>
      </c>
      <c r="K70" s="662"/>
      <c r="L70" s="688">
        <v>45714</v>
      </c>
      <c r="M70" s="662" t="s">
        <v>58</v>
      </c>
      <c r="N70" s="805">
        <v>94170.5</v>
      </c>
      <c r="O70" s="662" t="s">
        <v>58</v>
      </c>
      <c r="P70" s="675" t="s">
        <v>210</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247</v>
      </c>
      <c r="AF70" s="452"/>
      <c r="AG70" s="178"/>
      <c r="AH70" s="178"/>
      <c r="AI70" s="178"/>
      <c r="AJ70" s="178"/>
      <c r="AK70" s="178"/>
    </row>
    <row r="71" spans="1:38" ht="24.75" hidden="1" customHeight="1">
      <c r="A71" s="693" t="s">
        <v>248</v>
      </c>
      <c r="B71" s="687" t="s">
        <v>51</v>
      </c>
      <c r="C71" s="641">
        <v>45772</v>
      </c>
      <c r="D71" s="688" t="s">
        <v>67</v>
      </c>
      <c r="E71" s="688">
        <v>45698</v>
      </c>
      <c r="F71" s="641" t="s">
        <v>62</v>
      </c>
      <c r="G71" s="689" t="s">
        <v>249</v>
      </c>
      <c r="H71" s="662">
        <v>89</v>
      </c>
      <c r="I71" s="662" t="s">
        <v>209</v>
      </c>
      <c r="J71" s="662" t="s">
        <v>64</v>
      </c>
      <c r="K71" s="662"/>
      <c r="L71" s="688">
        <v>45695</v>
      </c>
      <c r="M71" s="662" t="s">
        <v>58</v>
      </c>
      <c r="N71" s="806">
        <v>89698.5</v>
      </c>
      <c r="O71" s="662" t="s">
        <v>58</v>
      </c>
      <c r="P71" s="675" t="s">
        <v>210</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250</v>
      </c>
      <c r="AF71" s="451"/>
    </row>
    <row r="72" spans="1:38" ht="24.75" hidden="1" customHeight="1">
      <c r="A72" s="686" t="s">
        <v>251</v>
      </c>
      <c r="B72" s="687" t="s">
        <v>51</v>
      </c>
      <c r="C72" s="641">
        <v>45772</v>
      </c>
      <c r="D72" s="641" t="s">
        <v>238</v>
      </c>
      <c r="E72" s="688">
        <v>45686</v>
      </c>
      <c r="F72" s="648" t="s">
        <v>239</v>
      </c>
      <c r="G72" s="689" t="s">
        <v>252</v>
      </c>
      <c r="H72" s="662">
        <v>77</v>
      </c>
      <c r="I72" s="671" t="s">
        <v>209</v>
      </c>
      <c r="J72" s="662" t="s">
        <v>64</v>
      </c>
      <c r="K72" s="662"/>
      <c r="L72" s="688">
        <v>45686</v>
      </c>
      <c r="M72" s="662" t="s">
        <v>58</v>
      </c>
      <c r="N72" s="805">
        <v>61924</v>
      </c>
      <c r="O72" s="662" t="s">
        <v>58</v>
      </c>
      <c r="P72" s="679" t="s">
        <v>210</v>
      </c>
      <c r="Q72" s="600">
        <v>45692</v>
      </c>
      <c r="R72" s="600">
        <v>45847</v>
      </c>
      <c r="S72" s="600">
        <v>45852</v>
      </c>
      <c r="T72" s="600"/>
      <c r="U72" s="89" t="s">
        <v>211</v>
      </c>
      <c r="V72" s="955">
        <v>5005</v>
      </c>
      <c r="W72" s="667">
        <v>4996</v>
      </c>
      <c r="X72" s="110">
        <f t="shared" si="3"/>
        <v>9</v>
      </c>
      <c r="Y72" s="611">
        <v>0</v>
      </c>
      <c r="Z72" s="592">
        <v>1</v>
      </c>
      <c r="AA72" s="600">
        <v>45708</v>
      </c>
      <c r="AB72" s="592">
        <v>1</v>
      </c>
      <c r="AC72" s="592">
        <v>1</v>
      </c>
      <c r="AD72" s="592">
        <v>1</v>
      </c>
      <c r="AE72" s="184" t="s">
        <v>253</v>
      </c>
      <c r="AF72" s="451"/>
    </row>
    <row r="73" spans="1:38" ht="24.75" hidden="1" customHeight="1">
      <c r="A73" s="686" t="s">
        <v>254</v>
      </c>
      <c r="B73" s="687" t="s">
        <v>51</v>
      </c>
      <c r="C73" s="641">
        <v>45772</v>
      </c>
      <c r="D73" s="641" t="s">
        <v>128</v>
      </c>
      <c r="E73" s="688">
        <v>45685</v>
      </c>
      <c r="F73" s="648" t="s">
        <v>90</v>
      </c>
      <c r="G73" s="689" t="s">
        <v>255</v>
      </c>
      <c r="H73" s="662">
        <v>81</v>
      </c>
      <c r="I73" s="671" t="s">
        <v>209</v>
      </c>
      <c r="J73" s="662" t="s">
        <v>64</v>
      </c>
      <c r="K73" s="662"/>
      <c r="L73" s="688">
        <v>45699</v>
      </c>
      <c r="M73" s="662" t="s">
        <v>58</v>
      </c>
      <c r="N73" s="805">
        <v>73583.5</v>
      </c>
      <c r="O73" s="662" t="s">
        <v>58</v>
      </c>
      <c r="P73" s="663" t="s">
        <v>210</v>
      </c>
      <c r="Q73" s="600">
        <v>45691</v>
      </c>
      <c r="R73" s="600">
        <v>45825</v>
      </c>
      <c r="S73" s="600">
        <v>45840</v>
      </c>
      <c r="T73" s="600"/>
      <c r="U73" s="89" t="s">
        <v>211</v>
      </c>
      <c r="V73" s="955">
        <v>6205</v>
      </c>
      <c r="W73" s="667">
        <v>6190</v>
      </c>
      <c r="X73" s="110">
        <f t="shared" si="3"/>
        <v>15</v>
      </c>
      <c r="Y73" s="611">
        <v>0</v>
      </c>
      <c r="Z73" s="592">
        <v>1</v>
      </c>
      <c r="AA73" s="600">
        <v>45699</v>
      </c>
      <c r="AB73" s="592">
        <v>1</v>
      </c>
      <c r="AC73" s="592">
        <v>1</v>
      </c>
      <c r="AD73" s="592">
        <v>1</v>
      </c>
      <c r="AE73" s="732" t="s">
        <v>256</v>
      </c>
      <c r="AF73" s="451"/>
    </row>
    <row r="74" spans="1:38" ht="24.75" hidden="1" customHeight="1">
      <c r="A74" s="686" t="s">
        <v>257</v>
      </c>
      <c r="B74" s="687" t="s">
        <v>51</v>
      </c>
      <c r="C74" s="641">
        <v>45772</v>
      </c>
      <c r="D74" s="688" t="s">
        <v>258</v>
      </c>
      <c r="E74" s="688">
        <v>45694</v>
      </c>
      <c r="F74" s="688" t="s">
        <v>239</v>
      </c>
      <c r="G74" s="689" t="s">
        <v>259</v>
      </c>
      <c r="H74" s="662">
        <v>84</v>
      </c>
      <c r="I74" s="671" t="s">
        <v>209</v>
      </c>
      <c r="J74" s="662" t="s">
        <v>64</v>
      </c>
      <c r="K74" s="662"/>
      <c r="L74" s="688">
        <v>45698</v>
      </c>
      <c r="M74" s="662" t="s">
        <v>58</v>
      </c>
      <c r="N74" s="805">
        <v>63402.5</v>
      </c>
      <c r="O74" s="662" t="s">
        <v>58</v>
      </c>
      <c r="P74" s="679" t="s">
        <v>210</v>
      </c>
      <c r="Q74" s="600">
        <v>45695</v>
      </c>
      <c r="R74" s="600">
        <v>45847</v>
      </c>
      <c r="S74" s="600">
        <v>45852</v>
      </c>
      <c r="T74" s="600"/>
      <c r="U74" s="89" t="s">
        <v>211</v>
      </c>
      <c r="V74" s="956">
        <v>4979</v>
      </c>
      <c r="W74" s="667">
        <v>4984</v>
      </c>
      <c r="X74" s="110">
        <f t="shared" si="3"/>
        <v>-5</v>
      </c>
      <c r="Y74" s="611">
        <v>0</v>
      </c>
      <c r="Z74" s="592">
        <v>1</v>
      </c>
      <c r="AA74" s="600">
        <v>45714</v>
      </c>
      <c r="AB74" s="592">
        <v>1</v>
      </c>
      <c r="AC74" s="592">
        <v>1</v>
      </c>
      <c r="AD74" s="592">
        <v>1</v>
      </c>
      <c r="AE74" s="184" t="s">
        <v>260</v>
      </c>
      <c r="AF74" s="451"/>
    </row>
    <row r="75" spans="1:38" ht="24.75" hidden="1" customHeight="1">
      <c r="A75" s="646" t="s">
        <v>261</v>
      </c>
      <c r="B75" s="687" t="s">
        <v>51</v>
      </c>
      <c r="C75" s="688">
        <v>45688</v>
      </c>
      <c r="D75" s="641" t="s">
        <v>262</v>
      </c>
      <c r="E75" s="688">
        <v>45685</v>
      </c>
      <c r="F75" s="688" t="s">
        <v>263</v>
      </c>
      <c r="G75" s="689" t="s">
        <v>264</v>
      </c>
      <c r="H75" s="121">
        <v>86</v>
      </c>
      <c r="I75" s="662" t="s">
        <v>265</v>
      </c>
      <c r="J75" s="121" t="s">
        <v>64</v>
      </c>
      <c r="K75" s="121"/>
      <c r="L75" s="641">
        <v>45677</v>
      </c>
      <c r="M75" s="662" t="s">
        <v>58</v>
      </c>
      <c r="N75" s="803">
        <v>78075.5</v>
      </c>
      <c r="O75" s="662" t="s">
        <v>58</v>
      </c>
      <c r="P75" s="663" t="s">
        <v>210</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hidden="1" customHeight="1">
      <c r="A76" s="646" t="s">
        <v>266</v>
      </c>
      <c r="B76" s="687" t="s">
        <v>51</v>
      </c>
      <c r="C76" s="641">
        <v>45705</v>
      </c>
      <c r="D76" s="648" t="s">
        <v>52</v>
      </c>
      <c r="E76" s="648" t="s">
        <v>53</v>
      </c>
      <c r="F76" s="648" t="s">
        <v>54</v>
      </c>
      <c r="G76" s="661" t="s">
        <v>267</v>
      </c>
      <c r="H76" s="176"/>
      <c r="I76" s="121" t="s">
        <v>210</v>
      </c>
      <c r="J76" s="121" t="s">
        <v>57</v>
      </c>
      <c r="K76" s="176"/>
      <c r="L76" s="648" t="s">
        <v>53</v>
      </c>
      <c r="M76" s="121" t="s">
        <v>58</v>
      </c>
      <c r="N76" s="803">
        <v>3283.2</v>
      </c>
      <c r="O76" s="121" t="s">
        <v>58</v>
      </c>
      <c r="P76" s="679" t="s">
        <v>210</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hidden="1" customHeight="1">
      <c r="A77" s="672" t="s">
        <v>268</v>
      </c>
      <c r="B77" s="698" t="s">
        <v>51</v>
      </c>
      <c r="C77" s="670">
        <v>45688</v>
      </c>
      <c r="D77" s="670" t="s">
        <v>67</v>
      </c>
      <c r="E77" s="670">
        <v>45695</v>
      </c>
      <c r="F77" s="651" t="s">
        <v>62</v>
      </c>
      <c r="G77" s="683" t="s">
        <v>269</v>
      </c>
      <c r="H77" s="650">
        <v>88</v>
      </c>
      <c r="I77" s="671" t="s">
        <v>265</v>
      </c>
      <c r="J77" s="650" t="s">
        <v>64</v>
      </c>
      <c r="K77" s="650"/>
      <c r="L77" s="620" t="s">
        <v>210</v>
      </c>
      <c r="M77" s="671" t="s">
        <v>58</v>
      </c>
      <c r="N77" s="801">
        <v>43130</v>
      </c>
      <c r="O77" s="671" t="s">
        <v>58</v>
      </c>
      <c r="P77" s="680" t="s">
        <v>210</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270</v>
      </c>
      <c r="AF77" s="451"/>
    </row>
    <row r="78" spans="1:38" ht="24.75" hidden="1" customHeight="1">
      <c r="A78" s="646" t="s">
        <v>271</v>
      </c>
      <c r="B78" s="687" t="s">
        <v>51</v>
      </c>
      <c r="C78" s="688">
        <v>45688</v>
      </c>
      <c r="D78" s="641" t="s">
        <v>86</v>
      </c>
      <c r="E78" s="688">
        <v>45686</v>
      </c>
      <c r="F78" s="688" t="s">
        <v>90</v>
      </c>
      <c r="G78" s="689" t="s">
        <v>272</v>
      </c>
      <c r="H78" s="121">
        <v>88</v>
      </c>
      <c r="I78" s="662" t="s">
        <v>265</v>
      </c>
      <c r="J78" s="121" t="s">
        <v>64</v>
      </c>
      <c r="K78" s="121"/>
      <c r="L78" s="684">
        <v>45706</v>
      </c>
      <c r="M78" s="662" t="s">
        <v>58</v>
      </c>
      <c r="N78" s="803">
        <v>69212.5</v>
      </c>
      <c r="O78" s="662" t="s">
        <v>58</v>
      </c>
      <c r="P78" s="679" t="s">
        <v>210</v>
      </c>
      <c r="Q78" s="600">
        <v>45679</v>
      </c>
      <c r="R78" s="600"/>
      <c r="S78" s="600"/>
      <c r="T78" s="600"/>
      <c r="U78" s="89" t="s">
        <v>211</v>
      </c>
      <c r="V78" s="954">
        <v>5661</v>
      </c>
      <c r="W78" s="643">
        <v>5813</v>
      </c>
      <c r="X78" s="110">
        <f t="shared" si="3"/>
        <v>-152</v>
      </c>
      <c r="Y78" s="611">
        <v>0</v>
      </c>
      <c r="Z78" s="592">
        <v>1.03</v>
      </c>
      <c r="AA78" s="600">
        <v>45681</v>
      </c>
      <c r="AB78" s="592">
        <v>1</v>
      </c>
      <c r="AC78" s="592">
        <v>1</v>
      </c>
      <c r="AD78" s="592">
        <v>1</v>
      </c>
      <c r="AE78" s="184" t="s">
        <v>273</v>
      </c>
      <c r="AF78" s="451"/>
    </row>
    <row r="79" spans="1:38" ht="24.75" hidden="1" customHeight="1">
      <c r="A79" s="672" t="s">
        <v>274</v>
      </c>
      <c r="B79" s="687" t="s">
        <v>51</v>
      </c>
      <c r="C79" s="641">
        <v>45772</v>
      </c>
      <c r="D79" s="648" t="s">
        <v>275</v>
      </c>
      <c r="E79" s="641">
        <v>45743</v>
      </c>
      <c r="F79" s="648" t="s">
        <v>276</v>
      </c>
      <c r="G79" s="661" t="s">
        <v>277</v>
      </c>
      <c r="H79" s="121">
        <v>85</v>
      </c>
      <c r="I79" s="662" t="s">
        <v>209</v>
      </c>
      <c r="J79" s="650" t="s">
        <v>64</v>
      </c>
      <c r="K79" s="699"/>
      <c r="L79" s="641">
        <v>45741</v>
      </c>
      <c r="M79" s="650" t="s">
        <v>58</v>
      </c>
      <c r="N79" s="803">
        <v>74508.5</v>
      </c>
      <c r="O79" s="650" t="s">
        <v>58</v>
      </c>
      <c r="P79" s="675" t="s">
        <v>210</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hidden="1" customHeight="1">
      <c r="A80" s="646" t="s">
        <v>278</v>
      </c>
      <c r="B80" s="687" t="s">
        <v>51</v>
      </c>
      <c r="C80" s="641">
        <v>45772</v>
      </c>
      <c r="D80" s="648" t="s">
        <v>258</v>
      </c>
      <c r="E80" s="641">
        <v>45743</v>
      </c>
      <c r="F80" s="648" t="s">
        <v>239</v>
      </c>
      <c r="G80" s="661" t="s">
        <v>279</v>
      </c>
      <c r="H80" s="121">
        <v>57</v>
      </c>
      <c r="I80" s="662" t="s">
        <v>209</v>
      </c>
      <c r="J80" s="650" t="s">
        <v>64</v>
      </c>
      <c r="K80" s="699"/>
      <c r="L80" s="641">
        <v>45741</v>
      </c>
      <c r="M80" s="650" t="s">
        <v>58</v>
      </c>
      <c r="N80" s="803">
        <v>49071</v>
      </c>
      <c r="O80" s="650" t="s">
        <v>58</v>
      </c>
      <c r="P80" s="679" t="s">
        <v>210</v>
      </c>
      <c r="Q80" s="600">
        <v>45745</v>
      </c>
      <c r="R80" s="600">
        <v>45832</v>
      </c>
      <c r="S80" s="600">
        <v>45839</v>
      </c>
      <c r="T80" s="600"/>
      <c r="U80" s="89" t="s">
        <v>211</v>
      </c>
      <c r="V80" s="954">
        <v>3967</v>
      </c>
      <c r="W80" s="643">
        <v>3936</v>
      </c>
      <c r="X80" s="110">
        <f t="shared" si="3"/>
        <v>31</v>
      </c>
      <c r="Y80" s="601">
        <v>0</v>
      </c>
      <c r="Z80" s="592">
        <v>1</v>
      </c>
      <c r="AA80" s="600">
        <v>45756</v>
      </c>
      <c r="AB80" s="592">
        <v>1</v>
      </c>
      <c r="AC80" s="592">
        <v>1</v>
      </c>
      <c r="AD80" s="592">
        <v>1</v>
      </c>
      <c r="AE80" s="736"/>
      <c r="AF80" s="451"/>
    </row>
    <row r="81" spans="1:32" ht="24.75" hidden="1" customHeight="1">
      <c r="A81" s="672" t="s">
        <v>280</v>
      </c>
      <c r="B81" s="687" t="s">
        <v>51</v>
      </c>
      <c r="C81" s="688">
        <v>45711</v>
      </c>
      <c r="D81" s="688" t="s">
        <v>281</v>
      </c>
      <c r="E81" s="688">
        <v>45691</v>
      </c>
      <c r="F81" s="688" t="s">
        <v>78</v>
      </c>
      <c r="G81" s="689" t="s">
        <v>282</v>
      </c>
      <c r="H81" s="121">
        <v>73</v>
      </c>
      <c r="I81" s="671" t="s">
        <v>265</v>
      </c>
      <c r="J81" s="121" t="s">
        <v>64</v>
      </c>
      <c r="K81" s="121"/>
      <c r="L81" s="641">
        <v>45698</v>
      </c>
      <c r="M81" s="662" t="s">
        <v>58</v>
      </c>
      <c r="N81" s="803">
        <v>60575.5</v>
      </c>
      <c r="O81" s="662" t="s">
        <v>58</v>
      </c>
      <c r="P81" s="675" t="s">
        <v>210</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283</v>
      </c>
      <c r="AF81" s="451"/>
    </row>
    <row r="82" spans="1:32" ht="24.75" hidden="1" customHeight="1">
      <c r="A82" s="646" t="s">
        <v>284</v>
      </c>
      <c r="B82" s="687" t="s">
        <v>51</v>
      </c>
      <c r="C82" s="651">
        <v>45831</v>
      </c>
      <c r="D82" s="620" t="s">
        <v>238</v>
      </c>
      <c r="E82" s="641">
        <v>45807</v>
      </c>
      <c r="F82" s="620" t="s">
        <v>239</v>
      </c>
      <c r="G82" s="620" t="s">
        <v>285</v>
      </c>
      <c r="H82" s="650">
        <v>87</v>
      </c>
      <c r="I82" s="650" t="s">
        <v>209</v>
      </c>
      <c r="J82" s="650" t="s">
        <v>64</v>
      </c>
      <c r="K82" s="650"/>
      <c r="L82" s="651">
        <v>45757</v>
      </c>
      <c r="M82" s="650" t="s">
        <v>58</v>
      </c>
      <c r="N82" s="801">
        <v>78331</v>
      </c>
      <c r="O82" s="650" t="s">
        <v>58</v>
      </c>
      <c r="P82" s="679" t="s">
        <v>210</v>
      </c>
      <c r="Q82" s="590">
        <v>45757</v>
      </c>
      <c r="R82" s="590">
        <v>45883</v>
      </c>
      <c r="S82" s="590">
        <v>45897</v>
      </c>
      <c r="T82" s="590"/>
      <c r="U82" s="89" t="s">
        <v>211</v>
      </c>
      <c r="V82" s="952">
        <v>6334</v>
      </c>
      <c r="W82" s="643">
        <v>6228</v>
      </c>
      <c r="X82" s="110">
        <f t="shared" si="3"/>
        <v>106</v>
      </c>
      <c r="Y82" s="611">
        <v>0</v>
      </c>
      <c r="Z82" s="592">
        <v>0.98</v>
      </c>
      <c r="AA82" s="600">
        <v>45769</v>
      </c>
      <c r="AB82" s="414">
        <v>0</v>
      </c>
      <c r="AC82" s="414">
        <v>0</v>
      </c>
      <c r="AD82" s="414">
        <v>0</v>
      </c>
      <c r="AE82" s="496" t="s">
        <v>187</v>
      </c>
      <c r="AF82" s="451"/>
    </row>
    <row r="83" spans="1:32" ht="24.75" hidden="1" customHeight="1">
      <c r="A83" s="646" t="s">
        <v>286</v>
      </c>
      <c r="B83" s="687" t="s">
        <v>51</v>
      </c>
      <c r="C83" s="641">
        <v>45772</v>
      </c>
      <c r="D83" s="648" t="s">
        <v>128</v>
      </c>
      <c r="E83" s="641">
        <v>45743</v>
      </c>
      <c r="F83" s="648" t="s">
        <v>90</v>
      </c>
      <c r="G83" s="661" t="s">
        <v>287</v>
      </c>
      <c r="H83" s="121">
        <v>81</v>
      </c>
      <c r="I83" s="662" t="s">
        <v>209</v>
      </c>
      <c r="J83" s="650" t="s">
        <v>64</v>
      </c>
      <c r="K83" s="699"/>
      <c r="L83" s="641">
        <v>45741</v>
      </c>
      <c r="M83" s="650" t="s">
        <v>58</v>
      </c>
      <c r="N83" s="803">
        <v>74961</v>
      </c>
      <c r="O83" s="650" t="s">
        <v>58</v>
      </c>
      <c r="P83" s="679" t="s">
        <v>210</v>
      </c>
      <c r="Q83" s="600">
        <v>45747</v>
      </c>
      <c r="R83" s="600">
        <v>45870</v>
      </c>
      <c r="S83" s="600">
        <v>45889</v>
      </c>
      <c r="T83" s="600"/>
      <c r="U83" s="89" t="s">
        <v>211</v>
      </c>
      <c r="V83" s="954">
        <v>6327</v>
      </c>
      <c r="W83" s="643">
        <v>6414</v>
      </c>
      <c r="X83" s="110">
        <f t="shared" si="3"/>
        <v>-87</v>
      </c>
      <c r="Y83" s="601">
        <v>0</v>
      </c>
      <c r="Z83" s="592">
        <v>1.01</v>
      </c>
      <c r="AA83" s="600">
        <v>45761</v>
      </c>
      <c r="AB83" s="592">
        <v>1</v>
      </c>
      <c r="AC83" s="592">
        <v>1</v>
      </c>
      <c r="AD83" s="592">
        <v>1</v>
      </c>
      <c r="AE83" s="737" t="s">
        <v>288</v>
      </c>
      <c r="AF83" s="451"/>
    </row>
    <row r="84" spans="1:32" ht="24.75" hidden="1" customHeight="1">
      <c r="A84" s="646" t="s">
        <v>289</v>
      </c>
      <c r="B84" s="687" t="s">
        <v>51</v>
      </c>
      <c r="C84" s="641">
        <v>45772</v>
      </c>
      <c r="D84" s="648" t="s">
        <v>258</v>
      </c>
      <c r="E84" s="641">
        <v>45743</v>
      </c>
      <c r="F84" s="648" t="s">
        <v>239</v>
      </c>
      <c r="G84" s="661" t="s">
        <v>290</v>
      </c>
      <c r="H84" s="121">
        <v>63</v>
      </c>
      <c r="I84" s="662" t="s">
        <v>209</v>
      </c>
      <c r="J84" s="650" t="s">
        <v>64</v>
      </c>
      <c r="K84" s="699"/>
      <c r="L84" s="641">
        <v>45741</v>
      </c>
      <c r="M84" s="650" t="s">
        <v>58</v>
      </c>
      <c r="N84" s="803">
        <v>41813</v>
      </c>
      <c r="O84" s="650" t="s">
        <v>58</v>
      </c>
      <c r="P84" s="679" t="s">
        <v>210</v>
      </c>
      <c r="Q84" s="600">
        <v>45745</v>
      </c>
      <c r="R84" s="600">
        <v>45883</v>
      </c>
      <c r="S84" s="600">
        <v>45895</v>
      </c>
      <c r="T84" s="600"/>
      <c r="U84" s="89" t="s">
        <v>211</v>
      </c>
      <c r="V84" s="954">
        <v>3243</v>
      </c>
      <c r="W84" s="643">
        <v>3290</v>
      </c>
      <c r="X84" s="110">
        <f t="shared" si="3"/>
        <v>-47</v>
      </c>
      <c r="Y84" s="601">
        <v>0</v>
      </c>
      <c r="Z84" s="592">
        <v>1</v>
      </c>
      <c r="AA84" s="600">
        <v>45761</v>
      </c>
      <c r="AB84" s="592">
        <v>1</v>
      </c>
      <c r="AC84" s="592">
        <v>1</v>
      </c>
      <c r="AD84" s="592">
        <v>1</v>
      </c>
      <c r="AE84" s="736" t="s">
        <v>291</v>
      </c>
      <c r="AF84" s="451"/>
    </row>
    <row r="85" spans="1:32" ht="24.75" hidden="1" customHeight="1">
      <c r="A85" s="646" t="s">
        <v>292</v>
      </c>
      <c r="B85" s="687" t="s">
        <v>51</v>
      </c>
      <c r="C85" s="641">
        <v>45705</v>
      </c>
      <c r="D85" s="648" t="s">
        <v>52</v>
      </c>
      <c r="E85" s="648" t="s">
        <v>53</v>
      </c>
      <c r="F85" s="648" t="s">
        <v>54</v>
      </c>
      <c r="G85" s="661" t="s">
        <v>293</v>
      </c>
      <c r="H85" s="121">
        <v>75</v>
      </c>
      <c r="I85" s="121" t="s">
        <v>210</v>
      </c>
      <c r="J85" s="121" t="s">
        <v>57</v>
      </c>
      <c r="K85" s="176"/>
      <c r="L85" s="648" t="s">
        <v>53</v>
      </c>
      <c r="M85" s="121" t="s">
        <v>58</v>
      </c>
      <c r="N85" s="807">
        <v>3150.75</v>
      </c>
      <c r="O85" s="121" t="s">
        <v>58</v>
      </c>
      <c r="P85" s="679" t="s">
        <v>210</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hidden="1" customHeight="1">
      <c r="A86" s="646" t="s">
        <v>294</v>
      </c>
      <c r="B86" s="687" t="s">
        <v>51</v>
      </c>
      <c r="C86" s="641">
        <v>45705</v>
      </c>
      <c r="D86" s="648" t="s">
        <v>52</v>
      </c>
      <c r="E86" s="648" t="s">
        <v>53</v>
      </c>
      <c r="F86" s="648" t="s">
        <v>54</v>
      </c>
      <c r="G86" s="661" t="s">
        <v>295</v>
      </c>
      <c r="H86" s="121">
        <v>80</v>
      </c>
      <c r="I86" s="121" t="s">
        <v>210</v>
      </c>
      <c r="J86" s="121" t="s">
        <v>57</v>
      </c>
      <c r="K86" s="176"/>
      <c r="L86" s="648" t="s">
        <v>53</v>
      </c>
      <c r="M86" s="121" t="s">
        <v>58</v>
      </c>
      <c r="N86" s="807">
        <v>3391.5</v>
      </c>
      <c r="O86" s="121" t="s">
        <v>58</v>
      </c>
      <c r="P86" s="679" t="s">
        <v>210</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hidden="1" customHeight="1">
      <c r="A87" s="646" t="s">
        <v>296</v>
      </c>
      <c r="B87" s="687" t="s">
        <v>51</v>
      </c>
      <c r="C87" s="688">
        <v>45711</v>
      </c>
      <c r="D87" s="688" t="s">
        <v>71</v>
      </c>
      <c r="E87" s="688">
        <v>45686</v>
      </c>
      <c r="F87" s="688" t="s">
        <v>72</v>
      </c>
      <c r="G87" s="689" t="s">
        <v>297</v>
      </c>
      <c r="H87" s="121">
        <v>90</v>
      </c>
      <c r="I87" s="671" t="s">
        <v>265</v>
      </c>
      <c r="J87" s="121" t="s">
        <v>64</v>
      </c>
      <c r="K87" s="121"/>
      <c r="L87" s="641">
        <v>45700</v>
      </c>
      <c r="M87" s="662" t="s">
        <v>58</v>
      </c>
      <c r="N87" s="803">
        <v>77320</v>
      </c>
      <c r="O87" s="662" t="s">
        <v>58</v>
      </c>
      <c r="P87" s="679" t="s">
        <v>210</v>
      </c>
      <c r="Q87" s="690">
        <v>45706</v>
      </c>
      <c r="R87" s="690">
        <v>45870</v>
      </c>
      <c r="S87" s="690">
        <v>45890</v>
      </c>
      <c r="T87" s="690"/>
      <c r="U87" s="89" t="s">
        <v>211</v>
      </c>
      <c r="V87" s="954">
        <v>6041</v>
      </c>
      <c r="W87" s="643">
        <v>6024</v>
      </c>
      <c r="X87" s="110">
        <f t="shared" si="3"/>
        <v>17</v>
      </c>
      <c r="Y87" s="611">
        <v>0</v>
      </c>
      <c r="Z87" s="592">
        <v>1</v>
      </c>
      <c r="AA87" s="600">
        <v>45714</v>
      </c>
      <c r="AB87" s="592">
        <v>1</v>
      </c>
      <c r="AC87" s="414">
        <v>1</v>
      </c>
      <c r="AD87" s="592">
        <v>1</v>
      </c>
      <c r="AE87" s="184" t="s">
        <v>298</v>
      </c>
      <c r="AF87" s="451"/>
    </row>
    <row r="88" spans="1:32" ht="24.75" hidden="1" customHeight="1">
      <c r="A88" s="646" t="s">
        <v>299</v>
      </c>
      <c r="B88" s="687" t="s">
        <v>51</v>
      </c>
      <c r="C88" s="641">
        <v>45772</v>
      </c>
      <c r="D88" s="688" t="s">
        <v>71</v>
      </c>
      <c r="E88" s="641">
        <v>45708</v>
      </c>
      <c r="F88" s="688" t="s">
        <v>72</v>
      </c>
      <c r="G88" s="701" t="s">
        <v>300</v>
      </c>
      <c r="H88" s="121">
        <v>82</v>
      </c>
      <c r="I88" s="662" t="s">
        <v>209</v>
      </c>
      <c r="J88" s="121" t="s">
        <v>64</v>
      </c>
      <c r="K88" s="121"/>
      <c r="L88" s="641">
        <v>45698</v>
      </c>
      <c r="M88" s="662" t="s">
        <v>58</v>
      </c>
      <c r="N88" s="803">
        <v>71979</v>
      </c>
      <c r="O88" s="662" t="s">
        <v>58</v>
      </c>
      <c r="P88" s="679" t="s">
        <v>210</v>
      </c>
      <c r="Q88" s="590">
        <v>45694</v>
      </c>
      <c r="R88" s="590">
        <v>45870</v>
      </c>
      <c r="S88" s="590">
        <v>45888</v>
      </c>
      <c r="T88" s="590"/>
      <c r="U88" s="89" t="s">
        <v>211</v>
      </c>
      <c r="V88" s="954">
        <v>5628</v>
      </c>
      <c r="W88" s="643">
        <v>3692</v>
      </c>
      <c r="X88" s="110">
        <f t="shared" si="3"/>
        <v>1936</v>
      </c>
      <c r="Y88" s="611">
        <v>0</v>
      </c>
      <c r="Z88" s="592">
        <v>0.7</v>
      </c>
      <c r="AA88" s="600">
        <v>45742</v>
      </c>
      <c r="AB88" s="592">
        <v>1</v>
      </c>
      <c r="AC88" s="592">
        <v>1</v>
      </c>
      <c r="AD88" s="592">
        <v>1</v>
      </c>
      <c r="AE88" s="212"/>
      <c r="AF88" s="451"/>
    </row>
    <row r="89" spans="1:32" ht="24.75" hidden="1" customHeight="1">
      <c r="A89" s="646" t="s">
        <v>301</v>
      </c>
      <c r="B89" s="687" t="s">
        <v>51</v>
      </c>
      <c r="C89" s="641">
        <v>45772</v>
      </c>
      <c r="D89" s="641" t="s">
        <v>302</v>
      </c>
      <c r="E89" s="641">
        <v>45694</v>
      </c>
      <c r="F89" s="688" t="s">
        <v>78</v>
      </c>
      <c r="G89" s="701" t="s">
        <v>303</v>
      </c>
      <c r="H89" s="121">
        <v>64</v>
      </c>
      <c r="I89" s="662" t="s">
        <v>209</v>
      </c>
      <c r="J89" s="121" t="s">
        <v>64</v>
      </c>
      <c r="K89" s="121"/>
      <c r="L89" s="641">
        <v>45701</v>
      </c>
      <c r="M89" s="662" t="s">
        <v>58</v>
      </c>
      <c r="N89" s="803">
        <v>48609</v>
      </c>
      <c r="O89" s="662" t="s">
        <v>58</v>
      </c>
      <c r="P89" s="679" t="s">
        <v>210</v>
      </c>
      <c r="Q89" s="600">
        <v>45698</v>
      </c>
      <c r="R89" s="600">
        <v>45870</v>
      </c>
      <c r="S89" s="600">
        <v>45882</v>
      </c>
      <c r="T89" s="600"/>
      <c r="U89" s="89" t="s">
        <v>211</v>
      </c>
      <c r="V89" s="954">
        <v>4035</v>
      </c>
      <c r="W89" s="643">
        <v>4045</v>
      </c>
      <c r="X89" s="110">
        <f t="shared" si="3"/>
        <v>-10</v>
      </c>
      <c r="Y89" s="611">
        <v>0</v>
      </c>
      <c r="Z89" s="592">
        <v>1</v>
      </c>
      <c r="AA89" s="600">
        <v>45709</v>
      </c>
      <c r="AB89" s="592">
        <v>1</v>
      </c>
      <c r="AC89" s="592">
        <v>1</v>
      </c>
      <c r="AD89" s="592">
        <v>1</v>
      </c>
      <c r="AE89" s="212" t="s">
        <v>304</v>
      </c>
      <c r="AF89" s="451"/>
    </row>
    <row r="90" spans="1:32" ht="24.75" hidden="1" customHeight="1">
      <c r="A90" s="646" t="s">
        <v>305</v>
      </c>
      <c r="B90" s="687" t="s">
        <v>51</v>
      </c>
      <c r="C90" s="641">
        <v>45772</v>
      </c>
      <c r="D90" s="688" t="s">
        <v>67</v>
      </c>
      <c r="E90" s="688">
        <v>45698</v>
      </c>
      <c r="F90" s="641" t="s">
        <v>62</v>
      </c>
      <c r="G90" s="701" t="s">
        <v>306</v>
      </c>
      <c r="H90" s="121">
        <v>82</v>
      </c>
      <c r="I90" s="121" t="s">
        <v>209</v>
      </c>
      <c r="J90" s="121" t="s">
        <v>64</v>
      </c>
      <c r="K90" s="121"/>
      <c r="L90" s="684">
        <v>45716</v>
      </c>
      <c r="M90" s="662" t="s">
        <v>58</v>
      </c>
      <c r="N90" s="803">
        <v>2025.6</v>
      </c>
      <c r="O90" s="662" t="s">
        <v>58</v>
      </c>
      <c r="P90" s="679" t="s">
        <v>210</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307</v>
      </c>
      <c r="AF90" s="451"/>
    </row>
    <row r="91" spans="1:32" ht="24.75" hidden="1" customHeight="1">
      <c r="A91" s="646" t="s">
        <v>308</v>
      </c>
      <c r="B91" s="687" t="s">
        <v>51</v>
      </c>
      <c r="C91" s="641">
        <v>45772</v>
      </c>
      <c r="D91" s="641" t="s">
        <v>238</v>
      </c>
      <c r="E91" s="688">
        <v>45686</v>
      </c>
      <c r="F91" s="648" t="s">
        <v>239</v>
      </c>
      <c r="G91" s="689" t="s">
        <v>309</v>
      </c>
      <c r="H91" s="121">
        <v>85</v>
      </c>
      <c r="I91" s="671" t="s">
        <v>209</v>
      </c>
      <c r="J91" s="121" t="s">
        <v>64</v>
      </c>
      <c r="K91" s="121"/>
      <c r="L91" s="641">
        <v>45698</v>
      </c>
      <c r="M91" s="662" t="s">
        <v>58</v>
      </c>
      <c r="N91" s="803">
        <v>67892.5</v>
      </c>
      <c r="O91" s="662" t="s">
        <v>58</v>
      </c>
      <c r="P91" s="679" t="s">
        <v>210</v>
      </c>
      <c r="Q91" s="600">
        <v>45709</v>
      </c>
      <c r="R91" s="600">
        <v>45883</v>
      </c>
      <c r="S91" s="600">
        <v>45896</v>
      </c>
      <c r="T91" s="600"/>
      <c r="U91" s="89" t="s">
        <v>211</v>
      </c>
      <c r="V91" s="954">
        <v>5494</v>
      </c>
      <c r="W91" s="643">
        <v>5431</v>
      </c>
      <c r="X91" s="110">
        <f t="shared" si="3"/>
        <v>63</v>
      </c>
      <c r="Y91" s="611">
        <v>0</v>
      </c>
      <c r="Z91" s="592">
        <v>0.99</v>
      </c>
      <c r="AA91" s="600">
        <v>45722</v>
      </c>
      <c r="AB91" s="592">
        <v>1</v>
      </c>
      <c r="AC91" s="592">
        <v>1</v>
      </c>
      <c r="AD91" s="592">
        <v>1</v>
      </c>
      <c r="AE91" s="184" t="s">
        <v>310</v>
      </c>
      <c r="AF91" s="451"/>
    </row>
    <row r="92" spans="1:32" ht="24.75" hidden="1" customHeight="1">
      <c r="A92" s="646" t="s">
        <v>311</v>
      </c>
      <c r="B92" s="687" t="s">
        <v>51</v>
      </c>
      <c r="C92" s="641">
        <v>45742</v>
      </c>
      <c r="D92" s="648" t="s">
        <v>52</v>
      </c>
      <c r="E92" s="641">
        <v>45715</v>
      </c>
      <c r="F92" s="648" t="s">
        <v>54</v>
      </c>
      <c r="G92" s="661" t="s">
        <v>312</v>
      </c>
      <c r="H92" s="121">
        <v>84</v>
      </c>
      <c r="I92" s="121" t="s">
        <v>210</v>
      </c>
      <c r="J92" s="121" t="s">
        <v>57</v>
      </c>
      <c r="K92" s="121"/>
      <c r="L92" s="641">
        <v>45715</v>
      </c>
      <c r="M92" s="121" t="s">
        <v>58</v>
      </c>
      <c r="N92" s="803">
        <v>3801.75</v>
      </c>
      <c r="O92" s="121" t="s">
        <v>58</v>
      </c>
      <c r="P92" s="679" t="s">
        <v>210</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hidden="1" customHeight="1">
      <c r="A93" s="646" t="s">
        <v>313</v>
      </c>
      <c r="B93" s="687" t="s">
        <v>51</v>
      </c>
      <c r="C93" s="641">
        <v>45742</v>
      </c>
      <c r="D93" s="648" t="s">
        <v>52</v>
      </c>
      <c r="E93" s="648" t="s">
        <v>53</v>
      </c>
      <c r="F93" s="648" t="s">
        <v>54</v>
      </c>
      <c r="G93" s="661" t="s">
        <v>314</v>
      </c>
      <c r="H93" s="121">
        <v>87</v>
      </c>
      <c r="I93" s="121" t="s">
        <v>210</v>
      </c>
      <c r="J93" s="121" t="s">
        <v>57</v>
      </c>
      <c r="K93" s="121"/>
      <c r="L93" s="684">
        <v>45716</v>
      </c>
      <c r="M93" s="121" t="s">
        <v>58</v>
      </c>
      <c r="N93" s="803">
        <v>4021.5</v>
      </c>
      <c r="O93" s="121" t="s">
        <v>58</v>
      </c>
      <c r="P93" s="679" t="s">
        <v>210</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hidden="1" customHeight="1">
      <c r="A94" s="646" t="s">
        <v>315</v>
      </c>
      <c r="B94" s="687" t="s">
        <v>51</v>
      </c>
      <c r="C94" s="641">
        <v>45705</v>
      </c>
      <c r="D94" s="648" t="s">
        <v>52</v>
      </c>
      <c r="E94" s="648" t="s">
        <v>53</v>
      </c>
      <c r="F94" s="648" t="s">
        <v>54</v>
      </c>
      <c r="G94" s="661" t="s">
        <v>316</v>
      </c>
      <c r="H94" s="121">
        <v>90</v>
      </c>
      <c r="I94" s="121" t="s">
        <v>210</v>
      </c>
      <c r="J94" s="121" t="s">
        <v>57</v>
      </c>
      <c r="K94" s="176"/>
      <c r="L94" s="620" t="s">
        <v>210</v>
      </c>
      <c r="M94" s="121" t="s">
        <v>58</v>
      </c>
      <c r="N94" s="807">
        <v>4490.25</v>
      </c>
      <c r="O94" s="121" t="s">
        <v>58</v>
      </c>
      <c r="P94" s="679" t="s">
        <v>210</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hidden="1" customHeight="1">
      <c r="A95" s="646" t="s">
        <v>317</v>
      </c>
      <c r="B95" s="687" t="s">
        <v>51</v>
      </c>
      <c r="C95" s="641">
        <v>45742</v>
      </c>
      <c r="D95" s="648" t="s">
        <v>52</v>
      </c>
      <c r="E95" s="648" t="s">
        <v>53</v>
      </c>
      <c r="F95" s="648" t="s">
        <v>54</v>
      </c>
      <c r="G95" s="661" t="s">
        <v>318</v>
      </c>
      <c r="H95" s="121">
        <v>87</v>
      </c>
      <c r="I95" s="121" t="s">
        <v>210</v>
      </c>
      <c r="J95" s="121" t="s">
        <v>57</v>
      </c>
      <c r="K95" s="121"/>
      <c r="L95" s="684">
        <v>45716</v>
      </c>
      <c r="M95" s="121" t="s">
        <v>58</v>
      </c>
      <c r="N95" s="803">
        <v>4056.9</v>
      </c>
      <c r="O95" s="121" t="s">
        <v>58</v>
      </c>
      <c r="P95" s="679" t="s">
        <v>210</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hidden="1" customHeight="1">
      <c r="A96" s="672" t="s">
        <v>319</v>
      </c>
      <c r="B96" s="687" t="s">
        <v>51</v>
      </c>
      <c r="C96" s="641">
        <v>45742</v>
      </c>
      <c r="D96" s="641" t="s">
        <v>281</v>
      </c>
      <c r="E96" s="688">
        <v>45680</v>
      </c>
      <c r="F96" s="648" t="s">
        <v>72</v>
      </c>
      <c r="G96" s="689" t="s">
        <v>320</v>
      </c>
      <c r="H96" s="121">
        <v>79</v>
      </c>
      <c r="I96" s="662" t="s">
        <v>265</v>
      </c>
      <c r="J96" s="121" t="s">
        <v>64</v>
      </c>
      <c r="K96" s="121"/>
      <c r="L96" s="620" t="s">
        <v>210</v>
      </c>
      <c r="M96" s="662" t="s">
        <v>58</v>
      </c>
      <c r="N96" s="803">
        <v>64790.5</v>
      </c>
      <c r="O96" s="662" t="s">
        <v>58</v>
      </c>
      <c r="P96" s="680" t="s">
        <v>210</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321</v>
      </c>
      <c r="AF96" s="451"/>
    </row>
    <row r="97" spans="1:33" ht="24.75" hidden="1" customHeight="1">
      <c r="A97" s="697" t="s">
        <v>322</v>
      </c>
      <c r="B97" s="584" t="s">
        <v>51</v>
      </c>
      <c r="C97" s="585">
        <v>45862</v>
      </c>
      <c r="D97" s="595" t="s">
        <v>302</v>
      </c>
      <c r="E97" s="595">
        <v>45694</v>
      </c>
      <c r="F97" s="594" t="s">
        <v>78</v>
      </c>
      <c r="G97" s="609" t="s">
        <v>323</v>
      </c>
      <c r="H97" s="597">
        <v>90</v>
      </c>
      <c r="I97" s="588" t="s">
        <v>209</v>
      </c>
      <c r="J97" s="597" t="s">
        <v>64</v>
      </c>
      <c r="K97" s="597"/>
      <c r="L97" s="655">
        <v>45698</v>
      </c>
      <c r="M97" s="610" t="s">
        <v>58</v>
      </c>
      <c r="N97" s="796">
        <v>68216.5</v>
      </c>
      <c r="O97" s="610" t="s">
        <v>58</v>
      </c>
      <c r="P97" s="642" t="s">
        <v>210</v>
      </c>
      <c r="Q97" s="600">
        <v>45698</v>
      </c>
      <c r="R97" s="600">
        <v>45870</v>
      </c>
      <c r="S97" s="600">
        <v>45883</v>
      </c>
      <c r="T97" s="600"/>
      <c r="U97" s="89" t="s">
        <v>211</v>
      </c>
      <c r="V97" s="954">
        <v>5410</v>
      </c>
      <c r="W97" s="643">
        <v>5337</v>
      </c>
      <c r="X97" s="110">
        <f t="shared" si="4"/>
        <v>73</v>
      </c>
      <c r="Y97" s="611">
        <v>0</v>
      </c>
      <c r="Z97" s="592">
        <v>0.99</v>
      </c>
      <c r="AA97" s="600">
        <v>45719</v>
      </c>
      <c r="AB97" s="414">
        <v>1</v>
      </c>
      <c r="AC97" s="414">
        <v>1</v>
      </c>
      <c r="AD97" s="414">
        <v>1</v>
      </c>
      <c r="AE97" s="212" t="s">
        <v>324</v>
      </c>
      <c r="AF97" s="451"/>
    </row>
    <row r="98" spans="1:33" ht="24.75" hidden="1" customHeight="1">
      <c r="A98" s="672" t="s">
        <v>325</v>
      </c>
      <c r="B98" s="687" t="s">
        <v>51</v>
      </c>
      <c r="C98" s="641">
        <v>45747</v>
      </c>
      <c r="D98" s="641" t="s">
        <v>128</v>
      </c>
      <c r="E98" s="688">
        <v>45698</v>
      </c>
      <c r="F98" s="688" t="s">
        <v>90</v>
      </c>
      <c r="G98" s="701" t="s">
        <v>326</v>
      </c>
      <c r="H98" s="121">
        <v>87</v>
      </c>
      <c r="I98" s="662" t="s">
        <v>210</v>
      </c>
      <c r="J98" s="121" t="s">
        <v>64</v>
      </c>
      <c r="K98" s="121"/>
      <c r="L98" s="641">
        <v>45699</v>
      </c>
      <c r="M98" s="662" t="s">
        <v>58</v>
      </c>
      <c r="N98" s="803">
        <v>72566</v>
      </c>
      <c r="O98" s="662" t="s">
        <v>58</v>
      </c>
      <c r="P98" s="680" t="s">
        <v>210</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327</v>
      </c>
      <c r="AF98" s="451"/>
    </row>
    <row r="99" spans="1:33" ht="24.75" hidden="1" customHeight="1">
      <c r="A99" s="646" t="s">
        <v>328</v>
      </c>
      <c r="B99" s="647" t="s">
        <v>178</v>
      </c>
      <c r="C99" s="641">
        <v>45807</v>
      </c>
      <c r="D99" s="641" t="s">
        <v>275</v>
      </c>
      <c r="E99" s="641">
        <v>45706</v>
      </c>
      <c r="F99" s="648" t="s">
        <v>180</v>
      </c>
      <c r="G99" s="701" t="s">
        <v>329</v>
      </c>
      <c r="H99" s="121">
        <v>56</v>
      </c>
      <c r="I99" s="662" t="s">
        <v>209</v>
      </c>
      <c r="J99" s="121" t="s">
        <v>64</v>
      </c>
      <c r="K99" s="121"/>
      <c r="L99" s="641">
        <v>45701</v>
      </c>
      <c r="M99" s="662" t="s">
        <v>58</v>
      </c>
      <c r="N99" s="803">
        <v>55089</v>
      </c>
      <c r="O99" s="662" t="s">
        <v>58</v>
      </c>
      <c r="P99" s="679" t="s">
        <v>210</v>
      </c>
      <c r="Q99" s="590">
        <v>45709</v>
      </c>
      <c r="R99" s="590"/>
      <c r="S99" s="590"/>
      <c r="T99" s="590"/>
      <c r="U99" s="89" t="s">
        <v>211</v>
      </c>
      <c r="V99" s="954">
        <v>4836</v>
      </c>
      <c r="W99" s="643">
        <v>5095</v>
      </c>
      <c r="X99" s="110">
        <f t="shared" si="4"/>
        <v>-259</v>
      </c>
      <c r="Y99" s="611">
        <v>0</v>
      </c>
      <c r="Z99" s="644">
        <v>1.05</v>
      </c>
      <c r="AA99" s="600">
        <v>45741</v>
      </c>
      <c r="AB99" s="645">
        <v>1</v>
      </c>
      <c r="AC99" s="645">
        <v>1</v>
      </c>
      <c r="AD99" s="645">
        <v>1</v>
      </c>
      <c r="AE99" s="735" t="s">
        <v>187</v>
      </c>
      <c r="AF99" s="451"/>
      <c r="AG99" s="43"/>
    </row>
    <row r="100" spans="1:33" ht="24.75" hidden="1" customHeight="1">
      <c r="A100" s="646" t="s">
        <v>330</v>
      </c>
      <c r="B100" s="647" t="s">
        <v>178</v>
      </c>
      <c r="C100" s="641">
        <v>45807</v>
      </c>
      <c r="D100" s="620" t="s">
        <v>52</v>
      </c>
      <c r="E100" s="648" t="s">
        <v>53</v>
      </c>
      <c r="F100" s="620" t="s">
        <v>263</v>
      </c>
      <c r="G100" s="649" t="s">
        <v>190</v>
      </c>
      <c r="H100" s="650">
        <v>60</v>
      </c>
      <c r="I100" s="662" t="s">
        <v>209</v>
      </c>
      <c r="J100" s="121" t="s">
        <v>57</v>
      </c>
      <c r="K100" s="401"/>
      <c r="L100" s="651">
        <v>45716</v>
      </c>
      <c r="M100" s="121" t="s">
        <v>58</v>
      </c>
      <c r="N100" s="801">
        <v>2075.6999999999998</v>
      </c>
      <c r="O100" s="121" t="s">
        <v>58</v>
      </c>
      <c r="P100" s="679" t="s">
        <v>210</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hidden="1" customHeight="1">
      <c r="A101" s="646" t="s">
        <v>331</v>
      </c>
      <c r="B101" s="647" t="s">
        <v>178</v>
      </c>
      <c r="C101" s="641">
        <v>45807</v>
      </c>
      <c r="D101" s="620" t="s">
        <v>61</v>
      </c>
      <c r="E101" s="648" t="s">
        <v>53</v>
      </c>
      <c r="F101" s="620" t="s">
        <v>263</v>
      </c>
      <c r="G101" s="661" t="s">
        <v>332</v>
      </c>
      <c r="H101" s="650">
        <v>84</v>
      </c>
      <c r="I101" s="662" t="s">
        <v>209</v>
      </c>
      <c r="J101" s="121" t="s">
        <v>64</v>
      </c>
      <c r="K101" s="401"/>
      <c r="L101" s="651">
        <v>45716</v>
      </c>
      <c r="M101" s="121" t="s">
        <v>58</v>
      </c>
      <c r="N101" s="801">
        <v>2812.95</v>
      </c>
      <c r="O101" s="121" t="s">
        <v>58</v>
      </c>
      <c r="P101" s="679" t="s">
        <v>210</v>
      </c>
      <c r="Q101" s="600">
        <v>45792</v>
      </c>
      <c r="R101" s="411"/>
      <c r="S101" s="411"/>
      <c r="T101" s="411"/>
      <c r="U101" s="89" t="s">
        <v>211</v>
      </c>
      <c r="V101" s="954">
        <v>285</v>
      </c>
      <c r="W101" s="660">
        <v>285</v>
      </c>
      <c r="X101" s="110">
        <f t="shared" si="4"/>
        <v>0</v>
      </c>
      <c r="Y101" s="591">
        <v>3451</v>
      </c>
      <c r="Z101" s="592">
        <v>0</v>
      </c>
      <c r="AA101" s="600">
        <v>45798</v>
      </c>
      <c r="AB101" s="592">
        <v>1</v>
      </c>
      <c r="AC101" s="592">
        <v>1</v>
      </c>
      <c r="AD101" s="592">
        <v>1</v>
      </c>
      <c r="AE101" s="732"/>
      <c r="AF101" s="451"/>
    </row>
    <row r="102" spans="1:33" ht="24.75" hidden="1" customHeight="1">
      <c r="A102" s="646" t="s">
        <v>333</v>
      </c>
      <c r="B102" s="647" t="s">
        <v>178</v>
      </c>
      <c r="C102" s="641">
        <v>45807</v>
      </c>
      <c r="D102" s="648" t="s">
        <v>52</v>
      </c>
      <c r="E102" s="648" t="s">
        <v>53</v>
      </c>
      <c r="F102" s="648" t="s">
        <v>263</v>
      </c>
      <c r="G102" s="661" t="s">
        <v>334</v>
      </c>
      <c r="H102" s="121">
        <v>79</v>
      </c>
      <c r="I102" s="662" t="s">
        <v>209</v>
      </c>
      <c r="J102" s="121" t="s">
        <v>57</v>
      </c>
      <c r="K102" s="176"/>
      <c r="L102" s="651">
        <v>45716</v>
      </c>
      <c r="M102" s="121" t="s">
        <v>58</v>
      </c>
      <c r="N102" s="803">
        <v>2947.5</v>
      </c>
      <c r="O102" s="121" t="s">
        <v>58</v>
      </c>
      <c r="P102" s="679" t="s">
        <v>210</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hidden="1" customHeight="1">
      <c r="A103" s="646" t="s">
        <v>335</v>
      </c>
      <c r="B103" s="647" t="s">
        <v>178</v>
      </c>
      <c r="C103" s="641">
        <v>45807</v>
      </c>
      <c r="D103" s="648" t="s">
        <v>52</v>
      </c>
      <c r="E103" s="648" t="s">
        <v>53</v>
      </c>
      <c r="F103" s="648" t="s">
        <v>263</v>
      </c>
      <c r="G103" s="661" t="s">
        <v>336</v>
      </c>
      <c r="H103" s="121">
        <v>83</v>
      </c>
      <c r="I103" s="662" t="s">
        <v>209</v>
      </c>
      <c r="J103" s="121" t="s">
        <v>57</v>
      </c>
      <c r="K103" s="176"/>
      <c r="L103" s="651">
        <v>45716</v>
      </c>
      <c r="M103" s="121" t="s">
        <v>58</v>
      </c>
      <c r="N103" s="803">
        <v>2908.95</v>
      </c>
      <c r="O103" s="121" t="s">
        <v>58</v>
      </c>
      <c r="P103" s="679" t="s">
        <v>210</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337</v>
      </c>
      <c r="B104" s="620" t="s">
        <v>124</v>
      </c>
      <c r="C104" s="641">
        <v>45868</v>
      </c>
      <c r="D104" s="670" t="s">
        <v>128</v>
      </c>
      <c r="E104" s="651">
        <v>45796</v>
      </c>
      <c r="F104" s="670" t="s">
        <v>129</v>
      </c>
      <c r="G104" s="620" t="s">
        <v>338</v>
      </c>
      <c r="H104" s="650">
        <v>90</v>
      </c>
      <c r="I104" s="650" t="s">
        <v>209</v>
      </c>
      <c r="J104" s="650" t="s">
        <v>64</v>
      </c>
      <c r="K104" s="674"/>
      <c r="L104" s="651">
        <v>45797</v>
      </c>
      <c r="M104" s="650" t="s">
        <v>58</v>
      </c>
      <c r="N104" s="801">
        <v>43097.65</v>
      </c>
      <c r="O104" s="650" t="s">
        <v>58</v>
      </c>
      <c r="P104" s="679" t="s">
        <v>210</v>
      </c>
      <c r="Q104" s="590">
        <v>45810</v>
      </c>
      <c r="R104" s="590" t="s">
        <v>174</v>
      </c>
      <c r="S104" s="606"/>
      <c r="T104" s="606"/>
      <c r="U104" s="129">
        <v>45835</v>
      </c>
      <c r="V104" s="952">
        <v>3309</v>
      </c>
      <c r="W104" s="643">
        <v>3194</v>
      </c>
      <c r="X104" s="110">
        <f t="shared" si="4"/>
        <v>115</v>
      </c>
      <c r="Y104" s="601">
        <v>0</v>
      </c>
      <c r="Z104" s="592">
        <v>0.96</v>
      </c>
      <c r="AA104" s="600">
        <v>45832</v>
      </c>
      <c r="AB104" s="414">
        <v>1</v>
      </c>
      <c r="AC104" s="414">
        <v>1</v>
      </c>
      <c r="AD104" s="414">
        <v>1</v>
      </c>
      <c r="AE104" s="496" t="s">
        <v>339</v>
      </c>
      <c r="AF104" s="451"/>
    </row>
    <row r="105" spans="1:33" ht="24.75" customHeight="1">
      <c r="A105" s="703" t="s">
        <v>340</v>
      </c>
      <c r="B105" s="583" t="s">
        <v>124</v>
      </c>
      <c r="C105" s="595">
        <v>45868</v>
      </c>
      <c r="D105" s="619" t="s">
        <v>128</v>
      </c>
      <c r="E105" s="619">
        <v>45840</v>
      </c>
      <c r="F105" s="585" t="s">
        <v>140</v>
      </c>
      <c r="G105" s="583" t="s">
        <v>136</v>
      </c>
      <c r="H105" s="587">
        <v>81</v>
      </c>
      <c r="I105" s="587" t="s">
        <v>209</v>
      </c>
      <c r="J105" s="587" t="s">
        <v>64</v>
      </c>
      <c r="K105" s="587"/>
      <c r="L105" s="585">
        <v>45847</v>
      </c>
      <c r="M105" s="587" t="s">
        <v>58</v>
      </c>
      <c r="N105" s="795">
        <v>71310.899999999994</v>
      </c>
      <c r="O105" s="587" t="s">
        <v>58</v>
      </c>
      <c r="P105" s="639" t="s">
        <v>210</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341</v>
      </c>
      <c r="AF105" s="451"/>
    </row>
    <row r="106" spans="1:33" ht="24.75" customHeight="1">
      <c r="A106" s="646" t="s">
        <v>342</v>
      </c>
      <c r="B106" s="620" t="s">
        <v>124</v>
      </c>
      <c r="C106" s="641">
        <v>45868</v>
      </c>
      <c r="D106" s="673" t="s">
        <v>128</v>
      </c>
      <c r="E106" s="673">
        <v>45833</v>
      </c>
      <c r="F106" s="620" t="s">
        <v>129</v>
      </c>
      <c r="G106" s="620" t="s">
        <v>343</v>
      </c>
      <c r="H106" s="650">
        <v>66</v>
      </c>
      <c r="I106" s="624" t="s">
        <v>209</v>
      </c>
      <c r="J106" s="650" t="s">
        <v>64</v>
      </c>
      <c r="K106" s="650"/>
      <c r="L106" s="651">
        <v>45833</v>
      </c>
      <c r="M106" s="650" t="s">
        <v>58</v>
      </c>
      <c r="N106" s="801">
        <v>32940.449999999997</v>
      </c>
      <c r="O106" s="650" t="s">
        <v>58</v>
      </c>
      <c r="P106" s="679" t="s">
        <v>210</v>
      </c>
      <c r="Q106" s="590">
        <v>45833</v>
      </c>
      <c r="R106" s="606"/>
      <c r="S106" s="606"/>
      <c r="T106" s="606"/>
      <c r="U106" s="89" t="s">
        <v>211</v>
      </c>
      <c r="V106" s="952">
        <v>2067</v>
      </c>
      <c r="W106" s="643">
        <v>2937</v>
      </c>
      <c r="X106" s="110">
        <f t="shared" si="4"/>
        <v>-870</v>
      </c>
      <c r="Y106" s="601">
        <v>0</v>
      </c>
      <c r="Z106" s="592">
        <v>1.44</v>
      </c>
      <c r="AA106" s="600">
        <v>45840</v>
      </c>
      <c r="AB106" s="414">
        <v>1</v>
      </c>
      <c r="AC106" s="414">
        <v>1</v>
      </c>
      <c r="AD106" s="414">
        <v>1</v>
      </c>
      <c r="AE106" s="496" t="s">
        <v>344</v>
      </c>
      <c r="AF106" s="451"/>
    </row>
    <row r="107" spans="1:33" ht="24.75" customHeight="1">
      <c r="A107" s="702" t="s">
        <v>345</v>
      </c>
      <c r="B107" s="656" t="s">
        <v>124</v>
      </c>
      <c r="C107" s="655">
        <v>45868</v>
      </c>
      <c r="D107" s="711" t="s">
        <v>128</v>
      </c>
      <c r="E107" s="711">
        <v>45839</v>
      </c>
      <c r="F107" s="664" t="s">
        <v>140</v>
      </c>
      <c r="G107" s="656" t="s">
        <v>346</v>
      </c>
      <c r="H107" s="658">
        <v>43</v>
      </c>
      <c r="I107" s="658" t="s">
        <v>209</v>
      </c>
      <c r="J107" s="658" t="s">
        <v>64</v>
      </c>
      <c r="K107" s="658"/>
      <c r="L107" s="664">
        <v>45840</v>
      </c>
      <c r="M107" s="658" t="s">
        <v>58</v>
      </c>
      <c r="N107" s="802">
        <v>23404.75</v>
      </c>
      <c r="O107" s="658" t="s">
        <v>58</v>
      </c>
      <c r="P107" s="639" t="s">
        <v>210</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347</v>
      </c>
      <c r="AF107" s="451"/>
    </row>
    <row r="108" spans="1:33" ht="24.75" hidden="1" customHeight="1">
      <c r="A108" s="672" t="s">
        <v>348</v>
      </c>
      <c r="B108" s="687" t="s">
        <v>51</v>
      </c>
      <c r="C108" s="641">
        <v>45742</v>
      </c>
      <c r="D108" s="648" t="s">
        <v>71</v>
      </c>
      <c r="E108" s="641">
        <v>45708</v>
      </c>
      <c r="F108" s="688" t="s">
        <v>72</v>
      </c>
      <c r="G108" s="661" t="s">
        <v>349</v>
      </c>
      <c r="H108" s="121">
        <v>0</v>
      </c>
      <c r="I108" s="650" t="s">
        <v>210</v>
      </c>
      <c r="J108" s="121" t="s">
        <v>64</v>
      </c>
      <c r="K108" s="121"/>
      <c r="L108" s="641">
        <v>45712</v>
      </c>
      <c r="M108" s="121" t="s">
        <v>58</v>
      </c>
      <c r="N108" s="803">
        <v>14262</v>
      </c>
      <c r="O108" s="121" t="s">
        <v>58</v>
      </c>
      <c r="P108" s="680" t="s">
        <v>210</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hidden="1" customHeight="1">
      <c r="A109" s="646" t="s">
        <v>350</v>
      </c>
      <c r="B109" s="687" t="s">
        <v>51</v>
      </c>
      <c r="C109" s="641">
        <v>45711</v>
      </c>
      <c r="D109" s="641" t="s">
        <v>238</v>
      </c>
      <c r="E109" s="641">
        <v>45695</v>
      </c>
      <c r="F109" s="648" t="s">
        <v>239</v>
      </c>
      <c r="G109" s="701" t="s">
        <v>351</v>
      </c>
      <c r="H109" s="121">
        <v>0</v>
      </c>
      <c r="I109" s="662" t="s">
        <v>265</v>
      </c>
      <c r="J109" s="121" t="s">
        <v>64</v>
      </c>
      <c r="K109" s="121"/>
      <c r="L109" s="641">
        <v>45695</v>
      </c>
      <c r="M109" s="662" t="s">
        <v>58</v>
      </c>
      <c r="N109" s="803">
        <v>20939.75</v>
      </c>
      <c r="O109" s="662" t="s">
        <v>58</v>
      </c>
      <c r="P109" s="679" t="s">
        <v>210</v>
      </c>
      <c r="Q109" s="600">
        <v>45693</v>
      </c>
      <c r="R109" s="600">
        <v>45853</v>
      </c>
      <c r="S109" s="600">
        <v>45860</v>
      </c>
      <c r="T109" s="600"/>
      <c r="U109" s="89" t="s">
        <v>211</v>
      </c>
      <c r="V109" s="954">
        <v>1235</v>
      </c>
      <c r="W109" s="643">
        <v>1160</v>
      </c>
      <c r="X109" s="110">
        <f t="shared" si="4"/>
        <v>75</v>
      </c>
      <c r="Y109" s="611">
        <v>0</v>
      </c>
      <c r="Z109" s="592">
        <v>0.95</v>
      </c>
      <c r="AA109" s="600">
        <v>45727</v>
      </c>
      <c r="AB109" s="592">
        <v>1</v>
      </c>
      <c r="AC109" s="592">
        <v>1</v>
      </c>
      <c r="AD109" s="592">
        <v>1</v>
      </c>
      <c r="AE109" s="184"/>
      <c r="AF109" s="451"/>
    </row>
    <row r="110" spans="1:33" ht="24.75" hidden="1" customHeight="1">
      <c r="A110" s="672" t="s">
        <v>352</v>
      </c>
      <c r="B110" s="687" t="s">
        <v>51</v>
      </c>
      <c r="C110" s="641">
        <v>45711</v>
      </c>
      <c r="D110" s="641" t="s">
        <v>61</v>
      </c>
      <c r="E110" s="641">
        <v>45694</v>
      </c>
      <c r="F110" s="641" t="s">
        <v>62</v>
      </c>
      <c r="G110" s="701" t="s">
        <v>353</v>
      </c>
      <c r="H110" s="121">
        <v>0</v>
      </c>
      <c r="I110" s="662" t="s">
        <v>265</v>
      </c>
      <c r="J110" s="121" t="s">
        <v>64</v>
      </c>
      <c r="K110" s="121"/>
      <c r="L110" s="641">
        <v>45686</v>
      </c>
      <c r="M110" s="662" t="s">
        <v>58</v>
      </c>
      <c r="N110" s="803">
        <v>22755.7</v>
      </c>
      <c r="O110" s="662" t="s">
        <v>58</v>
      </c>
      <c r="P110" s="680" t="s">
        <v>210</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354</v>
      </c>
      <c r="AF110" s="451"/>
    </row>
    <row r="111" spans="1:33" ht="24.75" hidden="1" customHeight="1">
      <c r="A111" s="693" t="s">
        <v>355</v>
      </c>
      <c r="B111" s="687" t="s">
        <v>51</v>
      </c>
      <c r="C111" s="651">
        <v>45833</v>
      </c>
      <c r="D111" s="688" t="s">
        <v>356</v>
      </c>
      <c r="E111" s="688" t="s">
        <v>53</v>
      </c>
      <c r="F111" s="688" t="s">
        <v>357</v>
      </c>
      <c r="G111" s="689" t="s">
        <v>358</v>
      </c>
      <c r="H111" s="662">
        <v>0</v>
      </c>
      <c r="I111" s="671" t="s">
        <v>209</v>
      </c>
      <c r="J111" s="662" t="s">
        <v>64</v>
      </c>
      <c r="K111" s="662"/>
      <c r="L111" s="620" t="s">
        <v>210</v>
      </c>
      <c r="M111" s="662" t="s">
        <v>58</v>
      </c>
      <c r="N111" s="805">
        <v>289634.75</v>
      </c>
      <c r="O111" s="662" t="s">
        <v>58</v>
      </c>
      <c r="P111" s="680" t="s">
        <v>210</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359</v>
      </c>
      <c r="AF111" s="451"/>
    </row>
    <row r="112" spans="1:33" ht="24.75" hidden="1" customHeight="1">
      <c r="A112" s="672" t="s">
        <v>360</v>
      </c>
      <c r="B112" s="687" t="s">
        <v>51</v>
      </c>
      <c r="C112" s="641">
        <v>45742</v>
      </c>
      <c r="D112" s="648" t="s">
        <v>302</v>
      </c>
      <c r="E112" s="641">
        <v>45708</v>
      </c>
      <c r="F112" s="688" t="s">
        <v>78</v>
      </c>
      <c r="G112" s="661" t="s">
        <v>361</v>
      </c>
      <c r="H112" s="121">
        <v>0</v>
      </c>
      <c r="I112" s="121" t="s">
        <v>209</v>
      </c>
      <c r="J112" s="121" t="s">
        <v>64</v>
      </c>
      <c r="K112" s="121"/>
      <c r="L112" s="641">
        <v>45714</v>
      </c>
      <c r="M112" s="121" t="s">
        <v>58</v>
      </c>
      <c r="N112" s="803">
        <v>93462.85</v>
      </c>
      <c r="O112" s="121" t="s">
        <v>58</v>
      </c>
      <c r="P112" s="680" t="s">
        <v>210</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hidden="1" customHeight="1">
      <c r="A113" s="638" t="s">
        <v>362</v>
      </c>
      <c r="B113" s="668" t="s">
        <v>178</v>
      </c>
      <c r="C113" s="585">
        <v>45991</v>
      </c>
      <c r="D113" s="594" t="s">
        <v>363</v>
      </c>
      <c r="E113" s="595">
        <v>45735</v>
      </c>
      <c r="F113" s="594" t="s">
        <v>180</v>
      </c>
      <c r="G113" s="596" t="s">
        <v>364</v>
      </c>
      <c r="H113" s="597">
        <v>0</v>
      </c>
      <c r="I113" s="597" t="s">
        <v>209</v>
      </c>
      <c r="J113" s="597" t="s">
        <v>64</v>
      </c>
      <c r="K113" s="618"/>
      <c r="L113" s="613">
        <v>45718</v>
      </c>
      <c r="M113" s="597" t="s">
        <v>58</v>
      </c>
      <c r="N113" s="796">
        <v>200394.1</v>
      </c>
      <c r="O113" s="597" t="s">
        <v>58</v>
      </c>
      <c r="P113" s="639" t="s">
        <v>210</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365</v>
      </c>
      <c r="B114" s="620" t="s">
        <v>124</v>
      </c>
      <c r="C114" s="651">
        <v>45838</v>
      </c>
      <c r="D114" s="673" t="s">
        <v>128</v>
      </c>
      <c r="E114" s="651">
        <v>45817</v>
      </c>
      <c r="F114" s="670" t="s">
        <v>140</v>
      </c>
      <c r="G114" s="681" t="s">
        <v>366</v>
      </c>
      <c r="H114" s="650">
        <v>0</v>
      </c>
      <c r="I114" s="671" t="s">
        <v>209</v>
      </c>
      <c r="J114" s="650" t="s">
        <v>64</v>
      </c>
      <c r="K114" s="650"/>
      <c r="L114" s="682">
        <v>45821</v>
      </c>
      <c r="M114" s="671" t="s">
        <v>58</v>
      </c>
      <c r="N114" s="801">
        <v>23436.55</v>
      </c>
      <c r="O114" s="671" t="s">
        <v>58</v>
      </c>
      <c r="P114" s="679" t="s">
        <v>210</v>
      </c>
      <c r="Q114" s="590">
        <v>45817</v>
      </c>
      <c r="R114" s="590" t="s">
        <v>174</v>
      </c>
      <c r="S114" s="590"/>
      <c r="T114" s="590"/>
      <c r="U114" s="89" t="s">
        <v>211</v>
      </c>
      <c r="V114" s="952">
        <v>1769</v>
      </c>
      <c r="W114" s="643">
        <v>1044</v>
      </c>
      <c r="X114" s="110">
        <v>725</v>
      </c>
      <c r="Y114" s="611">
        <v>0</v>
      </c>
      <c r="Z114" s="592">
        <v>0.6</v>
      </c>
      <c r="AA114" s="600">
        <v>45831</v>
      </c>
      <c r="AB114" s="414">
        <v>1</v>
      </c>
      <c r="AC114" s="414">
        <v>1</v>
      </c>
      <c r="AD114" s="414">
        <v>1</v>
      </c>
      <c r="AE114" s="731" t="s">
        <v>367</v>
      </c>
      <c r="AF114" s="451"/>
    </row>
    <row r="115" spans="1:32" ht="24.75" customHeight="1">
      <c r="A115" s="814" t="s">
        <v>368</v>
      </c>
      <c r="B115" s="583" t="s">
        <v>124</v>
      </c>
      <c r="C115" s="595">
        <v>45899</v>
      </c>
      <c r="D115" s="585" t="s">
        <v>128</v>
      </c>
      <c r="E115" s="585">
        <v>45870</v>
      </c>
      <c r="F115" s="623" t="s">
        <v>129</v>
      </c>
      <c r="G115" s="586" t="s">
        <v>369</v>
      </c>
      <c r="H115" s="587">
        <v>0</v>
      </c>
      <c r="I115" s="587" t="s">
        <v>209</v>
      </c>
      <c r="J115" s="587" t="s">
        <v>64</v>
      </c>
      <c r="K115" s="587"/>
      <c r="L115" s="585">
        <v>45870</v>
      </c>
      <c r="M115" s="587" t="s">
        <v>58</v>
      </c>
      <c r="N115" s="795">
        <v>49307.5</v>
      </c>
      <c r="O115" s="587" t="s">
        <v>58</v>
      </c>
      <c r="P115" s="639" t="s">
        <v>210</v>
      </c>
      <c r="Q115" s="590">
        <v>45870</v>
      </c>
      <c r="R115" s="590"/>
      <c r="S115" s="590"/>
      <c r="T115" s="590"/>
      <c r="U115" s="129"/>
      <c r="V115" s="953">
        <v>3914</v>
      </c>
      <c r="W115" s="677">
        <v>3675</v>
      </c>
      <c r="X115" s="591">
        <f t="shared" ref="X115:X128" si="5">SUM(V115-W115)</f>
        <v>239</v>
      </c>
      <c r="Y115" s="591">
        <v>0</v>
      </c>
      <c r="Z115" s="592">
        <v>0.94</v>
      </c>
      <c r="AA115" s="600">
        <v>45873</v>
      </c>
      <c r="AB115" s="414">
        <v>0</v>
      </c>
      <c r="AC115" s="414">
        <v>0</v>
      </c>
      <c r="AD115" s="414">
        <v>0</v>
      </c>
      <c r="AE115" s="464" t="s">
        <v>370</v>
      </c>
      <c r="AF115" s="451"/>
    </row>
    <row r="116" spans="1:32" ht="24.75" customHeight="1">
      <c r="A116" s="646" t="s">
        <v>371</v>
      </c>
      <c r="B116" s="620" t="s">
        <v>124</v>
      </c>
      <c r="C116" s="670">
        <v>45805</v>
      </c>
      <c r="D116" s="673" t="s">
        <v>128</v>
      </c>
      <c r="E116" s="670">
        <v>45695</v>
      </c>
      <c r="F116" s="670" t="s">
        <v>129</v>
      </c>
      <c r="G116" s="683" t="s">
        <v>372</v>
      </c>
      <c r="H116" s="650">
        <v>0</v>
      </c>
      <c r="I116" s="671" t="s">
        <v>209</v>
      </c>
      <c r="J116" s="650" t="s">
        <v>64</v>
      </c>
      <c r="K116" s="650"/>
      <c r="L116" s="651">
        <v>45705</v>
      </c>
      <c r="M116" s="650" t="s">
        <v>58</v>
      </c>
      <c r="N116" s="801">
        <v>88491.8</v>
      </c>
      <c r="O116" s="650" t="s">
        <v>58</v>
      </c>
      <c r="P116" s="679" t="s">
        <v>210</v>
      </c>
      <c r="Q116" s="590">
        <v>45705</v>
      </c>
      <c r="R116" s="590">
        <v>45813</v>
      </c>
      <c r="S116" s="590">
        <v>45814</v>
      </c>
      <c r="T116" s="590">
        <v>45824</v>
      </c>
      <c r="U116" s="89" t="s">
        <v>211</v>
      </c>
      <c r="V116" s="952">
        <v>7207</v>
      </c>
      <c r="W116" s="643">
        <v>6778</v>
      </c>
      <c r="X116" s="110">
        <f t="shared" si="5"/>
        <v>429</v>
      </c>
      <c r="Y116" s="601">
        <v>0</v>
      </c>
      <c r="Z116" s="644">
        <v>0.94</v>
      </c>
      <c r="AA116" s="590">
        <v>45721</v>
      </c>
      <c r="AB116" s="414">
        <v>1</v>
      </c>
      <c r="AC116" s="414">
        <v>1</v>
      </c>
      <c r="AD116" s="414">
        <v>1</v>
      </c>
      <c r="AE116" s="731" t="s">
        <v>373</v>
      </c>
      <c r="AF116" s="451"/>
    </row>
    <row r="117" spans="1:32" ht="24.75" customHeight="1">
      <c r="A117" s="814" t="s">
        <v>374</v>
      </c>
      <c r="B117" s="583" t="s">
        <v>124</v>
      </c>
      <c r="C117" s="595">
        <v>45899</v>
      </c>
      <c r="D117" s="585" t="s">
        <v>128</v>
      </c>
      <c r="E117" s="585">
        <v>45870</v>
      </c>
      <c r="F117" s="623" t="s">
        <v>129</v>
      </c>
      <c r="G117" s="906" t="s">
        <v>375</v>
      </c>
      <c r="H117" s="587">
        <v>0</v>
      </c>
      <c r="I117" s="587" t="s">
        <v>209</v>
      </c>
      <c r="J117" s="587" t="s">
        <v>64</v>
      </c>
      <c r="K117" s="587"/>
      <c r="L117" s="585">
        <v>45870</v>
      </c>
      <c r="M117" s="587" t="s">
        <v>58</v>
      </c>
      <c r="N117" s="795">
        <v>12886.4</v>
      </c>
      <c r="O117" s="587" t="s">
        <v>58</v>
      </c>
      <c r="P117" s="639" t="s">
        <v>210</v>
      </c>
      <c r="Q117" s="590">
        <v>45870</v>
      </c>
      <c r="R117" s="590"/>
      <c r="S117" s="590"/>
      <c r="T117" s="590"/>
      <c r="U117" s="129"/>
      <c r="V117" s="957">
        <v>884</v>
      </c>
      <c r="W117" s="911">
        <v>797</v>
      </c>
      <c r="X117" s="591">
        <f>SUM(V117-W117)</f>
        <v>87</v>
      </c>
      <c r="Y117" s="591">
        <v>0</v>
      </c>
      <c r="Z117" s="669">
        <v>0.9</v>
      </c>
      <c r="AA117" s="600">
        <v>45876</v>
      </c>
      <c r="AB117" s="414">
        <v>1</v>
      </c>
      <c r="AC117" s="414">
        <v>1</v>
      </c>
      <c r="AD117" s="414">
        <v>1</v>
      </c>
      <c r="AE117" s="912" t="s">
        <v>376</v>
      </c>
      <c r="AF117" s="451"/>
    </row>
    <row r="118" spans="1:32" ht="24.75" customHeight="1">
      <c r="A118" s="814" t="s">
        <v>377</v>
      </c>
      <c r="B118" s="583" t="s">
        <v>124</v>
      </c>
      <c r="C118" s="595">
        <v>45899</v>
      </c>
      <c r="D118" s="585" t="s">
        <v>128</v>
      </c>
      <c r="E118" s="585">
        <v>45882</v>
      </c>
      <c r="F118" s="623" t="s">
        <v>129</v>
      </c>
      <c r="G118" s="586"/>
      <c r="H118" s="587">
        <v>0</v>
      </c>
      <c r="I118" s="588" t="s">
        <v>209</v>
      </c>
      <c r="J118" s="587" t="s">
        <v>64</v>
      </c>
      <c r="K118" s="587"/>
      <c r="L118" s="585">
        <v>45882</v>
      </c>
      <c r="M118" s="587" t="s">
        <v>58</v>
      </c>
      <c r="N118" s="795">
        <v>13056.5</v>
      </c>
      <c r="O118" s="587" t="s">
        <v>58</v>
      </c>
      <c r="P118" s="639" t="s">
        <v>210</v>
      </c>
      <c r="Q118" s="590">
        <v>45882</v>
      </c>
      <c r="R118" s="590"/>
      <c r="S118" s="590"/>
      <c r="T118" s="590"/>
      <c r="U118" s="129"/>
      <c r="V118" s="958">
        <v>1100</v>
      </c>
      <c r="W118" s="923">
        <v>1109</v>
      </c>
      <c r="X118" s="591">
        <f>SUM(V118-W118)</f>
        <v>-9</v>
      </c>
      <c r="Y118" s="591">
        <v>0</v>
      </c>
      <c r="Z118" s="592">
        <v>1</v>
      </c>
      <c r="AA118" s="600">
        <v>45887</v>
      </c>
      <c r="AB118" s="414">
        <v>0</v>
      </c>
      <c r="AC118" s="414">
        <v>0</v>
      </c>
      <c r="AD118" s="414">
        <v>0</v>
      </c>
      <c r="AE118" s="179" t="s">
        <v>378</v>
      </c>
      <c r="AF118" s="451"/>
    </row>
    <row r="119" spans="1:32" ht="24.75" customHeight="1">
      <c r="A119" s="702" t="s">
        <v>379</v>
      </c>
      <c r="B119" s="656" t="s">
        <v>124</v>
      </c>
      <c r="C119" s="711">
        <v>45838</v>
      </c>
      <c r="D119" s="712" t="s">
        <v>128</v>
      </c>
      <c r="E119" s="655">
        <v>45786</v>
      </c>
      <c r="F119" s="712" t="s">
        <v>129</v>
      </c>
      <c r="G119" s="718" t="s">
        <v>380</v>
      </c>
      <c r="H119" s="658">
        <v>0</v>
      </c>
      <c r="I119" s="700" t="s">
        <v>209</v>
      </c>
      <c r="J119" s="658" t="s">
        <v>64</v>
      </c>
      <c r="K119" s="658"/>
      <c r="L119" s="585">
        <v>45790</v>
      </c>
      <c r="M119" s="658" t="s">
        <v>58</v>
      </c>
      <c r="N119" s="802">
        <v>63283</v>
      </c>
      <c r="O119" s="658" t="s">
        <v>58</v>
      </c>
      <c r="P119" s="639" t="s">
        <v>210</v>
      </c>
      <c r="Q119" s="590">
        <v>45790</v>
      </c>
      <c r="R119" s="590">
        <v>45813</v>
      </c>
      <c r="S119" s="590">
        <v>45814</v>
      </c>
      <c r="T119" s="590">
        <v>45828</v>
      </c>
      <c r="U119" s="129">
        <v>45846</v>
      </c>
      <c r="V119" s="952">
        <v>4390</v>
      </c>
      <c r="W119" s="640">
        <v>5484</v>
      </c>
      <c r="X119" s="637">
        <f t="shared" si="5"/>
        <v>-1094</v>
      </c>
      <c r="Y119" s="789">
        <v>0</v>
      </c>
      <c r="Z119" s="410">
        <v>1.25</v>
      </c>
      <c r="AA119" s="129">
        <v>45796</v>
      </c>
      <c r="AB119" s="790">
        <v>1</v>
      </c>
      <c r="AC119" s="414">
        <v>1</v>
      </c>
      <c r="AD119" s="414">
        <v>1</v>
      </c>
      <c r="AE119" s="731" t="s">
        <v>381</v>
      </c>
      <c r="AF119" s="451"/>
    </row>
    <row r="120" spans="1:32" ht="24.75" customHeight="1">
      <c r="A120" s="814" t="s">
        <v>382</v>
      </c>
      <c r="B120" s="583" t="s">
        <v>124</v>
      </c>
      <c r="C120" s="595">
        <v>45930</v>
      </c>
      <c r="D120" s="594" t="s">
        <v>86</v>
      </c>
      <c r="E120" s="585">
        <v>45868</v>
      </c>
      <c r="F120" s="583" t="s">
        <v>140</v>
      </c>
      <c r="G120" s="586" t="s">
        <v>383</v>
      </c>
      <c r="H120" s="587">
        <v>0</v>
      </c>
      <c r="I120" s="587" t="s">
        <v>209</v>
      </c>
      <c r="J120" s="587" t="s">
        <v>64</v>
      </c>
      <c r="K120" s="587"/>
      <c r="L120" s="585">
        <v>45868</v>
      </c>
      <c r="M120" s="587" t="s">
        <v>58</v>
      </c>
      <c r="N120" s="795">
        <v>14179.65</v>
      </c>
      <c r="O120" s="587" t="s">
        <v>58</v>
      </c>
      <c r="P120" s="639" t="s">
        <v>210</v>
      </c>
      <c r="Q120" s="590">
        <v>45868</v>
      </c>
      <c r="R120" s="590"/>
      <c r="S120" s="590"/>
      <c r="T120" s="590"/>
      <c r="U120" s="129"/>
      <c r="V120" s="953">
        <v>973</v>
      </c>
      <c r="W120" s="677">
        <v>1060</v>
      </c>
      <c r="X120" s="591">
        <f t="shared" si="5"/>
        <v>-87</v>
      </c>
      <c r="Y120" s="591">
        <v>0</v>
      </c>
      <c r="Z120" s="592">
        <v>1.0900000000000001</v>
      </c>
      <c r="AA120" s="600">
        <v>45880</v>
      </c>
      <c r="AB120" s="414">
        <v>1</v>
      </c>
      <c r="AC120" s="414">
        <v>1</v>
      </c>
      <c r="AD120" s="414">
        <v>1</v>
      </c>
      <c r="AE120" s="464" t="s">
        <v>384</v>
      </c>
      <c r="AF120" s="451"/>
    </row>
    <row r="121" spans="1:32" ht="24.75" customHeight="1">
      <c r="A121" s="703" t="s">
        <v>385</v>
      </c>
      <c r="B121" s="583" t="s">
        <v>124</v>
      </c>
      <c r="C121" s="595">
        <v>45868</v>
      </c>
      <c r="D121" s="594" t="s">
        <v>86</v>
      </c>
      <c r="E121" s="585">
        <v>45853</v>
      </c>
      <c r="F121" s="619" t="s">
        <v>140</v>
      </c>
      <c r="G121" s="717" t="s">
        <v>386</v>
      </c>
      <c r="H121" s="587">
        <v>0</v>
      </c>
      <c r="I121" s="587" t="s">
        <v>209</v>
      </c>
      <c r="J121" s="587" t="s">
        <v>64</v>
      </c>
      <c r="K121" s="587"/>
      <c r="L121" s="585">
        <v>45853</v>
      </c>
      <c r="M121" s="587" t="s">
        <v>58</v>
      </c>
      <c r="N121" s="795">
        <v>3190.5</v>
      </c>
      <c r="O121" s="587" t="s">
        <v>58</v>
      </c>
      <c r="P121" s="639" t="s">
        <v>210</v>
      </c>
      <c r="Q121" s="590">
        <v>45853</v>
      </c>
      <c r="R121" s="590"/>
      <c r="S121" s="590"/>
      <c r="T121" s="590"/>
      <c r="U121" s="129"/>
      <c r="V121" s="953">
        <v>581</v>
      </c>
      <c r="W121" s="677">
        <v>581</v>
      </c>
      <c r="X121" s="637">
        <f t="shared" si="5"/>
        <v>0</v>
      </c>
      <c r="Y121" s="110">
        <v>1200</v>
      </c>
      <c r="Z121" s="22">
        <v>1</v>
      </c>
      <c r="AA121" s="54">
        <v>45868</v>
      </c>
      <c r="AB121" s="790">
        <v>1</v>
      </c>
      <c r="AC121" s="414">
        <v>1</v>
      </c>
      <c r="AD121" s="414">
        <v>1</v>
      </c>
      <c r="AE121" s="738" t="s">
        <v>387</v>
      </c>
      <c r="AF121" s="451"/>
    </row>
    <row r="122" spans="1:32" ht="24.75" customHeight="1">
      <c r="A122" s="638" t="s">
        <v>388</v>
      </c>
      <c r="B122" s="583" t="s">
        <v>124</v>
      </c>
      <c r="C122" s="595">
        <v>45868</v>
      </c>
      <c r="D122" s="585" t="s">
        <v>86</v>
      </c>
      <c r="E122" s="619">
        <v>45839</v>
      </c>
      <c r="F122" s="585" t="s">
        <v>140</v>
      </c>
      <c r="G122" s="596" t="s">
        <v>389</v>
      </c>
      <c r="H122" s="597">
        <v>0</v>
      </c>
      <c r="I122" s="597" t="s">
        <v>209</v>
      </c>
      <c r="J122" s="597" t="s">
        <v>64</v>
      </c>
      <c r="K122" s="618"/>
      <c r="L122" s="684">
        <v>45838</v>
      </c>
      <c r="M122" s="666" t="s">
        <v>58</v>
      </c>
      <c r="N122" s="796">
        <v>12586.25</v>
      </c>
      <c r="O122" s="597" t="s">
        <v>58</v>
      </c>
      <c r="P122" s="639" t="s">
        <v>210</v>
      </c>
      <c r="Q122" s="600">
        <v>45838</v>
      </c>
      <c r="R122" s="600"/>
      <c r="S122" s="600"/>
      <c r="T122" s="600"/>
      <c r="U122" s="54"/>
      <c r="V122" s="954">
        <v>765</v>
      </c>
      <c r="W122" s="640">
        <v>786</v>
      </c>
      <c r="X122" s="110">
        <f t="shared" si="5"/>
        <v>-21</v>
      </c>
      <c r="Y122" s="724">
        <v>0</v>
      </c>
      <c r="Z122" s="791">
        <v>1.03</v>
      </c>
      <c r="AA122" s="792">
        <v>45845</v>
      </c>
      <c r="AB122" s="414">
        <v>1</v>
      </c>
      <c r="AC122" s="414">
        <v>1</v>
      </c>
      <c r="AD122" s="414">
        <v>1</v>
      </c>
      <c r="AE122" s="732" t="s">
        <v>390</v>
      </c>
      <c r="AF122" s="451"/>
    </row>
    <row r="123" spans="1:32" ht="24.75" customHeight="1">
      <c r="A123" s="697" t="s">
        <v>391</v>
      </c>
      <c r="B123" s="583" t="s">
        <v>124</v>
      </c>
      <c r="C123" s="595">
        <v>45868</v>
      </c>
      <c r="D123" s="585" t="s">
        <v>86</v>
      </c>
      <c r="E123" s="585">
        <v>45849</v>
      </c>
      <c r="F123" s="619"/>
      <c r="G123" s="586" t="s">
        <v>392</v>
      </c>
      <c r="H123" s="587">
        <v>0</v>
      </c>
      <c r="I123" s="587" t="s">
        <v>209</v>
      </c>
      <c r="J123" s="587" t="s">
        <v>64</v>
      </c>
      <c r="K123" s="587"/>
      <c r="L123" s="664">
        <v>45848</v>
      </c>
      <c r="M123" s="587" t="s">
        <v>58</v>
      </c>
      <c r="N123" s="795">
        <v>1206</v>
      </c>
      <c r="O123" s="587" t="s">
        <v>58</v>
      </c>
      <c r="P123" s="642" t="s">
        <v>210</v>
      </c>
      <c r="Q123" s="590">
        <v>45848</v>
      </c>
      <c r="R123" s="590"/>
      <c r="S123" s="590"/>
      <c r="T123" s="590"/>
      <c r="U123" s="89" t="s">
        <v>211</v>
      </c>
      <c r="V123" s="953">
        <v>90</v>
      </c>
      <c r="W123" s="667">
        <v>90</v>
      </c>
      <c r="X123" s="110">
        <f t="shared" si="5"/>
        <v>0</v>
      </c>
      <c r="Y123" s="591">
        <v>0</v>
      </c>
      <c r="Z123" s="592">
        <v>1</v>
      </c>
      <c r="AA123" s="600">
        <v>45854</v>
      </c>
      <c r="AB123" s="414">
        <v>1</v>
      </c>
      <c r="AC123" s="414">
        <v>1</v>
      </c>
      <c r="AD123" s="414">
        <v>1</v>
      </c>
      <c r="AE123" s="738" t="s">
        <v>393</v>
      </c>
      <c r="AF123" s="451"/>
    </row>
    <row r="124" spans="1:32" ht="24.75" customHeight="1">
      <c r="A124" s="646" t="s">
        <v>394</v>
      </c>
      <c r="B124" s="620" t="s">
        <v>124</v>
      </c>
      <c r="C124" s="651">
        <v>45787</v>
      </c>
      <c r="D124" s="670" t="s">
        <v>128</v>
      </c>
      <c r="E124" s="641">
        <v>45763</v>
      </c>
      <c r="F124" s="670" t="s">
        <v>129</v>
      </c>
      <c r="G124" s="714" t="s">
        <v>395</v>
      </c>
      <c r="H124" s="650">
        <v>0</v>
      </c>
      <c r="I124" s="671" t="s">
        <v>209</v>
      </c>
      <c r="J124" s="650" t="s">
        <v>64</v>
      </c>
      <c r="K124" s="650"/>
      <c r="L124" s="620" t="s">
        <v>210</v>
      </c>
      <c r="M124" s="650" t="s">
        <v>58</v>
      </c>
      <c r="N124" s="801">
        <v>3707.3</v>
      </c>
      <c r="O124" s="650" t="s">
        <v>58</v>
      </c>
      <c r="P124" s="679" t="s">
        <v>210</v>
      </c>
      <c r="Q124" s="590">
        <v>45763</v>
      </c>
      <c r="R124" s="590">
        <v>45817</v>
      </c>
      <c r="S124" s="590">
        <v>45818</v>
      </c>
      <c r="T124" s="590">
        <v>45818</v>
      </c>
      <c r="U124" s="963"/>
      <c r="V124" s="548">
        <v>143</v>
      </c>
      <c r="W124" s="660">
        <v>143</v>
      </c>
      <c r="X124" s="110">
        <f t="shared" si="5"/>
        <v>0</v>
      </c>
      <c r="Y124" s="611">
        <v>0</v>
      </c>
      <c r="Z124" s="592">
        <v>1</v>
      </c>
      <c r="AA124" s="600">
        <v>45768</v>
      </c>
      <c r="AB124" s="414">
        <v>0</v>
      </c>
      <c r="AC124" s="414">
        <v>0</v>
      </c>
      <c r="AD124" s="414">
        <v>1</v>
      </c>
      <c r="AE124" s="731" t="s">
        <v>373</v>
      </c>
    </row>
    <row r="125" spans="1:32" ht="24.75" hidden="1" customHeight="1">
      <c r="A125" s="654" t="s">
        <v>396</v>
      </c>
      <c r="B125" s="694" t="s">
        <v>51</v>
      </c>
      <c r="C125" s="664">
        <v>45862</v>
      </c>
      <c r="D125" s="712" t="s">
        <v>128</v>
      </c>
      <c r="E125" s="664">
        <v>45772</v>
      </c>
      <c r="F125" s="656" t="s">
        <v>90</v>
      </c>
      <c r="G125" s="583" t="s">
        <v>397</v>
      </c>
      <c r="H125" s="658">
        <v>0</v>
      </c>
      <c r="I125" s="587" t="s">
        <v>209</v>
      </c>
      <c r="J125" s="658" t="s">
        <v>64</v>
      </c>
      <c r="K125" s="656"/>
      <c r="L125" s="657" t="s">
        <v>53</v>
      </c>
      <c r="M125" s="658" t="s">
        <v>58</v>
      </c>
      <c r="N125" s="802">
        <v>4397.6499999999996</v>
      </c>
      <c r="O125" s="658" t="s">
        <v>58</v>
      </c>
      <c r="P125" s="642" t="s">
        <v>210</v>
      </c>
      <c r="Q125" s="590">
        <v>45852</v>
      </c>
      <c r="R125" s="614"/>
      <c r="S125" s="614"/>
      <c r="T125" s="614"/>
      <c r="U125" s="963"/>
      <c r="V125" s="548">
        <v>47</v>
      </c>
      <c r="W125" s="660">
        <v>47</v>
      </c>
      <c r="X125" s="110">
        <f t="shared" si="5"/>
        <v>0</v>
      </c>
      <c r="Y125" s="601">
        <v>0</v>
      </c>
      <c r="Z125" s="592">
        <v>1</v>
      </c>
      <c r="AA125" s="600">
        <v>45856</v>
      </c>
      <c r="AB125" s="414">
        <v>0</v>
      </c>
      <c r="AC125" s="414">
        <v>0</v>
      </c>
      <c r="AD125" s="414">
        <v>0</v>
      </c>
      <c r="AE125" s="496"/>
      <c r="AF125" s="451"/>
    </row>
    <row r="126" spans="1:32" ht="24.75" customHeight="1">
      <c r="A126" s="814" t="s">
        <v>398</v>
      </c>
      <c r="B126" s="583" t="s">
        <v>124</v>
      </c>
      <c r="C126" s="595">
        <v>45899</v>
      </c>
      <c r="D126" s="585" t="s">
        <v>128</v>
      </c>
      <c r="E126" s="585">
        <v>45873</v>
      </c>
      <c r="F126" s="623" t="s">
        <v>129</v>
      </c>
      <c r="G126" s="906"/>
      <c r="H126" s="587">
        <v>50</v>
      </c>
      <c r="I126" s="719" t="s">
        <v>209</v>
      </c>
      <c r="J126" s="587" t="s">
        <v>57</v>
      </c>
      <c r="K126" s="587"/>
      <c r="L126" s="585">
        <v>45874</v>
      </c>
      <c r="M126" s="587" t="s">
        <v>58</v>
      </c>
      <c r="N126" s="795">
        <v>11894.25</v>
      </c>
      <c r="O126" s="587" t="s">
        <v>58</v>
      </c>
      <c r="P126" s="639" t="s">
        <v>210</v>
      </c>
      <c r="Q126" s="590">
        <v>45873</v>
      </c>
      <c r="R126" s="590"/>
      <c r="S126" s="590"/>
      <c r="T126" s="590"/>
      <c r="U126" s="129"/>
      <c r="V126" s="959">
        <v>1471</v>
      </c>
      <c r="W126" s="913">
        <v>1437</v>
      </c>
      <c r="X126" s="591">
        <f>SUM(V126-W126)</f>
        <v>34</v>
      </c>
      <c r="Y126" s="591">
        <v>0</v>
      </c>
      <c r="Z126" s="592">
        <v>0.98</v>
      </c>
      <c r="AA126" s="600">
        <v>45881</v>
      </c>
      <c r="AB126" s="414">
        <v>0</v>
      </c>
      <c r="AC126" s="414">
        <v>0</v>
      </c>
      <c r="AD126" s="414">
        <v>0</v>
      </c>
      <c r="AE126" s="908"/>
      <c r="AF126" s="451"/>
    </row>
    <row r="127" spans="1:32" ht="24.75" customHeight="1">
      <c r="A127" s="697" t="s">
        <v>399</v>
      </c>
      <c r="B127" s="583" t="s">
        <v>124</v>
      </c>
      <c r="C127" s="710"/>
      <c r="D127" s="585" t="s">
        <v>86</v>
      </c>
      <c r="E127" s="585">
        <v>45768</v>
      </c>
      <c r="F127" s="623" t="s">
        <v>129</v>
      </c>
      <c r="G127" s="583"/>
      <c r="H127" s="587">
        <v>0</v>
      </c>
      <c r="I127" s="719" t="s">
        <v>210</v>
      </c>
      <c r="J127" s="587" t="s">
        <v>57</v>
      </c>
      <c r="K127" s="710"/>
      <c r="L127" s="648" t="s">
        <v>57</v>
      </c>
      <c r="M127" s="624" t="s">
        <v>122</v>
      </c>
      <c r="N127" s="795">
        <v>0</v>
      </c>
      <c r="O127" s="587" t="s">
        <v>122</v>
      </c>
      <c r="P127" s="642" t="s">
        <v>210</v>
      </c>
      <c r="Q127" s="411" t="s">
        <v>57</v>
      </c>
      <c r="R127" s="614" t="s">
        <v>400</v>
      </c>
      <c r="S127" s="614" t="s">
        <v>400</v>
      </c>
      <c r="T127" s="614" t="s">
        <v>400</v>
      </c>
      <c r="U127" s="30"/>
      <c r="V127" s="548">
        <v>3</v>
      </c>
      <c r="W127" s="614">
        <v>3</v>
      </c>
      <c r="X127" s="110">
        <f t="shared" si="5"/>
        <v>0</v>
      </c>
      <c r="Y127" s="685">
        <v>0</v>
      </c>
      <c r="Z127" s="669">
        <v>1</v>
      </c>
      <c r="AA127" s="600">
        <v>45768</v>
      </c>
      <c r="AB127" s="414">
        <v>0</v>
      </c>
      <c r="AC127" s="414">
        <v>0</v>
      </c>
      <c r="AD127" s="414">
        <v>1</v>
      </c>
      <c r="AE127" s="496" t="s">
        <v>401</v>
      </c>
      <c r="AF127" s="451"/>
    </row>
    <row r="128" spans="1:32" ht="24.75" customHeight="1">
      <c r="A128" s="704" t="s">
        <v>402</v>
      </c>
      <c r="B128" s="578" t="s">
        <v>124</v>
      </c>
      <c r="C128" s="465"/>
      <c r="D128" s="705" t="s">
        <v>86</v>
      </c>
      <c r="E128" s="705">
        <v>45768</v>
      </c>
      <c r="F128" s="706" t="s">
        <v>129</v>
      </c>
      <c r="G128" s="578"/>
      <c r="H128" s="134">
        <v>0</v>
      </c>
      <c r="I128" s="720" t="s">
        <v>210</v>
      </c>
      <c r="J128" s="134" t="s">
        <v>57</v>
      </c>
      <c r="K128" s="465"/>
      <c r="L128" s="348" t="s">
        <v>57</v>
      </c>
      <c r="M128" s="134" t="s">
        <v>122</v>
      </c>
      <c r="N128" s="808">
        <v>0</v>
      </c>
      <c r="O128" s="134" t="s">
        <v>122</v>
      </c>
      <c r="P128" s="707" t="s">
        <v>210</v>
      </c>
      <c r="Q128" s="80" t="s">
        <v>57</v>
      </c>
      <c r="R128" s="355" t="s">
        <v>400</v>
      </c>
      <c r="S128" s="355" t="s">
        <v>400</v>
      </c>
      <c r="T128" s="355" t="s">
        <v>400</v>
      </c>
      <c r="U128" s="30"/>
      <c r="V128" s="413">
        <v>3</v>
      </c>
      <c r="W128" s="355">
        <v>3</v>
      </c>
      <c r="X128" s="110">
        <f t="shared" si="5"/>
        <v>0</v>
      </c>
      <c r="Y128" s="478">
        <v>0</v>
      </c>
      <c r="Z128" s="721">
        <v>1</v>
      </c>
      <c r="AA128" s="416">
        <v>45768</v>
      </c>
      <c r="AB128" s="61">
        <v>0</v>
      </c>
      <c r="AC128" s="61">
        <v>0</v>
      </c>
      <c r="AD128" s="61">
        <v>1</v>
      </c>
      <c r="AE128" s="739" t="s">
        <v>403</v>
      </c>
      <c r="AF128" s="451"/>
    </row>
    <row r="129" spans="21:30" ht="24.75" customHeight="1">
      <c r="U129" s="178"/>
      <c r="Z129" s="178"/>
      <c r="AA129" s="178"/>
      <c r="AB129" s="178"/>
      <c r="AC129" s="178"/>
      <c r="AD129" s="178"/>
    </row>
    <row r="130" spans="21:30" ht="24.75" customHeight="1"/>
    <row r="131" spans="21:30" ht="24.75" customHeight="1"/>
    <row r="132" spans="21:30" ht="24.75" customHeight="1"/>
    <row r="133" spans="21:30" ht="24.75" customHeight="1"/>
    <row r="134" spans="21:30" ht="24.75" customHeight="1"/>
    <row r="135" spans="21:30" ht="24.75" customHeight="1"/>
    <row r="136" spans="21:30" ht="24.75" customHeight="1"/>
    <row r="137" spans="21:30" ht="24.75" customHeight="1"/>
    <row r="138" spans="21:30" ht="24.75" customHeight="1"/>
    <row r="139" spans="21:30" ht="24.75" customHeight="1"/>
    <row r="140" spans="21:30"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7 D52:E53 D64:E64 D58:E58 L81:L88 U80 E63 D60:E60 L60 E23:E24 D39:E39 E119 U82:U84 L62:L75 Q19:U64 U88 L93:L97 L2:L58 Q66:U79 Q82:T83 Q87:U87 R91:U114 Q89:Q114 Q115:U1048576 L99:L1048576" xr:uid="{1D31F93E-3D68-4310-94BF-578ADAD65882}"/>
    <dataValidation type="list" allowBlank="1" showInputMessage="1" showErrorMessage="1" sqref="J52:J53 J123:J128 J57:J109 J2:J44 J112:J121" xr:uid="{5598570D-D2DE-4A6E-ABB1-14F4B3480632}">
      <formula1>"Received, Pending, Not Required"</formula1>
    </dataValidation>
    <dataValidation type="list" allowBlank="1" showInputMessage="1" showErrorMessage="1" sqref="I98 I6 I8:I18 I20:I22 I25 I4 I112 I128:I1048576 I54:I55 I51 I104:I109 I57 I94:I96 I61:I62 I41:I46 I65:I91 I34:I38 I114:I126" xr:uid="{BDA55F74-4FDA-49CF-8062-F3046665EBCB}">
      <formula1>"On Track, In Jeopardy, Completed on Track, Completed, Completed -Missed TSD"</formula1>
    </dataValidation>
    <dataValidation type="list" allowBlank="1" showInputMessage="1" showErrorMessage="1" sqref="I7 I5 I2:I3 I99:I103 I19 I92:I93 I113 I127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404</v>
      </c>
      <c r="O1" s="581" t="s">
        <v>33</v>
      </c>
      <c r="P1" s="581" t="s">
        <v>34</v>
      </c>
      <c r="Q1" s="581" t="s">
        <v>35</v>
      </c>
      <c r="R1" s="581" t="s">
        <v>40</v>
      </c>
      <c r="S1" s="581" t="s">
        <v>41</v>
      </c>
      <c r="T1" s="581" t="s">
        <v>43</v>
      </c>
      <c r="U1" s="581" t="s">
        <v>44</v>
      </c>
      <c r="V1" s="581" t="s">
        <v>45</v>
      </c>
      <c r="W1" s="582" t="s">
        <v>46</v>
      </c>
      <c r="X1" s="581" t="s">
        <v>47</v>
      </c>
      <c r="Y1" s="581" t="s">
        <v>48</v>
      </c>
      <c r="Z1" s="866" t="s">
        <v>39</v>
      </c>
      <c r="AA1" t="s">
        <v>405</v>
      </c>
    </row>
    <row r="2" spans="1:27" ht="39.75" customHeight="1">
      <c r="A2" s="646" t="s">
        <v>406</v>
      </c>
      <c r="B2" s="648" t="s">
        <v>124</v>
      </c>
      <c r="C2" s="641">
        <v>45772</v>
      </c>
      <c r="D2" s="641" t="s">
        <v>86</v>
      </c>
      <c r="E2" s="869">
        <v>45691</v>
      </c>
      <c r="F2" s="869" t="s">
        <v>140</v>
      </c>
      <c r="G2" s="877" t="s">
        <v>407</v>
      </c>
      <c r="H2" s="121">
        <v>0</v>
      </c>
      <c r="I2" s="867" t="s">
        <v>209</v>
      </c>
      <c r="J2" s="121" t="s">
        <v>64</v>
      </c>
      <c r="K2" s="641">
        <v>45708</v>
      </c>
      <c r="L2" s="121" t="s">
        <v>58</v>
      </c>
      <c r="M2" s="870">
        <v>62460.45</v>
      </c>
      <c r="N2" s="883">
        <v>61491.05</v>
      </c>
      <c r="O2" s="121" t="s">
        <v>58</v>
      </c>
      <c r="P2" s="889" t="s">
        <v>210</v>
      </c>
      <c r="Q2" s="892">
        <v>45709</v>
      </c>
      <c r="R2" s="41">
        <v>4949</v>
      </c>
      <c r="S2" s="897">
        <v>5089</v>
      </c>
      <c r="T2" s="685">
        <v>0</v>
      </c>
      <c r="U2" s="669">
        <v>1.03</v>
      </c>
      <c r="V2" s="600">
        <v>45720</v>
      </c>
      <c r="W2" s="669">
        <v>1</v>
      </c>
      <c r="X2" s="669">
        <v>1</v>
      </c>
      <c r="Y2" s="669">
        <v>1</v>
      </c>
      <c r="Z2" s="174">
        <v>45821</v>
      </c>
    </row>
    <row r="3" spans="1:27" ht="39.75" customHeight="1">
      <c r="A3" s="646" t="s">
        <v>408</v>
      </c>
      <c r="B3" s="620" t="s">
        <v>124</v>
      </c>
      <c r="C3" s="651">
        <v>45772</v>
      </c>
      <c r="D3" s="673" t="s">
        <v>409</v>
      </c>
      <c r="E3" s="651">
        <v>45735</v>
      </c>
      <c r="F3" s="673" t="s">
        <v>140</v>
      </c>
      <c r="G3" s="876" t="s">
        <v>410</v>
      </c>
      <c r="H3" s="650">
        <v>0</v>
      </c>
      <c r="I3" s="872" t="s">
        <v>209</v>
      </c>
      <c r="J3" s="650" t="s">
        <v>64</v>
      </c>
      <c r="K3" s="651">
        <v>45735</v>
      </c>
      <c r="L3" s="650" t="s">
        <v>58</v>
      </c>
      <c r="M3" s="880">
        <v>15690.1</v>
      </c>
      <c r="N3" s="883">
        <v>16153.75</v>
      </c>
      <c r="O3" s="650" t="s">
        <v>58</v>
      </c>
      <c r="P3" s="890" t="s">
        <v>210</v>
      </c>
      <c r="Q3" s="590">
        <v>45735</v>
      </c>
      <c r="R3" s="591">
        <v>1242</v>
      </c>
      <c r="S3" s="591">
        <v>1243</v>
      </c>
      <c r="T3" s="678">
        <v>0</v>
      </c>
      <c r="U3" s="653">
        <v>1</v>
      </c>
      <c r="V3" s="590">
        <v>45743</v>
      </c>
      <c r="W3" s="669">
        <v>1</v>
      </c>
      <c r="X3" s="669">
        <v>1</v>
      </c>
      <c r="Y3" s="669">
        <v>1</v>
      </c>
      <c r="Z3" s="898">
        <v>45835</v>
      </c>
      <c r="AA3" s="899" t="s">
        <v>411</v>
      </c>
    </row>
    <row r="4" spans="1:27" ht="39.75" customHeight="1">
      <c r="A4" s="646" t="s">
        <v>412</v>
      </c>
      <c r="B4" s="648" t="s">
        <v>124</v>
      </c>
      <c r="C4" s="641">
        <v>45787</v>
      </c>
      <c r="D4" s="869" t="s">
        <v>128</v>
      </c>
      <c r="E4" s="641">
        <v>45715</v>
      </c>
      <c r="F4" s="648" t="s">
        <v>140</v>
      </c>
      <c r="G4" s="877" t="s">
        <v>413</v>
      </c>
      <c r="H4" s="121">
        <v>0</v>
      </c>
      <c r="I4" s="867" t="s">
        <v>209</v>
      </c>
      <c r="J4" s="121" t="s">
        <v>64</v>
      </c>
      <c r="K4" s="648" t="s">
        <v>210</v>
      </c>
      <c r="L4" s="121" t="s">
        <v>58</v>
      </c>
      <c r="M4" s="870">
        <v>12601.45</v>
      </c>
      <c r="N4" s="883">
        <v>13008.1</v>
      </c>
      <c r="O4" s="121" t="s">
        <v>58</v>
      </c>
      <c r="P4" s="889" t="s">
        <v>210</v>
      </c>
      <c r="Q4" s="892">
        <v>45716</v>
      </c>
      <c r="R4" s="896">
        <v>939</v>
      </c>
      <c r="S4" s="896">
        <v>928</v>
      </c>
      <c r="T4" s="685">
        <v>0</v>
      </c>
      <c r="U4" s="669">
        <v>0.99</v>
      </c>
      <c r="V4" s="600">
        <v>45733</v>
      </c>
      <c r="W4" s="871">
        <v>1</v>
      </c>
      <c r="X4" s="871">
        <v>1</v>
      </c>
      <c r="Y4" s="669">
        <v>1</v>
      </c>
      <c r="Z4" s="174">
        <v>45824</v>
      </c>
    </row>
    <row r="5" spans="1:27" ht="39.75" customHeight="1">
      <c r="A5" s="646" t="s">
        <v>414</v>
      </c>
      <c r="B5" s="620" t="s">
        <v>124</v>
      </c>
      <c r="C5" s="651">
        <v>45711</v>
      </c>
      <c r="D5" s="651" t="s">
        <v>415</v>
      </c>
      <c r="E5" s="651">
        <v>45693</v>
      </c>
      <c r="F5" s="673" t="s">
        <v>129</v>
      </c>
      <c r="G5" s="681" t="s">
        <v>87</v>
      </c>
      <c r="H5" s="650">
        <v>54</v>
      </c>
      <c r="I5" s="872" t="s">
        <v>265</v>
      </c>
      <c r="J5" s="650" t="s">
        <v>64</v>
      </c>
      <c r="K5" s="620" t="s">
        <v>210</v>
      </c>
      <c r="L5" s="872" t="s">
        <v>58</v>
      </c>
      <c r="M5" s="880">
        <v>47461.5</v>
      </c>
      <c r="N5" s="868">
        <v>45340</v>
      </c>
      <c r="O5" s="872" t="s">
        <v>58</v>
      </c>
      <c r="P5" s="890" t="s">
        <v>210</v>
      </c>
      <c r="Q5" s="590">
        <v>45692</v>
      </c>
      <c r="R5" s="591">
        <v>3775</v>
      </c>
      <c r="S5" s="591">
        <v>3734</v>
      </c>
      <c r="T5" s="678">
        <v>0</v>
      </c>
      <c r="U5" s="653">
        <v>0.99</v>
      </c>
      <c r="V5" s="590">
        <v>45708</v>
      </c>
      <c r="W5" s="871">
        <v>1</v>
      </c>
      <c r="X5" s="871">
        <v>1</v>
      </c>
      <c r="Y5" s="669">
        <v>1</v>
      </c>
      <c r="Z5" s="174">
        <v>45743</v>
      </c>
    </row>
    <row r="6" spans="1:27" ht="39.75" customHeight="1">
      <c r="A6" s="646" t="s">
        <v>416</v>
      </c>
      <c r="B6" s="648" t="s">
        <v>124</v>
      </c>
      <c r="C6" s="641">
        <v>45711</v>
      </c>
      <c r="D6" s="869" t="s">
        <v>128</v>
      </c>
      <c r="E6" s="641">
        <v>45712</v>
      </c>
      <c r="F6" s="869" t="s">
        <v>140</v>
      </c>
      <c r="G6" s="701" t="s">
        <v>417</v>
      </c>
      <c r="H6" s="121">
        <v>49</v>
      </c>
      <c r="I6" s="121" t="s">
        <v>265</v>
      </c>
      <c r="J6" s="121" t="s">
        <v>64</v>
      </c>
      <c r="K6" s="641">
        <v>45713</v>
      </c>
      <c r="L6" s="867" t="s">
        <v>58</v>
      </c>
      <c r="M6" s="870">
        <v>43064</v>
      </c>
      <c r="N6" s="993">
        <v>44346</v>
      </c>
      <c r="O6" s="867" t="s">
        <v>58</v>
      </c>
      <c r="P6" s="650" t="s">
        <v>210</v>
      </c>
      <c r="Q6" s="590">
        <v>45692</v>
      </c>
      <c r="R6" s="591">
        <v>3422</v>
      </c>
      <c r="S6" s="591">
        <v>3519</v>
      </c>
      <c r="T6" s="685">
        <v>0</v>
      </c>
      <c r="U6" s="669">
        <v>1.03</v>
      </c>
      <c r="V6" s="600">
        <v>45727</v>
      </c>
      <c r="W6" s="669">
        <v>1</v>
      </c>
      <c r="X6" s="669">
        <v>1</v>
      </c>
      <c r="Y6" s="669">
        <v>1</v>
      </c>
      <c r="Z6" s="174">
        <v>45743</v>
      </c>
    </row>
    <row r="7" spans="1:27" ht="39.75" customHeight="1">
      <c r="A7" s="646" t="s">
        <v>418</v>
      </c>
      <c r="B7" s="648" t="s">
        <v>124</v>
      </c>
      <c r="C7" s="641">
        <v>45716</v>
      </c>
      <c r="D7" s="869" t="s">
        <v>128</v>
      </c>
      <c r="E7" s="641">
        <v>45706</v>
      </c>
      <c r="F7" s="869" t="s">
        <v>129</v>
      </c>
      <c r="G7" s="877" t="s">
        <v>419</v>
      </c>
      <c r="H7" s="121">
        <v>56</v>
      </c>
      <c r="I7" s="867" t="s">
        <v>265</v>
      </c>
      <c r="J7" s="121" t="s">
        <v>64</v>
      </c>
      <c r="K7" s="987">
        <v>45707</v>
      </c>
      <c r="L7" s="121" t="s">
        <v>58</v>
      </c>
      <c r="M7" s="870">
        <v>62522.54</v>
      </c>
      <c r="N7" s="883">
        <v>56001</v>
      </c>
      <c r="O7" s="121" t="s">
        <v>58</v>
      </c>
      <c r="P7" s="121" t="s">
        <v>210</v>
      </c>
      <c r="Q7" s="892">
        <v>45707</v>
      </c>
      <c r="R7" s="41">
        <v>4063</v>
      </c>
      <c r="S7" s="41">
        <v>4097</v>
      </c>
      <c r="T7" s="685">
        <v>0</v>
      </c>
      <c r="U7" s="669">
        <v>1</v>
      </c>
      <c r="V7" s="600">
        <v>45719</v>
      </c>
      <c r="W7" s="669">
        <v>1</v>
      </c>
      <c r="X7" s="669">
        <v>1</v>
      </c>
      <c r="Y7" s="669">
        <v>1</v>
      </c>
      <c r="Z7" s="174">
        <v>45835</v>
      </c>
    </row>
    <row r="8" spans="1:27" ht="39.75" customHeight="1">
      <c r="A8" s="646" t="s">
        <v>420</v>
      </c>
      <c r="B8" s="648" t="s">
        <v>124</v>
      </c>
      <c r="C8" s="641">
        <v>45925</v>
      </c>
      <c r="D8" s="869" t="s">
        <v>128</v>
      </c>
      <c r="E8" s="641">
        <v>45755</v>
      </c>
      <c r="F8" s="869" t="s">
        <v>129</v>
      </c>
      <c r="G8" s="876" t="s">
        <v>421</v>
      </c>
      <c r="H8" s="121">
        <v>82</v>
      </c>
      <c r="I8" s="867" t="s">
        <v>209</v>
      </c>
      <c r="J8" s="121" t="s">
        <v>64</v>
      </c>
      <c r="K8" s="987">
        <v>45756</v>
      </c>
      <c r="L8" s="121" t="s">
        <v>58</v>
      </c>
      <c r="M8" s="870">
        <v>67171.5</v>
      </c>
      <c r="N8" s="883">
        <v>64739</v>
      </c>
      <c r="O8" s="121" t="s">
        <v>58</v>
      </c>
      <c r="P8" s="121" t="s">
        <v>210</v>
      </c>
      <c r="Q8" s="892">
        <v>45756</v>
      </c>
      <c r="R8" s="41">
        <v>5373</v>
      </c>
      <c r="S8" s="41">
        <v>5300</v>
      </c>
      <c r="T8" s="685">
        <v>0</v>
      </c>
      <c r="U8" s="669">
        <v>0.99</v>
      </c>
      <c r="V8" s="600">
        <v>45775</v>
      </c>
      <c r="W8" s="669">
        <v>1</v>
      </c>
      <c r="X8" s="669">
        <v>1</v>
      </c>
      <c r="Y8" s="669">
        <v>1</v>
      </c>
      <c r="Z8" s="174">
        <v>45818</v>
      </c>
    </row>
    <row r="9" spans="1:27" ht="39.75" customHeight="1">
      <c r="A9" s="646" t="s">
        <v>422</v>
      </c>
      <c r="B9" s="648" t="s">
        <v>124</v>
      </c>
      <c r="C9" s="641">
        <v>45925</v>
      </c>
      <c r="D9" s="869" t="s">
        <v>409</v>
      </c>
      <c r="E9" s="641">
        <v>45749</v>
      </c>
      <c r="F9" s="869" t="s">
        <v>129</v>
      </c>
      <c r="G9" s="877" t="s">
        <v>423</v>
      </c>
      <c r="H9" s="121">
        <v>79</v>
      </c>
      <c r="I9" s="867" t="s">
        <v>209</v>
      </c>
      <c r="J9" s="121" t="s">
        <v>64</v>
      </c>
      <c r="K9" s="641">
        <v>45749</v>
      </c>
      <c r="L9" s="121" t="s">
        <v>58</v>
      </c>
      <c r="M9" s="870">
        <v>72492</v>
      </c>
      <c r="N9" s="883">
        <v>73087.5</v>
      </c>
      <c r="O9" s="121" t="s">
        <v>58</v>
      </c>
      <c r="P9" s="121" t="s">
        <v>210</v>
      </c>
      <c r="Q9" s="600">
        <v>45749</v>
      </c>
      <c r="R9" s="41">
        <v>5941</v>
      </c>
      <c r="S9" s="41">
        <v>5972</v>
      </c>
      <c r="T9" s="685">
        <v>0</v>
      </c>
      <c r="U9" s="669">
        <v>1</v>
      </c>
      <c r="V9" s="600">
        <v>45761</v>
      </c>
      <c r="W9" s="414">
        <v>0</v>
      </c>
      <c r="X9" s="414">
        <v>0</v>
      </c>
      <c r="Y9" s="414">
        <v>0</v>
      </c>
      <c r="Z9" s="174">
        <v>45834</v>
      </c>
    </row>
    <row r="10" spans="1:27" ht="39.75" customHeight="1">
      <c r="A10" s="646" t="s">
        <v>424</v>
      </c>
      <c r="B10" s="648" t="s">
        <v>124</v>
      </c>
      <c r="C10" s="641">
        <v>45925</v>
      </c>
      <c r="D10" s="869" t="s">
        <v>128</v>
      </c>
      <c r="E10" s="641">
        <v>45749</v>
      </c>
      <c r="F10" s="869" t="s">
        <v>140</v>
      </c>
      <c r="G10" s="877" t="s">
        <v>425</v>
      </c>
      <c r="H10" s="121">
        <v>59</v>
      </c>
      <c r="I10" s="867" t="s">
        <v>209</v>
      </c>
      <c r="J10" s="121" t="s">
        <v>64</v>
      </c>
      <c r="K10" s="641">
        <v>45750</v>
      </c>
      <c r="L10" s="121" t="s">
        <v>58</v>
      </c>
      <c r="M10" s="870">
        <v>51295</v>
      </c>
      <c r="N10" s="883">
        <v>51485.5</v>
      </c>
      <c r="O10" s="121" t="s">
        <v>58</v>
      </c>
      <c r="P10" s="556" t="s">
        <v>210</v>
      </c>
      <c r="Q10" s="600">
        <v>45750</v>
      </c>
      <c r="R10" s="41">
        <v>4122</v>
      </c>
      <c r="S10" s="41">
        <v>4138</v>
      </c>
      <c r="T10" s="685">
        <v>0</v>
      </c>
      <c r="U10" s="669">
        <v>1</v>
      </c>
      <c r="V10" s="600">
        <v>45764</v>
      </c>
      <c r="W10" s="669">
        <v>1</v>
      </c>
      <c r="X10" s="669">
        <v>1</v>
      </c>
      <c r="Y10" s="669">
        <v>1</v>
      </c>
      <c r="Z10" s="174">
        <v>45818</v>
      </c>
    </row>
    <row r="11" spans="1:27" ht="39.75" customHeight="1">
      <c r="A11" s="646" t="s">
        <v>426</v>
      </c>
      <c r="B11" s="648" t="s">
        <v>124</v>
      </c>
      <c r="C11" s="641">
        <v>45688</v>
      </c>
      <c r="D11" s="641" t="s">
        <v>427</v>
      </c>
      <c r="E11" s="641">
        <v>45666</v>
      </c>
      <c r="F11" s="869" t="s">
        <v>140</v>
      </c>
      <c r="G11" s="701" t="s">
        <v>428</v>
      </c>
      <c r="H11" s="121">
        <v>23</v>
      </c>
      <c r="I11" s="121" t="s">
        <v>209</v>
      </c>
      <c r="J11" s="121" t="s">
        <v>64</v>
      </c>
      <c r="K11" s="648" t="s">
        <v>210</v>
      </c>
      <c r="L11" s="867" t="s">
        <v>58</v>
      </c>
      <c r="M11" s="870">
        <v>26617</v>
      </c>
      <c r="N11" s="993">
        <v>25405</v>
      </c>
      <c r="O11" s="867" t="s">
        <v>58</v>
      </c>
      <c r="P11" s="556" t="s">
        <v>210</v>
      </c>
      <c r="Q11" s="600">
        <v>45659</v>
      </c>
      <c r="R11" s="41">
        <v>2121</v>
      </c>
      <c r="S11" s="41">
        <v>2106</v>
      </c>
      <c r="T11" s="685">
        <v>0</v>
      </c>
      <c r="U11" s="669">
        <v>1</v>
      </c>
      <c r="V11" s="600">
        <v>45670</v>
      </c>
      <c r="W11" s="669">
        <v>1</v>
      </c>
      <c r="X11" s="669">
        <v>1</v>
      </c>
      <c r="Y11" s="669">
        <v>1</v>
      </c>
      <c r="Z11" s="174">
        <v>45702</v>
      </c>
    </row>
    <row r="12" spans="1:27" ht="39.75" customHeight="1">
      <c r="A12" s="646" t="s">
        <v>429</v>
      </c>
      <c r="B12" s="648" t="s">
        <v>124</v>
      </c>
      <c r="C12" s="641">
        <v>45688</v>
      </c>
      <c r="D12" s="641" t="s">
        <v>86</v>
      </c>
      <c r="E12" s="641">
        <v>45679</v>
      </c>
      <c r="F12" s="869" t="s">
        <v>140</v>
      </c>
      <c r="G12" s="976" t="s">
        <v>430</v>
      </c>
      <c r="H12" s="121">
        <v>70</v>
      </c>
      <c r="I12" s="867" t="s">
        <v>265</v>
      </c>
      <c r="J12" s="121" t="s">
        <v>64</v>
      </c>
      <c r="K12" s="648" t="s">
        <v>210</v>
      </c>
      <c r="L12" s="867" t="s">
        <v>58</v>
      </c>
      <c r="M12" s="870">
        <v>72118</v>
      </c>
      <c r="N12" s="994">
        <v>70778</v>
      </c>
      <c r="O12" s="867" t="s">
        <v>58</v>
      </c>
      <c r="P12" s="556" t="s">
        <v>210</v>
      </c>
      <c r="Q12" s="600">
        <v>45659</v>
      </c>
      <c r="R12" s="41">
        <v>5987</v>
      </c>
      <c r="S12" s="41">
        <v>5879</v>
      </c>
      <c r="T12" s="685">
        <v>0</v>
      </c>
      <c r="U12" s="669">
        <v>0.98</v>
      </c>
      <c r="V12" s="600">
        <v>45679</v>
      </c>
      <c r="W12" s="669">
        <v>1</v>
      </c>
      <c r="X12" s="669">
        <v>1</v>
      </c>
      <c r="Y12" s="669">
        <v>1</v>
      </c>
      <c r="Z12" s="174">
        <v>45821</v>
      </c>
    </row>
    <row r="13" spans="1:27" ht="39.75" customHeight="1">
      <c r="A13" s="646" t="s">
        <v>431</v>
      </c>
      <c r="B13" s="648" t="s">
        <v>124</v>
      </c>
      <c r="C13" s="641">
        <v>45688</v>
      </c>
      <c r="D13" s="641" t="s">
        <v>128</v>
      </c>
      <c r="E13" s="641">
        <v>45685</v>
      </c>
      <c r="F13" s="869" t="s">
        <v>140</v>
      </c>
      <c r="G13" s="701" t="s">
        <v>432</v>
      </c>
      <c r="H13" s="121">
        <v>75</v>
      </c>
      <c r="I13" s="867" t="s">
        <v>265</v>
      </c>
      <c r="J13" s="121" t="s">
        <v>64</v>
      </c>
      <c r="K13" s="648" t="s">
        <v>210</v>
      </c>
      <c r="L13" s="867" t="s">
        <v>58</v>
      </c>
      <c r="M13" s="870">
        <v>69288</v>
      </c>
      <c r="N13" s="993">
        <v>70664</v>
      </c>
      <c r="O13" s="867" t="s">
        <v>58</v>
      </c>
      <c r="P13" s="556" t="s">
        <v>210</v>
      </c>
      <c r="Q13" s="600">
        <v>45672</v>
      </c>
      <c r="R13" s="41">
        <v>5690</v>
      </c>
      <c r="S13" s="41">
        <v>5759</v>
      </c>
      <c r="T13" s="685">
        <v>0</v>
      </c>
      <c r="U13" s="669">
        <v>1.01</v>
      </c>
      <c r="V13" s="600">
        <v>45685</v>
      </c>
      <c r="W13" s="669">
        <v>1</v>
      </c>
      <c r="X13" s="669">
        <v>1</v>
      </c>
      <c r="Y13" s="669">
        <v>1</v>
      </c>
      <c r="Z13" s="174">
        <v>45744</v>
      </c>
    </row>
    <row r="14" spans="1:27" ht="39.75" customHeight="1">
      <c r="A14" s="646" t="s">
        <v>433</v>
      </c>
      <c r="B14" s="648" t="s">
        <v>124</v>
      </c>
      <c r="C14" s="641">
        <v>45688</v>
      </c>
      <c r="D14" s="641" t="s">
        <v>434</v>
      </c>
      <c r="E14" s="641">
        <v>45693</v>
      </c>
      <c r="F14" s="869" t="s">
        <v>129</v>
      </c>
      <c r="G14" s="976" t="s">
        <v>435</v>
      </c>
      <c r="H14" s="121">
        <v>65</v>
      </c>
      <c r="I14" s="867" t="s">
        <v>265</v>
      </c>
      <c r="J14" s="121" t="s">
        <v>64</v>
      </c>
      <c r="K14" s="641">
        <v>45673</v>
      </c>
      <c r="L14" s="867" t="s">
        <v>58</v>
      </c>
      <c r="M14" s="870">
        <v>69555</v>
      </c>
      <c r="N14" s="994">
        <v>70432</v>
      </c>
      <c r="O14" s="867" t="s">
        <v>58</v>
      </c>
      <c r="P14" s="556" t="s">
        <v>210</v>
      </c>
      <c r="Q14" s="600">
        <v>45673</v>
      </c>
      <c r="R14" s="41">
        <v>5661</v>
      </c>
      <c r="S14" s="41">
        <v>5633</v>
      </c>
      <c r="T14" s="685">
        <v>0</v>
      </c>
      <c r="U14" s="669">
        <v>1</v>
      </c>
      <c r="V14" s="600">
        <v>45693</v>
      </c>
      <c r="W14" s="669">
        <v>1</v>
      </c>
      <c r="X14" s="669">
        <v>1</v>
      </c>
      <c r="Y14" s="669">
        <v>1</v>
      </c>
      <c r="Z14" s="174">
        <v>45821</v>
      </c>
    </row>
    <row r="15" spans="1:27" ht="39.75" customHeight="1">
      <c r="A15" s="646" t="s">
        <v>436</v>
      </c>
      <c r="B15" s="648" t="s">
        <v>124</v>
      </c>
      <c r="C15" s="641">
        <v>45688</v>
      </c>
      <c r="D15" s="641" t="s">
        <v>128</v>
      </c>
      <c r="E15" s="641">
        <v>45685</v>
      </c>
      <c r="F15" s="869" t="s">
        <v>140</v>
      </c>
      <c r="G15" s="701" t="s">
        <v>437</v>
      </c>
      <c r="H15" s="121">
        <v>81</v>
      </c>
      <c r="I15" s="867" t="s">
        <v>265</v>
      </c>
      <c r="J15" s="121" t="s">
        <v>64</v>
      </c>
      <c r="K15" s="648" t="s">
        <v>210</v>
      </c>
      <c r="L15" s="867" t="s">
        <v>58</v>
      </c>
      <c r="M15" s="870">
        <v>83754</v>
      </c>
      <c r="N15" s="993">
        <v>80572.5</v>
      </c>
      <c r="O15" s="867" t="s">
        <v>58</v>
      </c>
      <c r="P15" s="556" t="s">
        <v>210</v>
      </c>
      <c r="Q15" s="600">
        <v>45672</v>
      </c>
      <c r="R15" s="41">
        <v>7140</v>
      </c>
      <c r="S15" s="41">
        <v>6854</v>
      </c>
      <c r="T15" s="685">
        <v>0</v>
      </c>
      <c r="U15" s="669">
        <v>0.96</v>
      </c>
      <c r="V15" s="600">
        <v>45685</v>
      </c>
      <c r="W15" s="669">
        <v>1</v>
      </c>
      <c r="X15" s="669">
        <v>1</v>
      </c>
      <c r="Y15" s="669">
        <v>1</v>
      </c>
      <c r="Z15" s="174">
        <v>45702</v>
      </c>
    </row>
    <row r="16" spans="1:27" ht="39.75" customHeight="1">
      <c r="A16" s="646" t="s">
        <v>438</v>
      </c>
      <c r="B16" s="648" t="s">
        <v>124</v>
      </c>
      <c r="C16" s="641">
        <v>45742</v>
      </c>
      <c r="D16" s="869" t="s">
        <v>128</v>
      </c>
      <c r="E16" s="641">
        <v>45708</v>
      </c>
      <c r="F16" s="869" t="s">
        <v>129</v>
      </c>
      <c r="G16" s="661" t="s">
        <v>439</v>
      </c>
      <c r="H16" s="121">
        <v>50</v>
      </c>
      <c r="I16" s="121" t="s">
        <v>265</v>
      </c>
      <c r="J16" s="121" t="s">
        <v>64</v>
      </c>
      <c r="K16" s="641">
        <v>45705</v>
      </c>
      <c r="L16" s="121" t="s">
        <v>58</v>
      </c>
      <c r="M16" s="870">
        <v>43895.5</v>
      </c>
      <c r="N16" s="993">
        <v>44479.5</v>
      </c>
      <c r="O16" s="121" t="s">
        <v>58</v>
      </c>
      <c r="P16" s="556" t="s">
        <v>210</v>
      </c>
      <c r="Q16" s="690">
        <v>45706</v>
      </c>
      <c r="R16" s="41">
        <v>3581</v>
      </c>
      <c r="S16" s="41">
        <v>3634</v>
      </c>
      <c r="T16" s="685">
        <v>0</v>
      </c>
      <c r="U16" s="669">
        <v>1.01</v>
      </c>
      <c r="V16" s="600">
        <v>45728</v>
      </c>
      <c r="W16" s="669">
        <v>1</v>
      </c>
      <c r="X16" s="669">
        <v>1</v>
      </c>
      <c r="Y16" s="669">
        <v>1</v>
      </c>
      <c r="Z16" s="174">
        <v>45743</v>
      </c>
    </row>
    <row r="17" spans="1:27" ht="39.75" customHeight="1">
      <c r="A17" s="646" t="s">
        <v>440</v>
      </c>
      <c r="B17" s="648" t="s">
        <v>124</v>
      </c>
      <c r="C17" s="641">
        <v>45742</v>
      </c>
      <c r="D17" s="869" t="s">
        <v>128</v>
      </c>
      <c r="E17" s="641">
        <v>45729</v>
      </c>
      <c r="F17" s="648" t="s">
        <v>129</v>
      </c>
      <c r="G17" s="661" t="s">
        <v>441</v>
      </c>
      <c r="H17" s="121">
        <v>52</v>
      </c>
      <c r="I17" s="121" t="s">
        <v>209</v>
      </c>
      <c r="J17" s="121" t="s">
        <v>64</v>
      </c>
      <c r="K17" s="641">
        <v>45733</v>
      </c>
      <c r="L17" s="121" t="s">
        <v>58</v>
      </c>
      <c r="M17" s="870">
        <v>50824.5</v>
      </c>
      <c r="N17" s="993">
        <v>50928.5</v>
      </c>
      <c r="O17" s="121" t="s">
        <v>58</v>
      </c>
      <c r="P17" s="556" t="s">
        <v>210</v>
      </c>
      <c r="Q17" s="600">
        <v>45729</v>
      </c>
      <c r="R17" s="41">
        <v>4030</v>
      </c>
      <c r="S17" s="41">
        <v>4064</v>
      </c>
      <c r="T17" s="411">
        <v>0</v>
      </c>
      <c r="U17" s="669">
        <v>1</v>
      </c>
      <c r="V17" s="600">
        <v>45749</v>
      </c>
      <c r="W17" s="669">
        <v>1</v>
      </c>
      <c r="X17" s="669">
        <v>1</v>
      </c>
      <c r="Y17" s="669">
        <v>1</v>
      </c>
      <c r="Z17" s="174">
        <v>45789</v>
      </c>
    </row>
    <row r="18" spans="1:27" ht="39.75" customHeight="1">
      <c r="A18" s="646" t="s">
        <v>442</v>
      </c>
      <c r="B18" s="648" t="s">
        <v>124</v>
      </c>
      <c r="C18" s="641">
        <v>45772</v>
      </c>
      <c r="D18" s="869" t="s">
        <v>128</v>
      </c>
      <c r="E18" s="641">
        <v>45735</v>
      </c>
      <c r="F18" s="869" t="s">
        <v>140</v>
      </c>
      <c r="G18" s="661" t="s">
        <v>443</v>
      </c>
      <c r="H18" s="121">
        <v>86</v>
      </c>
      <c r="I18" s="121" t="s">
        <v>209</v>
      </c>
      <c r="J18" s="121" t="s">
        <v>64</v>
      </c>
      <c r="K18" s="641">
        <v>45737</v>
      </c>
      <c r="L18" s="121" t="s">
        <v>58</v>
      </c>
      <c r="M18" s="870">
        <v>83462</v>
      </c>
      <c r="N18" s="993">
        <v>83033</v>
      </c>
      <c r="O18" s="121" t="s">
        <v>58</v>
      </c>
      <c r="P18" s="556" t="s">
        <v>210</v>
      </c>
      <c r="Q18" s="600">
        <v>45735</v>
      </c>
      <c r="R18" s="41">
        <v>6723</v>
      </c>
      <c r="S18" s="41">
        <v>6757</v>
      </c>
      <c r="T18" s="685">
        <v>0</v>
      </c>
      <c r="U18" s="669">
        <v>1</v>
      </c>
      <c r="V18" s="600">
        <v>45754</v>
      </c>
      <c r="W18" s="669">
        <v>1</v>
      </c>
      <c r="X18" s="669">
        <v>1</v>
      </c>
      <c r="Y18" s="669">
        <v>1</v>
      </c>
      <c r="Z18" s="174">
        <v>45789</v>
      </c>
    </row>
    <row r="19" spans="1:27" ht="39.75" customHeight="1">
      <c r="A19" s="646" t="s">
        <v>444</v>
      </c>
      <c r="B19" s="648" t="s">
        <v>124</v>
      </c>
      <c r="C19" s="641">
        <v>45716</v>
      </c>
      <c r="D19" s="869" t="s">
        <v>128</v>
      </c>
      <c r="E19" s="641">
        <v>45712</v>
      </c>
      <c r="F19" s="869" t="s">
        <v>129</v>
      </c>
      <c r="G19" s="661" t="s">
        <v>445</v>
      </c>
      <c r="H19" s="121">
        <v>51</v>
      </c>
      <c r="I19" s="867" t="s">
        <v>265</v>
      </c>
      <c r="J19" s="121" t="s">
        <v>64</v>
      </c>
      <c r="K19" s="648" t="s">
        <v>210</v>
      </c>
      <c r="L19" s="121" t="s">
        <v>58</v>
      </c>
      <c r="M19" s="870">
        <v>47414</v>
      </c>
      <c r="N19" s="993">
        <v>45744</v>
      </c>
      <c r="O19" s="121" t="s">
        <v>58</v>
      </c>
      <c r="P19" s="556" t="s">
        <v>210</v>
      </c>
      <c r="Q19" s="690">
        <v>45716</v>
      </c>
      <c r="R19" s="41">
        <v>3597</v>
      </c>
      <c r="S19" s="41">
        <v>3636</v>
      </c>
      <c r="T19" s="685">
        <v>0</v>
      </c>
      <c r="U19" s="669">
        <v>1.01</v>
      </c>
      <c r="V19" s="600">
        <v>45727</v>
      </c>
      <c r="W19" s="669">
        <v>1</v>
      </c>
      <c r="X19" s="669">
        <v>1</v>
      </c>
      <c r="Y19" s="669">
        <v>1</v>
      </c>
      <c r="Z19" s="174">
        <v>45743</v>
      </c>
    </row>
    <row r="20" spans="1:27" ht="39.75" customHeight="1">
      <c r="A20" s="704" t="s">
        <v>446</v>
      </c>
      <c r="B20" s="348" t="s">
        <v>124</v>
      </c>
      <c r="C20" s="864">
        <v>45772</v>
      </c>
      <c r="D20" s="968" t="s">
        <v>128</v>
      </c>
      <c r="E20" s="864">
        <v>45735</v>
      </c>
      <c r="F20" s="968" t="s">
        <v>129</v>
      </c>
      <c r="G20" s="977" t="s">
        <v>447</v>
      </c>
      <c r="H20" s="112">
        <v>59</v>
      </c>
      <c r="I20" s="984" t="s">
        <v>209</v>
      </c>
      <c r="J20" s="112" t="s">
        <v>64</v>
      </c>
      <c r="K20" s="864">
        <v>45736</v>
      </c>
      <c r="L20" s="112" t="s">
        <v>58</v>
      </c>
      <c r="M20" s="990">
        <v>59562.5</v>
      </c>
      <c r="N20" s="995">
        <v>52525.5</v>
      </c>
      <c r="O20" s="112" t="s">
        <v>58</v>
      </c>
      <c r="P20" s="997" t="s">
        <v>210</v>
      </c>
      <c r="Q20" s="416">
        <v>45735</v>
      </c>
      <c r="R20" s="32">
        <v>4123</v>
      </c>
      <c r="S20" s="32">
        <v>4094</v>
      </c>
      <c r="T20" s="478">
        <v>0</v>
      </c>
      <c r="U20" s="721">
        <v>1</v>
      </c>
      <c r="V20" s="416">
        <v>45747</v>
      </c>
      <c r="W20" s="721">
        <v>1</v>
      </c>
      <c r="X20" s="721">
        <v>1</v>
      </c>
      <c r="Y20" s="721">
        <v>1</v>
      </c>
      <c r="Z20" s="54">
        <v>45789</v>
      </c>
    </row>
    <row r="21" spans="1:27" ht="39.75" customHeight="1">
      <c r="A21" s="434" t="s">
        <v>448</v>
      </c>
      <c r="B21" s="50" t="s">
        <v>124</v>
      </c>
      <c r="C21" s="51">
        <v>45772</v>
      </c>
      <c r="D21" s="831" t="s">
        <v>128</v>
      </c>
      <c r="E21" s="51">
        <v>45735</v>
      </c>
      <c r="F21" s="831" t="s">
        <v>140</v>
      </c>
      <c r="G21" s="440" t="s">
        <v>449</v>
      </c>
      <c r="H21" s="52">
        <v>35</v>
      </c>
      <c r="I21" s="52" t="s">
        <v>209</v>
      </c>
      <c r="J21" s="52" t="s">
        <v>64</v>
      </c>
      <c r="K21" s="51">
        <v>45735</v>
      </c>
      <c r="L21" s="52" t="s">
        <v>58</v>
      </c>
      <c r="M21" s="516">
        <v>41187</v>
      </c>
      <c r="N21" s="887">
        <v>39597.5</v>
      </c>
      <c r="O21" s="52" t="s">
        <v>58</v>
      </c>
      <c r="P21" s="116" t="s">
        <v>210</v>
      </c>
      <c r="Q21" s="54">
        <v>45735</v>
      </c>
      <c r="R21" s="31">
        <v>3235</v>
      </c>
      <c r="S21" s="75">
        <v>3240</v>
      </c>
      <c r="T21" s="523">
        <v>0</v>
      </c>
      <c r="U21" s="410">
        <v>1</v>
      </c>
      <c r="V21" s="54">
        <v>45750</v>
      </c>
      <c r="W21" s="410">
        <v>1</v>
      </c>
      <c r="X21" s="410">
        <v>1</v>
      </c>
      <c r="Y21" s="410">
        <v>1</v>
      </c>
      <c r="Z21" s="416">
        <v>45789</v>
      </c>
      <c r="AA21" s="43"/>
    </row>
    <row r="22" spans="1:27" ht="39.75" customHeight="1">
      <c r="A22" s="388" t="s">
        <v>450</v>
      </c>
      <c r="B22" s="77" t="s">
        <v>124</v>
      </c>
      <c r="C22" s="519">
        <v>45711</v>
      </c>
      <c r="D22" s="519" t="s">
        <v>128</v>
      </c>
      <c r="E22" s="519">
        <v>45695</v>
      </c>
      <c r="F22" s="519" t="s">
        <v>129</v>
      </c>
      <c r="G22" s="222" t="s">
        <v>451</v>
      </c>
      <c r="H22" s="76">
        <v>22</v>
      </c>
      <c r="I22" s="985" t="s">
        <v>209</v>
      </c>
      <c r="J22" s="76" t="s">
        <v>64</v>
      </c>
      <c r="K22" s="77" t="s">
        <v>210</v>
      </c>
      <c r="L22" s="76" t="s">
        <v>58</v>
      </c>
      <c r="M22" s="517">
        <v>14497.5</v>
      </c>
      <c r="N22" s="887">
        <v>14042</v>
      </c>
      <c r="O22" s="76" t="s">
        <v>58</v>
      </c>
      <c r="P22" s="40" t="s">
        <v>210</v>
      </c>
      <c r="Q22" s="54">
        <v>45695</v>
      </c>
      <c r="R22" s="31">
        <v>1073</v>
      </c>
      <c r="S22" s="75">
        <v>1091</v>
      </c>
      <c r="T22" s="523">
        <v>0</v>
      </c>
      <c r="U22" s="410">
        <v>1</v>
      </c>
      <c r="V22" s="54">
        <v>45706</v>
      </c>
      <c r="W22" s="410">
        <v>1</v>
      </c>
      <c r="X22" s="721">
        <v>1</v>
      </c>
      <c r="Y22" s="721">
        <v>1</v>
      </c>
      <c r="Z22" s="416">
        <v>45721</v>
      </c>
      <c r="AA22" s="43"/>
    </row>
    <row r="23" spans="1:27" ht="39.75" customHeight="1">
      <c r="A23" s="836" t="s">
        <v>452</v>
      </c>
      <c r="B23" s="873" t="s">
        <v>124</v>
      </c>
      <c r="C23" s="874">
        <v>45862</v>
      </c>
      <c r="D23" s="875" t="s">
        <v>128</v>
      </c>
      <c r="E23" s="874">
        <v>45758</v>
      </c>
      <c r="F23" s="875" t="s">
        <v>140</v>
      </c>
      <c r="G23" s="973" t="s">
        <v>453</v>
      </c>
      <c r="H23" s="878">
        <v>62</v>
      </c>
      <c r="I23" s="983" t="s">
        <v>209</v>
      </c>
      <c r="J23" s="879" t="s">
        <v>64</v>
      </c>
      <c r="K23" s="874">
        <v>45762</v>
      </c>
      <c r="L23" s="983" t="s">
        <v>58</v>
      </c>
      <c r="M23" s="881">
        <v>62502</v>
      </c>
      <c r="N23" s="834">
        <v>59129.5</v>
      </c>
      <c r="O23" s="983" t="s">
        <v>58</v>
      </c>
      <c r="P23" s="891" t="s">
        <v>210</v>
      </c>
      <c r="Q23" s="54">
        <v>45762</v>
      </c>
      <c r="R23" s="31">
        <v>5008</v>
      </c>
      <c r="S23" s="31">
        <v>4791</v>
      </c>
      <c r="T23" s="523">
        <v>0</v>
      </c>
      <c r="U23" s="410">
        <v>0.96</v>
      </c>
      <c r="V23" s="54">
        <v>45783</v>
      </c>
      <c r="W23" s="410">
        <v>1</v>
      </c>
      <c r="X23" s="410">
        <v>1</v>
      </c>
      <c r="Y23" s="410">
        <v>1</v>
      </c>
      <c r="Z23" s="416">
        <v>45831</v>
      </c>
      <c r="AA23" s="43"/>
    </row>
    <row r="24" spans="1:27" ht="39.75" customHeight="1">
      <c r="A24" s="388" t="s">
        <v>454</v>
      </c>
      <c r="B24" s="77" t="s">
        <v>124</v>
      </c>
      <c r="C24" s="78">
        <v>45862</v>
      </c>
      <c r="D24" s="519" t="s">
        <v>128</v>
      </c>
      <c r="E24" s="78">
        <v>45758</v>
      </c>
      <c r="F24" s="519" t="s">
        <v>140</v>
      </c>
      <c r="G24" s="971" t="s">
        <v>455</v>
      </c>
      <c r="H24" s="76">
        <v>89</v>
      </c>
      <c r="I24" s="76" t="s">
        <v>209</v>
      </c>
      <c r="J24" s="76" t="s">
        <v>64</v>
      </c>
      <c r="K24" s="78">
        <v>45762</v>
      </c>
      <c r="L24" s="76" t="s">
        <v>58</v>
      </c>
      <c r="M24" s="517">
        <v>70705.5</v>
      </c>
      <c r="N24" s="834">
        <v>67666</v>
      </c>
      <c r="O24" s="76" t="s">
        <v>58</v>
      </c>
      <c r="P24" s="116" t="s">
        <v>210</v>
      </c>
      <c r="Q24" s="54">
        <v>45762</v>
      </c>
      <c r="R24" s="31">
        <v>5203</v>
      </c>
      <c r="S24" s="75">
        <v>5333</v>
      </c>
      <c r="T24" s="1003">
        <v>0</v>
      </c>
      <c r="U24" s="837">
        <v>1.02</v>
      </c>
      <c r="V24" s="518">
        <v>45776</v>
      </c>
      <c r="W24" s="825">
        <v>1</v>
      </c>
      <c r="X24" s="825">
        <v>1</v>
      </c>
      <c r="Y24" s="826">
        <v>1</v>
      </c>
      <c r="Z24" s="416">
        <v>45818</v>
      </c>
      <c r="AA24" s="43"/>
    </row>
    <row r="25" spans="1:27" ht="39.75" customHeight="1">
      <c r="A25" s="388" t="s">
        <v>456</v>
      </c>
      <c r="B25" s="77" t="s">
        <v>124</v>
      </c>
      <c r="C25" s="78">
        <v>45862</v>
      </c>
      <c r="D25" s="519" t="s">
        <v>128</v>
      </c>
      <c r="E25" s="78">
        <v>45758</v>
      </c>
      <c r="F25" s="519" t="s">
        <v>140</v>
      </c>
      <c r="G25" s="971" t="s">
        <v>457</v>
      </c>
      <c r="H25" s="76">
        <v>87</v>
      </c>
      <c r="I25" s="76" t="s">
        <v>209</v>
      </c>
      <c r="J25" s="76" t="s">
        <v>64</v>
      </c>
      <c r="K25" s="78">
        <v>45762</v>
      </c>
      <c r="L25" s="76" t="s">
        <v>58</v>
      </c>
      <c r="M25" s="517">
        <v>66004.5</v>
      </c>
      <c r="N25" s="885">
        <v>64943.5</v>
      </c>
      <c r="O25" s="76" t="s">
        <v>58</v>
      </c>
      <c r="P25" s="116" t="s">
        <v>210</v>
      </c>
      <c r="Q25" s="54">
        <v>45762</v>
      </c>
      <c r="R25" s="31">
        <v>5120</v>
      </c>
      <c r="S25" s="31">
        <v>5340</v>
      </c>
      <c r="T25" s="523">
        <v>0</v>
      </c>
      <c r="U25" s="410">
        <v>1.05</v>
      </c>
      <c r="V25" s="54">
        <v>45782</v>
      </c>
      <c r="W25" s="410">
        <v>1</v>
      </c>
      <c r="X25" s="410">
        <v>1</v>
      </c>
      <c r="Y25" s="410">
        <v>1</v>
      </c>
      <c r="Z25" s="416">
        <v>45818</v>
      </c>
      <c r="AA25" s="43"/>
    </row>
    <row r="26" spans="1:27" ht="39.75" customHeight="1">
      <c r="A26" s="388" t="s">
        <v>458</v>
      </c>
      <c r="B26" s="104" t="s">
        <v>124</v>
      </c>
      <c r="C26" s="78">
        <v>45868</v>
      </c>
      <c r="D26" s="829" t="s">
        <v>128</v>
      </c>
      <c r="E26" s="78">
        <v>45786</v>
      </c>
      <c r="F26" s="829" t="s">
        <v>140</v>
      </c>
      <c r="G26" s="979" t="s">
        <v>459</v>
      </c>
      <c r="H26" s="109">
        <v>60</v>
      </c>
      <c r="I26" s="109" t="s">
        <v>209</v>
      </c>
      <c r="J26" s="109" t="s">
        <v>64</v>
      </c>
      <c r="K26" s="108">
        <v>45790</v>
      </c>
      <c r="L26" s="109" t="s">
        <v>58</v>
      </c>
      <c r="M26" s="882">
        <v>57237</v>
      </c>
      <c r="N26" s="884">
        <v>55777</v>
      </c>
      <c r="O26" s="76" t="s">
        <v>58</v>
      </c>
      <c r="P26" s="413" t="s">
        <v>210</v>
      </c>
      <c r="Q26" s="129">
        <v>45790</v>
      </c>
      <c r="R26" s="110">
        <v>4508</v>
      </c>
      <c r="S26" s="893">
        <v>4426</v>
      </c>
      <c r="T26" s="523">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9" t="s">
        <v>129</v>
      </c>
      <c r="G27" s="525" t="s">
        <v>463</v>
      </c>
      <c r="H27" s="76">
        <v>0</v>
      </c>
      <c r="I27" s="521" t="s">
        <v>210</v>
      </c>
      <c r="J27" s="76" t="s">
        <v>64</v>
      </c>
      <c r="K27" s="526">
        <v>45673</v>
      </c>
      <c r="L27" s="521" t="s">
        <v>58</v>
      </c>
      <c r="M27" s="517">
        <v>24886.5</v>
      </c>
      <c r="N27" s="885">
        <v>7262</v>
      </c>
      <c r="O27" s="521" t="s">
        <v>58</v>
      </c>
      <c r="P27" s="116" t="s">
        <v>210</v>
      </c>
      <c r="Q27" s="54">
        <v>45673</v>
      </c>
      <c r="R27" s="31">
        <v>330</v>
      </c>
      <c r="S27" s="31">
        <v>330</v>
      </c>
      <c r="T27" s="523">
        <v>0</v>
      </c>
      <c r="U27" s="410">
        <v>1</v>
      </c>
      <c r="V27" s="54">
        <v>45684</v>
      </c>
      <c r="W27" s="34">
        <v>1</v>
      </c>
      <c r="X27" s="34">
        <v>1</v>
      </c>
      <c r="Y27" s="34">
        <v>1</v>
      </c>
      <c r="Z27" s="416">
        <v>45821</v>
      </c>
      <c r="AA27" s="43"/>
    </row>
    <row r="28" spans="1:27" ht="39.75" customHeight="1">
      <c r="A28" s="388" t="s">
        <v>464</v>
      </c>
      <c r="B28" s="77" t="s">
        <v>124</v>
      </c>
      <c r="C28" s="78">
        <v>45792</v>
      </c>
      <c r="D28" s="519" t="s">
        <v>128</v>
      </c>
      <c r="E28" s="519">
        <v>45695</v>
      </c>
      <c r="F28" s="519" t="s">
        <v>140</v>
      </c>
      <c r="G28" s="525" t="s">
        <v>465</v>
      </c>
      <c r="H28" s="76">
        <v>0</v>
      </c>
      <c r="I28" s="521" t="s">
        <v>210</v>
      </c>
      <c r="J28" s="76" t="s">
        <v>64</v>
      </c>
      <c r="K28" s="77" t="s">
        <v>210</v>
      </c>
      <c r="L28" s="76" t="s">
        <v>58</v>
      </c>
      <c r="M28" s="517">
        <v>3425.55</v>
      </c>
      <c r="N28" s="834">
        <v>7741.4</v>
      </c>
      <c r="O28" s="76" t="s">
        <v>58</v>
      </c>
      <c r="P28" s="40" t="s">
        <v>210</v>
      </c>
      <c r="Q28" s="54">
        <v>45689</v>
      </c>
      <c r="R28" s="30">
        <v>73</v>
      </c>
      <c r="S28" s="30">
        <v>73</v>
      </c>
      <c r="T28" s="523">
        <v>0</v>
      </c>
      <c r="U28" s="410">
        <v>1</v>
      </c>
      <c r="V28" s="54">
        <v>45698</v>
      </c>
      <c r="W28" s="34">
        <v>1</v>
      </c>
      <c r="X28" s="34">
        <v>1</v>
      </c>
      <c r="Y28" s="34">
        <v>1</v>
      </c>
      <c r="Z28" s="416">
        <v>45835</v>
      </c>
      <c r="AA28" s="43"/>
    </row>
    <row r="29" spans="1:27" ht="39.75" customHeight="1">
      <c r="A29" s="965" t="s">
        <v>466</v>
      </c>
      <c r="B29" s="50" t="s">
        <v>124</v>
      </c>
      <c r="C29" s="51">
        <v>45688</v>
      </c>
      <c r="D29" s="51" t="s">
        <v>427</v>
      </c>
      <c r="E29" s="51">
        <v>45682</v>
      </c>
      <c r="F29" s="831" t="s">
        <v>140</v>
      </c>
      <c r="G29" s="895" t="s">
        <v>467</v>
      </c>
      <c r="H29" s="52">
        <v>48</v>
      </c>
      <c r="I29" s="833" t="s">
        <v>265</v>
      </c>
      <c r="J29" s="52" t="s">
        <v>57</v>
      </c>
      <c r="K29" s="50" t="s">
        <v>210</v>
      </c>
      <c r="L29" s="52" t="s">
        <v>58</v>
      </c>
      <c r="M29" s="516">
        <v>21648.75</v>
      </c>
      <c r="N29" s="834">
        <v>35235</v>
      </c>
      <c r="O29" s="52" t="s">
        <v>58</v>
      </c>
      <c r="P29" s="996" t="s">
        <v>210</v>
      </c>
      <c r="Q29" s="54">
        <v>45678</v>
      </c>
      <c r="R29" s="31">
        <v>2264</v>
      </c>
      <c r="S29" s="75">
        <v>2163</v>
      </c>
      <c r="T29" s="523">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82" t="s">
        <v>469</v>
      </c>
      <c r="H30" s="76">
        <v>80</v>
      </c>
      <c r="I30" s="76" t="s">
        <v>210</v>
      </c>
      <c r="J30" s="76" t="s">
        <v>64</v>
      </c>
      <c r="K30" s="78">
        <v>45728</v>
      </c>
      <c r="L30" s="76" t="s">
        <v>58</v>
      </c>
      <c r="M30" s="517">
        <v>88033.5</v>
      </c>
      <c r="N30" s="834">
        <v>88045.5</v>
      </c>
      <c r="O30" s="76" t="s">
        <v>58</v>
      </c>
      <c r="P30" s="116" t="s">
        <v>210</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39" t="s">
        <v>51</v>
      </c>
      <c r="C31" s="51">
        <v>45742</v>
      </c>
      <c r="D31" s="50" t="s">
        <v>238</v>
      </c>
      <c r="E31" s="51">
        <v>45716</v>
      </c>
      <c r="F31" s="50" t="s">
        <v>239</v>
      </c>
      <c r="G31" s="981" t="s">
        <v>471</v>
      </c>
      <c r="H31" s="52">
        <v>87</v>
      </c>
      <c r="I31" s="52" t="s">
        <v>210</v>
      </c>
      <c r="J31" s="52" t="s">
        <v>64</v>
      </c>
      <c r="K31" s="51">
        <v>45716</v>
      </c>
      <c r="L31" s="52" t="s">
        <v>58</v>
      </c>
      <c r="M31" s="516">
        <v>74446</v>
      </c>
      <c r="N31" s="884">
        <v>73894</v>
      </c>
      <c r="O31" s="52" t="s">
        <v>58</v>
      </c>
      <c r="P31" s="528" t="s">
        <v>210</v>
      </c>
      <c r="Q31" s="54">
        <v>45723</v>
      </c>
      <c r="R31" s="838">
        <v>6149</v>
      </c>
      <c r="S31" s="893">
        <v>6362</v>
      </c>
      <c r="T31" s="30">
        <v>0</v>
      </c>
      <c r="U31" s="410">
        <v>1.04</v>
      </c>
      <c r="V31" s="54">
        <v>45733</v>
      </c>
      <c r="W31" s="410">
        <v>1</v>
      </c>
      <c r="X31" s="410">
        <v>1</v>
      </c>
      <c r="Y31" s="410">
        <v>1</v>
      </c>
      <c r="Z31" s="1006">
        <v>45859</v>
      </c>
      <c r="AA31" s="43"/>
    </row>
    <row r="32" spans="1:27" ht="39.75" customHeight="1">
      <c r="A32" s="388" t="s">
        <v>472</v>
      </c>
      <c r="B32" s="375" t="s">
        <v>51</v>
      </c>
      <c r="C32" s="78">
        <v>45772</v>
      </c>
      <c r="D32" s="77" t="s">
        <v>128</v>
      </c>
      <c r="E32" s="78">
        <v>45716</v>
      </c>
      <c r="F32" s="77" t="s">
        <v>90</v>
      </c>
      <c r="G32" s="181" t="s">
        <v>473</v>
      </c>
      <c r="H32" s="76">
        <v>83</v>
      </c>
      <c r="I32" s="521" t="s">
        <v>210</v>
      </c>
      <c r="J32" s="76" t="s">
        <v>64</v>
      </c>
      <c r="K32" s="988">
        <v>45716</v>
      </c>
      <c r="L32" s="76" t="s">
        <v>58</v>
      </c>
      <c r="M32" s="991">
        <v>84935.5</v>
      </c>
      <c r="N32" s="886">
        <v>81445</v>
      </c>
      <c r="O32" s="76" t="s">
        <v>58</v>
      </c>
      <c r="P32" s="528" t="s">
        <v>210</v>
      </c>
      <c r="Q32" s="129">
        <v>45726</v>
      </c>
      <c r="R32" s="110">
        <v>7049</v>
      </c>
      <c r="S32" s="110">
        <v>7081</v>
      </c>
      <c r="T32" s="31">
        <v>0</v>
      </c>
      <c r="U32" s="410">
        <v>1</v>
      </c>
      <c r="V32" s="54">
        <v>45740</v>
      </c>
      <c r="W32" s="410">
        <v>1</v>
      </c>
      <c r="X32" s="410">
        <v>1</v>
      </c>
      <c r="Y32" s="410">
        <v>1</v>
      </c>
      <c r="Z32" s="416">
        <v>45770</v>
      </c>
      <c r="AA32" s="43"/>
    </row>
    <row r="33" spans="1:27" ht="39.75" customHeight="1">
      <c r="A33" s="967" t="s">
        <v>474</v>
      </c>
      <c r="B33" s="375" t="s">
        <v>51</v>
      </c>
      <c r="C33" s="78">
        <v>45772</v>
      </c>
      <c r="D33" s="78" t="s">
        <v>238</v>
      </c>
      <c r="E33" s="969">
        <v>45695</v>
      </c>
      <c r="F33" s="77" t="s">
        <v>239</v>
      </c>
      <c r="G33" s="520" t="s">
        <v>249</v>
      </c>
      <c r="H33" s="521">
        <v>86</v>
      </c>
      <c r="I33" s="521" t="s">
        <v>209</v>
      </c>
      <c r="J33" s="521" t="s">
        <v>64</v>
      </c>
      <c r="K33" s="519">
        <v>45698</v>
      </c>
      <c r="L33" s="521" t="s">
        <v>58</v>
      </c>
      <c r="M33" s="989">
        <v>71361</v>
      </c>
      <c r="N33" s="834">
        <v>72125</v>
      </c>
      <c r="O33" s="521" t="s">
        <v>58</v>
      </c>
      <c r="P33" s="40" t="s">
        <v>210</v>
      </c>
      <c r="Q33" s="54">
        <v>45688</v>
      </c>
      <c r="R33" s="999">
        <v>6214</v>
      </c>
      <c r="S33" s="999">
        <v>6214</v>
      </c>
      <c r="T33" s="523">
        <v>0</v>
      </c>
      <c r="U33" s="410">
        <v>1</v>
      </c>
      <c r="V33" s="54">
        <v>45708</v>
      </c>
      <c r="W33" s="410">
        <v>1</v>
      </c>
      <c r="X33" s="410">
        <v>1</v>
      </c>
      <c r="Y33" s="410">
        <v>1</v>
      </c>
      <c r="Z33" s="416">
        <v>45791</v>
      </c>
      <c r="AA33" s="43"/>
    </row>
    <row r="34" spans="1:27" ht="39.75" customHeight="1">
      <c r="A34" s="967" t="s">
        <v>475</v>
      </c>
      <c r="B34" s="375" t="s">
        <v>51</v>
      </c>
      <c r="C34" s="78">
        <v>45772</v>
      </c>
      <c r="D34" s="519" t="s">
        <v>71</v>
      </c>
      <c r="E34" s="519">
        <v>45686</v>
      </c>
      <c r="F34" s="519" t="s">
        <v>72</v>
      </c>
      <c r="G34" s="520" t="s">
        <v>476</v>
      </c>
      <c r="H34" s="521">
        <v>81</v>
      </c>
      <c r="I34" s="827" t="s">
        <v>209</v>
      </c>
      <c r="J34" s="521" t="s">
        <v>64</v>
      </c>
      <c r="K34" s="519">
        <v>45700</v>
      </c>
      <c r="L34" s="521" t="s">
        <v>58</v>
      </c>
      <c r="M34" s="989">
        <v>76139.5</v>
      </c>
      <c r="N34" s="884">
        <v>79581.5</v>
      </c>
      <c r="O34" s="521" t="s">
        <v>58</v>
      </c>
      <c r="P34" s="528" t="s">
        <v>210</v>
      </c>
      <c r="Q34" s="54">
        <v>45692</v>
      </c>
      <c r="R34" s="999">
        <v>6303</v>
      </c>
      <c r="S34" s="1001">
        <v>6761</v>
      </c>
      <c r="T34" s="523">
        <v>0</v>
      </c>
      <c r="U34" s="410">
        <v>1.06</v>
      </c>
      <c r="V34" s="54">
        <v>45700</v>
      </c>
      <c r="W34" s="410">
        <v>1</v>
      </c>
      <c r="X34" s="410">
        <v>1</v>
      </c>
      <c r="Y34" s="410">
        <v>1</v>
      </c>
      <c r="Z34" s="416">
        <v>45859</v>
      </c>
      <c r="AA34" s="69" t="s">
        <v>477</v>
      </c>
    </row>
    <row r="35" spans="1:27" ht="39.75" customHeight="1">
      <c r="A35" s="388" t="s">
        <v>478</v>
      </c>
      <c r="B35" s="375" t="s">
        <v>51</v>
      </c>
      <c r="C35" s="519">
        <v>45688</v>
      </c>
      <c r="D35" s="519" t="s">
        <v>67</v>
      </c>
      <c r="E35" s="519">
        <v>45692</v>
      </c>
      <c r="F35" s="78" t="s">
        <v>62</v>
      </c>
      <c r="G35" s="520" t="s">
        <v>479</v>
      </c>
      <c r="H35" s="521">
        <v>90</v>
      </c>
      <c r="I35" s="521" t="s">
        <v>265</v>
      </c>
      <c r="J35" s="521" t="s">
        <v>64</v>
      </c>
      <c r="K35" s="77" t="s">
        <v>210</v>
      </c>
      <c r="L35" s="521" t="s">
        <v>58</v>
      </c>
      <c r="M35" s="989">
        <v>51958</v>
      </c>
      <c r="N35" s="834">
        <v>20330.259999999998</v>
      </c>
      <c r="O35" s="521" t="s">
        <v>58</v>
      </c>
      <c r="P35" s="40" t="s">
        <v>210</v>
      </c>
      <c r="Q35" s="54">
        <v>45694</v>
      </c>
      <c r="R35" s="999">
        <v>760</v>
      </c>
      <c r="S35" s="999">
        <v>708</v>
      </c>
      <c r="T35" s="523">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2" t="s">
        <v>483</v>
      </c>
      <c r="H36" s="76">
        <v>88</v>
      </c>
      <c r="I36" s="521" t="s">
        <v>209</v>
      </c>
      <c r="J36" s="76" t="s">
        <v>64</v>
      </c>
      <c r="K36" s="78">
        <v>45741</v>
      </c>
      <c r="L36" s="76" t="s">
        <v>58</v>
      </c>
      <c r="M36" s="517">
        <v>73070.5</v>
      </c>
      <c r="N36" s="885">
        <v>72678</v>
      </c>
      <c r="O36" s="76" t="s">
        <v>58</v>
      </c>
      <c r="P36" s="116" t="s">
        <v>210</v>
      </c>
      <c r="Q36" s="54">
        <v>45749</v>
      </c>
      <c r="R36" s="31">
        <v>6028</v>
      </c>
      <c r="S36" s="31">
        <v>6070</v>
      </c>
      <c r="T36" s="523">
        <v>0</v>
      </c>
      <c r="U36" s="410">
        <v>1</v>
      </c>
      <c r="V36" s="54">
        <v>45769</v>
      </c>
      <c r="W36" s="410">
        <v>1</v>
      </c>
      <c r="X36" s="410">
        <v>1</v>
      </c>
      <c r="Y36" s="410">
        <v>1</v>
      </c>
      <c r="Z36" s="416">
        <v>45824</v>
      </c>
      <c r="AA36" s="43"/>
    </row>
    <row r="37" spans="1:27" ht="39.75" customHeight="1">
      <c r="A37" s="388" t="s">
        <v>484</v>
      </c>
      <c r="B37" s="375" t="s">
        <v>51</v>
      </c>
      <c r="C37" s="519">
        <v>45711</v>
      </c>
      <c r="D37" s="519" t="s">
        <v>482</v>
      </c>
      <c r="E37" s="519">
        <v>45707</v>
      </c>
      <c r="F37" s="519" t="s">
        <v>78</v>
      </c>
      <c r="G37" s="222" t="s">
        <v>485</v>
      </c>
      <c r="H37" s="76">
        <v>65</v>
      </c>
      <c r="I37" s="521" t="s">
        <v>265</v>
      </c>
      <c r="J37" s="76" t="s">
        <v>64</v>
      </c>
      <c r="K37" s="78">
        <v>45698</v>
      </c>
      <c r="L37" s="521" t="s">
        <v>58</v>
      </c>
      <c r="M37" s="517">
        <v>65001</v>
      </c>
      <c r="N37" s="888">
        <v>68269</v>
      </c>
      <c r="O37" s="521" t="s">
        <v>58</v>
      </c>
      <c r="P37" s="413" t="s">
        <v>210</v>
      </c>
      <c r="Q37" s="129">
        <v>45708</v>
      </c>
      <c r="R37" s="110">
        <v>5284</v>
      </c>
      <c r="S37" s="110">
        <v>5458</v>
      </c>
      <c r="T37" s="523">
        <v>0</v>
      </c>
      <c r="U37" s="410">
        <v>1.03</v>
      </c>
      <c r="V37" s="54">
        <v>45722</v>
      </c>
      <c r="W37" s="410">
        <v>1</v>
      </c>
      <c r="X37" s="410">
        <v>1</v>
      </c>
      <c r="Y37" s="410">
        <v>1</v>
      </c>
      <c r="Z37" s="416">
        <v>45764</v>
      </c>
      <c r="AA37" s="43"/>
    </row>
    <row r="38" spans="1:27" ht="39.75" customHeight="1">
      <c r="A38" s="388" t="s">
        <v>486</v>
      </c>
      <c r="B38" s="375" t="s">
        <v>51</v>
      </c>
      <c r="C38" s="78">
        <v>45772</v>
      </c>
      <c r="D38" s="77" t="s">
        <v>238</v>
      </c>
      <c r="E38" s="78">
        <v>45743</v>
      </c>
      <c r="F38" s="77" t="s">
        <v>239</v>
      </c>
      <c r="G38" s="181" t="s">
        <v>487</v>
      </c>
      <c r="H38" s="76">
        <v>70</v>
      </c>
      <c r="I38" s="521" t="s">
        <v>209</v>
      </c>
      <c r="J38" s="109" t="s">
        <v>64</v>
      </c>
      <c r="K38" s="78">
        <v>45741</v>
      </c>
      <c r="L38" s="109" t="s">
        <v>58</v>
      </c>
      <c r="M38" s="517">
        <v>62104</v>
      </c>
      <c r="N38" s="886">
        <v>64186</v>
      </c>
      <c r="O38" s="109" t="s">
        <v>58</v>
      </c>
      <c r="P38" s="842" t="s">
        <v>210</v>
      </c>
      <c r="Q38" s="129">
        <v>45744</v>
      </c>
      <c r="R38" s="110">
        <v>5210</v>
      </c>
      <c r="S38" s="110">
        <v>5139</v>
      </c>
      <c r="T38" s="789">
        <v>0</v>
      </c>
      <c r="U38" s="410">
        <v>1</v>
      </c>
      <c r="V38" s="54">
        <v>45756</v>
      </c>
      <c r="W38" s="410">
        <v>1</v>
      </c>
      <c r="X38" s="410">
        <v>1</v>
      </c>
      <c r="Y38" s="410">
        <v>1</v>
      </c>
      <c r="Z38" s="416">
        <v>45789</v>
      </c>
      <c r="AA38" s="43"/>
    </row>
    <row r="39" spans="1:27" ht="39.75" customHeight="1">
      <c r="A39" s="434" t="s">
        <v>488</v>
      </c>
      <c r="B39" s="839" t="s">
        <v>51</v>
      </c>
      <c r="C39" s="51">
        <v>45772</v>
      </c>
      <c r="D39" s="50" t="s">
        <v>238</v>
      </c>
      <c r="E39" s="51">
        <v>45743</v>
      </c>
      <c r="F39" s="50" t="s">
        <v>239</v>
      </c>
      <c r="G39" s="440" t="s">
        <v>489</v>
      </c>
      <c r="H39" s="52">
        <v>84</v>
      </c>
      <c r="I39" s="833" t="s">
        <v>209</v>
      </c>
      <c r="J39" s="437" t="s">
        <v>64</v>
      </c>
      <c r="K39" s="51">
        <v>45741</v>
      </c>
      <c r="L39" s="437" t="s">
        <v>58</v>
      </c>
      <c r="M39" s="516">
        <v>63756.5</v>
      </c>
      <c r="N39" s="886">
        <v>64902.5</v>
      </c>
      <c r="O39" s="437" t="s">
        <v>58</v>
      </c>
      <c r="P39" s="528" t="s">
        <v>210</v>
      </c>
      <c r="Q39" s="129">
        <v>45755</v>
      </c>
      <c r="R39" s="110">
        <v>5237</v>
      </c>
      <c r="S39" s="893">
        <v>5439</v>
      </c>
      <c r="T39" s="789">
        <v>0</v>
      </c>
      <c r="U39" s="410">
        <v>1.04</v>
      </c>
      <c r="V39" s="54">
        <v>45765</v>
      </c>
      <c r="W39" s="410">
        <v>1</v>
      </c>
      <c r="X39" s="410">
        <v>1</v>
      </c>
      <c r="Y39" s="410">
        <v>1</v>
      </c>
      <c r="Z39" s="416">
        <v>45790</v>
      </c>
      <c r="AA39" s="43"/>
    </row>
    <row r="40" spans="1:27" ht="39.75" customHeight="1">
      <c r="A40" s="388" t="s">
        <v>490</v>
      </c>
      <c r="B40" s="375" t="s">
        <v>51</v>
      </c>
      <c r="C40" s="78">
        <v>45772</v>
      </c>
      <c r="D40" s="77" t="s">
        <v>128</v>
      </c>
      <c r="E40" s="78">
        <v>45743</v>
      </c>
      <c r="F40" s="77" t="s">
        <v>90</v>
      </c>
      <c r="G40" s="522" t="s">
        <v>491</v>
      </c>
      <c r="H40" s="76">
        <v>75</v>
      </c>
      <c r="I40" s="521" t="s">
        <v>209</v>
      </c>
      <c r="J40" s="76" t="s">
        <v>64</v>
      </c>
      <c r="K40" s="78">
        <v>45741</v>
      </c>
      <c r="L40" s="76" t="s">
        <v>58</v>
      </c>
      <c r="M40" s="517">
        <v>67840.5</v>
      </c>
      <c r="N40" s="885">
        <v>66607.5</v>
      </c>
      <c r="O40" s="76" t="s">
        <v>58</v>
      </c>
      <c r="P40" s="40" t="s">
        <v>210</v>
      </c>
      <c r="Q40" s="54">
        <v>45747</v>
      </c>
      <c r="R40" s="31">
        <v>5601</v>
      </c>
      <c r="S40" s="31">
        <v>5628</v>
      </c>
      <c r="T40" s="523">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2" t="s">
        <v>493</v>
      </c>
      <c r="H41" s="76">
        <v>69</v>
      </c>
      <c r="I41" s="76" t="s">
        <v>209</v>
      </c>
      <c r="J41" s="76" t="s">
        <v>64</v>
      </c>
      <c r="K41" s="78">
        <v>45757</v>
      </c>
      <c r="L41" s="76" t="s">
        <v>58</v>
      </c>
      <c r="M41" s="517">
        <v>53906.75</v>
      </c>
      <c r="N41" s="834">
        <v>54578.5</v>
      </c>
      <c r="O41" s="76" t="s">
        <v>58</v>
      </c>
      <c r="P41" s="841" t="s">
        <v>210</v>
      </c>
      <c r="Q41" s="54">
        <v>45757</v>
      </c>
      <c r="R41" s="31">
        <v>4615</v>
      </c>
      <c r="S41" s="524">
        <v>4588</v>
      </c>
      <c r="T41" s="523">
        <v>0</v>
      </c>
      <c r="U41" s="828">
        <v>1</v>
      </c>
      <c r="V41" s="54">
        <v>45772</v>
      </c>
      <c r="W41" s="824">
        <v>1</v>
      </c>
      <c r="X41" s="824">
        <v>1</v>
      </c>
      <c r="Y41" s="824">
        <v>1</v>
      </c>
      <c r="Z41" s="416">
        <v>45824</v>
      </c>
      <c r="AA41" s="43"/>
    </row>
    <row r="42" spans="1:27" ht="39.75" customHeight="1">
      <c r="A42" s="388" t="s">
        <v>494</v>
      </c>
      <c r="B42" s="375" t="s">
        <v>51</v>
      </c>
      <c r="C42" s="108">
        <v>45831</v>
      </c>
      <c r="D42" s="104" t="s">
        <v>495</v>
      </c>
      <c r="E42" s="78">
        <v>45807</v>
      </c>
      <c r="F42" s="77" t="s">
        <v>90</v>
      </c>
      <c r="G42" s="971" t="s">
        <v>496</v>
      </c>
      <c r="H42" s="109">
        <v>50</v>
      </c>
      <c r="I42" s="109" t="s">
        <v>209</v>
      </c>
      <c r="J42" s="109" t="s">
        <v>64</v>
      </c>
      <c r="K42" s="108">
        <v>45757</v>
      </c>
      <c r="L42" s="109" t="s">
        <v>58</v>
      </c>
      <c r="M42" s="882">
        <v>47432.5</v>
      </c>
      <c r="N42" s="834">
        <v>54385.09</v>
      </c>
      <c r="O42" s="109" t="s">
        <v>58</v>
      </c>
      <c r="P42" s="413" t="s">
        <v>210</v>
      </c>
      <c r="Q42" s="129">
        <v>45757</v>
      </c>
      <c r="R42" s="110">
        <v>3932</v>
      </c>
      <c r="S42" s="110">
        <v>4034</v>
      </c>
      <c r="T42" s="523">
        <v>0</v>
      </c>
      <c r="U42" s="410">
        <v>1.02</v>
      </c>
      <c r="V42" s="54">
        <v>45771</v>
      </c>
      <c r="W42" s="34">
        <v>0</v>
      </c>
      <c r="X42" s="34">
        <v>0</v>
      </c>
      <c r="Y42" s="34">
        <v>0</v>
      </c>
      <c r="Z42" s="1005">
        <v>45849</v>
      </c>
      <c r="AA42" s="1007" t="s">
        <v>497</v>
      </c>
    </row>
    <row r="43" spans="1:27" ht="39.75" customHeight="1">
      <c r="A43" s="388" t="s">
        <v>498</v>
      </c>
      <c r="B43" s="375" t="s">
        <v>51</v>
      </c>
      <c r="C43" s="78">
        <v>45831</v>
      </c>
      <c r="D43" s="77" t="s">
        <v>71</v>
      </c>
      <c r="E43" s="78">
        <v>45761</v>
      </c>
      <c r="F43" s="77" t="s">
        <v>72</v>
      </c>
      <c r="G43" s="77" t="s">
        <v>499</v>
      </c>
      <c r="H43" s="76">
        <v>76</v>
      </c>
      <c r="I43" s="76" t="s">
        <v>210</v>
      </c>
      <c r="J43" s="76" t="s">
        <v>64</v>
      </c>
      <c r="K43" s="78">
        <v>45757</v>
      </c>
      <c r="L43" s="76" t="s">
        <v>58</v>
      </c>
      <c r="M43" s="517">
        <v>62383</v>
      </c>
      <c r="N43" s="885">
        <v>61939</v>
      </c>
      <c r="O43" s="76" t="s">
        <v>58</v>
      </c>
      <c r="P43" s="891" t="s">
        <v>210</v>
      </c>
      <c r="Q43" s="54">
        <v>45757</v>
      </c>
      <c r="R43" s="31">
        <v>5164</v>
      </c>
      <c r="S43" s="31">
        <v>5164</v>
      </c>
      <c r="T43" s="523">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210</v>
      </c>
      <c r="J44" s="109" t="s">
        <v>64</v>
      </c>
      <c r="K44" s="108">
        <v>45757</v>
      </c>
      <c r="L44" s="109" t="s">
        <v>58</v>
      </c>
      <c r="M44" s="882">
        <v>80443.5</v>
      </c>
      <c r="N44" s="834">
        <v>81941</v>
      </c>
      <c r="O44" s="109" t="s">
        <v>58</v>
      </c>
      <c r="P44" s="842" t="s">
        <v>210</v>
      </c>
      <c r="Q44" s="129">
        <v>45757</v>
      </c>
      <c r="R44" s="110">
        <v>6617</v>
      </c>
      <c r="S44" s="110">
        <v>6743</v>
      </c>
      <c r="T44" s="523">
        <v>0</v>
      </c>
      <c r="U44" s="410">
        <v>1.02</v>
      </c>
      <c r="V44" s="54">
        <v>45771</v>
      </c>
      <c r="W44" s="34">
        <v>0</v>
      </c>
      <c r="X44" s="34">
        <v>0</v>
      </c>
      <c r="Y44" s="34">
        <v>0</v>
      </c>
      <c r="Z44" s="1005">
        <v>45849</v>
      </c>
      <c r="AA44" s="163" t="s">
        <v>288</v>
      </c>
    </row>
    <row r="45" spans="1:27" ht="39.75" customHeight="1">
      <c r="A45" s="434" t="s">
        <v>503</v>
      </c>
      <c r="B45" s="839" t="s">
        <v>51</v>
      </c>
      <c r="C45" s="436">
        <v>45831</v>
      </c>
      <c r="D45" s="51" t="s">
        <v>495</v>
      </c>
      <c r="E45" s="51">
        <v>45807</v>
      </c>
      <c r="F45" s="435" t="s">
        <v>90</v>
      </c>
      <c r="G45" s="435" t="s">
        <v>504</v>
      </c>
      <c r="H45" s="437">
        <v>86</v>
      </c>
      <c r="I45" s="437" t="s">
        <v>209</v>
      </c>
      <c r="J45" s="437" t="s">
        <v>64</v>
      </c>
      <c r="K45" s="436">
        <v>45757</v>
      </c>
      <c r="L45" s="437" t="s">
        <v>58</v>
      </c>
      <c r="M45" s="529">
        <v>68736.5</v>
      </c>
      <c r="N45" s="834">
        <v>68249</v>
      </c>
      <c r="O45" s="437" t="s">
        <v>58</v>
      </c>
      <c r="P45" s="183" t="s">
        <v>210</v>
      </c>
      <c r="Q45" s="129">
        <v>45756</v>
      </c>
      <c r="R45" s="110">
        <v>5939</v>
      </c>
      <c r="S45" s="893">
        <v>5791</v>
      </c>
      <c r="T45" s="523">
        <v>0</v>
      </c>
      <c r="U45" s="410">
        <v>0.97</v>
      </c>
      <c r="V45" s="54">
        <v>45768</v>
      </c>
      <c r="W45" s="34">
        <v>0</v>
      </c>
      <c r="X45" s="34">
        <v>0</v>
      </c>
      <c r="Y45" s="34">
        <v>0</v>
      </c>
      <c r="Z45" s="1005">
        <v>45849</v>
      </c>
      <c r="AA45" s="163" t="s">
        <v>288</v>
      </c>
    </row>
    <row r="46" spans="1:27" ht="39.75" customHeight="1">
      <c r="A46" s="388" t="s">
        <v>505</v>
      </c>
      <c r="B46" s="375" t="s">
        <v>51</v>
      </c>
      <c r="C46" s="78">
        <v>45772</v>
      </c>
      <c r="D46" s="77" t="s">
        <v>71</v>
      </c>
      <c r="E46" s="78">
        <v>45743</v>
      </c>
      <c r="F46" s="77" t="s">
        <v>72</v>
      </c>
      <c r="G46" s="522" t="s">
        <v>506</v>
      </c>
      <c r="H46" s="76">
        <v>84</v>
      </c>
      <c r="I46" s="835" t="s">
        <v>209</v>
      </c>
      <c r="J46" s="109" t="s">
        <v>64</v>
      </c>
      <c r="K46" s="78">
        <v>45741</v>
      </c>
      <c r="L46" s="109" t="s">
        <v>58</v>
      </c>
      <c r="M46" s="517">
        <v>73491.5</v>
      </c>
      <c r="N46" s="884">
        <v>202651</v>
      </c>
      <c r="O46" s="109" t="s">
        <v>58</v>
      </c>
      <c r="P46" s="183" t="s">
        <v>210</v>
      </c>
      <c r="Q46" s="54">
        <v>45748</v>
      </c>
      <c r="R46" s="31">
        <v>5390</v>
      </c>
      <c r="S46" s="893">
        <v>5327</v>
      </c>
      <c r="T46" s="789">
        <v>0</v>
      </c>
      <c r="U46" s="824">
        <v>1</v>
      </c>
      <c r="V46" s="518">
        <v>45768</v>
      </c>
      <c r="W46" s="1004">
        <v>0</v>
      </c>
      <c r="X46" s="1004">
        <v>0</v>
      </c>
      <c r="Y46" s="1004">
        <v>0</v>
      </c>
      <c r="Z46" s="636">
        <v>45859</v>
      </c>
      <c r="AA46" s="43"/>
    </row>
    <row r="47" spans="1:27" ht="39.75" customHeight="1">
      <c r="A47" s="388" t="s">
        <v>507</v>
      </c>
      <c r="B47" s="375" t="s">
        <v>51</v>
      </c>
      <c r="C47" s="78">
        <v>45772</v>
      </c>
      <c r="D47" s="77" t="s">
        <v>71</v>
      </c>
      <c r="E47" s="78">
        <v>45743</v>
      </c>
      <c r="F47" s="77" t="s">
        <v>72</v>
      </c>
      <c r="G47" s="522" t="s">
        <v>508</v>
      </c>
      <c r="H47" s="76">
        <v>80</v>
      </c>
      <c r="I47" s="521" t="s">
        <v>209</v>
      </c>
      <c r="J47" s="109" t="s">
        <v>64</v>
      </c>
      <c r="K47" s="78">
        <v>45741</v>
      </c>
      <c r="L47" s="109" t="s">
        <v>58</v>
      </c>
      <c r="M47" s="517">
        <v>70235</v>
      </c>
      <c r="N47" s="884">
        <v>134171.5</v>
      </c>
      <c r="O47" s="109" t="s">
        <v>58</v>
      </c>
      <c r="P47" s="413" t="s">
        <v>210</v>
      </c>
      <c r="Q47" s="54">
        <v>45745</v>
      </c>
      <c r="R47" s="31">
        <v>5585</v>
      </c>
      <c r="S47" s="110">
        <v>5566</v>
      </c>
      <c r="T47" s="789">
        <v>0</v>
      </c>
      <c r="U47" s="410">
        <v>1</v>
      </c>
      <c r="V47" s="54">
        <v>45757</v>
      </c>
      <c r="W47" s="848">
        <v>1</v>
      </c>
      <c r="X47" s="848">
        <v>1</v>
      </c>
      <c r="Y47" s="848">
        <v>1</v>
      </c>
      <c r="Z47" s="636">
        <v>45859</v>
      </c>
      <c r="AA47" s="43"/>
    </row>
    <row r="48" spans="1:27" ht="39.75" customHeight="1">
      <c r="A48" s="434" t="s">
        <v>509</v>
      </c>
      <c r="B48" s="839" t="s">
        <v>51</v>
      </c>
      <c r="C48" s="831">
        <v>45688</v>
      </c>
      <c r="D48" s="51" t="s">
        <v>238</v>
      </c>
      <c r="E48" s="831">
        <v>45684</v>
      </c>
      <c r="F48" s="50" t="s">
        <v>239</v>
      </c>
      <c r="G48" s="972" t="s">
        <v>510</v>
      </c>
      <c r="H48" s="52">
        <v>90</v>
      </c>
      <c r="I48" s="833" t="s">
        <v>265</v>
      </c>
      <c r="J48" s="52" t="s">
        <v>64</v>
      </c>
      <c r="K48" s="50" t="s">
        <v>210</v>
      </c>
      <c r="L48" s="833" t="s">
        <v>58</v>
      </c>
      <c r="M48" s="516">
        <v>60625.5</v>
      </c>
      <c r="N48" s="834">
        <v>59084</v>
      </c>
      <c r="O48" s="833" t="s">
        <v>58</v>
      </c>
      <c r="P48" s="40" t="s">
        <v>210</v>
      </c>
      <c r="Q48" s="54">
        <v>45679</v>
      </c>
      <c r="R48" s="31">
        <v>5038</v>
      </c>
      <c r="S48" s="75">
        <v>4909</v>
      </c>
      <c r="T48" s="523">
        <v>0</v>
      </c>
      <c r="U48" s="410">
        <v>0.98</v>
      </c>
      <c r="V48" s="54">
        <v>45684</v>
      </c>
      <c r="W48" s="410">
        <v>1</v>
      </c>
      <c r="X48" s="34">
        <v>1</v>
      </c>
      <c r="Y48" s="410">
        <v>1</v>
      </c>
      <c r="Z48" s="416">
        <v>45831</v>
      </c>
      <c r="AA48" s="43"/>
    </row>
    <row r="49" spans="1:27" ht="39.75" customHeight="1">
      <c r="A49" s="434" t="s">
        <v>511</v>
      </c>
      <c r="B49" s="839" t="s">
        <v>51</v>
      </c>
      <c r="C49" s="51">
        <v>45772</v>
      </c>
      <c r="D49" s="50" t="s">
        <v>67</v>
      </c>
      <c r="E49" s="51">
        <v>45716</v>
      </c>
      <c r="F49" s="50" t="s">
        <v>62</v>
      </c>
      <c r="G49" s="832" t="s">
        <v>512</v>
      </c>
      <c r="H49" s="52">
        <v>86</v>
      </c>
      <c r="I49" s="833" t="s">
        <v>209</v>
      </c>
      <c r="J49" s="52" t="s">
        <v>64</v>
      </c>
      <c r="K49" s="51">
        <v>45721</v>
      </c>
      <c r="L49" s="52" t="s">
        <v>58</v>
      </c>
      <c r="M49" s="992">
        <v>79507</v>
      </c>
      <c r="N49" s="834">
        <v>86709.5</v>
      </c>
      <c r="O49" s="52" t="s">
        <v>58</v>
      </c>
      <c r="P49" s="40" t="s">
        <v>210</v>
      </c>
      <c r="Q49" s="845">
        <v>45720</v>
      </c>
      <c r="R49" s="846">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2" t="s">
        <v>514</v>
      </c>
      <c r="H50" s="76">
        <v>82</v>
      </c>
      <c r="I50" s="521" t="s">
        <v>209</v>
      </c>
      <c r="J50" s="76" t="s">
        <v>64</v>
      </c>
      <c r="K50" s="78">
        <v>45716</v>
      </c>
      <c r="L50" s="76" t="s">
        <v>58</v>
      </c>
      <c r="M50" s="517">
        <v>64609</v>
      </c>
      <c r="N50" s="884">
        <v>76965</v>
      </c>
      <c r="O50" s="76" t="s">
        <v>58</v>
      </c>
      <c r="P50" s="413" t="s">
        <v>210</v>
      </c>
      <c r="Q50" s="54">
        <v>45720</v>
      </c>
      <c r="R50" s="31">
        <v>5327</v>
      </c>
      <c r="S50" s="893">
        <v>5450</v>
      </c>
      <c r="T50" s="31">
        <v>0</v>
      </c>
      <c r="U50" s="410">
        <v>1.02</v>
      </c>
      <c r="V50" s="54">
        <v>45728</v>
      </c>
      <c r="W50" s="824">
        <v>1</v>
      </c>
      <c r="X50" s="824">
        <v>1</v>
      </c>
      <c r="Y50" s="824">
        <v>1</v>
      </c>
      <c r="Z50" s="416">
        <v>45859</v>
      </c>
      <c r="AA50" s="43"/>
    </row>
    <row r="51" spans="1:27" ht="39.75" customHeight="1">
      <c r="A51" s="434" t="s">
        <v>515</v>
      </c>
      <c r="B51" s="839" t="s">
        <v>51</v>
      </c>
      <c r="C51" s="51">
        <v>45772</v>
      </c>
      <c r="D51" s="831" t="s">
        <v>67</v>
      </c>
      <c r="E51" s="831">
        <v>45692</v>
      </c>
      <c r="F51" s="831" t="s">
        <v>62</v>
      </c>
      <c r="G51" s="978" t="s">
        <v>516</v>
      </c>
      <c r="H51" s="52">
        <v>59</v>
      </c>
      <c r="I51" s="833" t="s">
        <v>209</v>
      </c>
      <c r="J51" s="52" t="s">
        <v>64</v>
      </c>
      <c r="K51" s="51">
        <v>45698</v>
      </c>
      <c r="L51" s="833" t="s">
        <v>58</v>
      </c>
      <c r="M51" s="516">
        <v>52222</v>
      </c>
      <c r="N51" s="834">
        <v>51838</v>
      </c>
      <c r="O51" s="833" t="s">
        <v>58</v>
      </c>
      <c r="P51" s="40" t="s">
        <v>210</v>
      </c>
      <c r="Q51" s="851">
        <v>45691</v>
      </c>
      <c r="R51" s="847">
        <v>4772</v>
      </c>
      <c r="S51" s="75">
        <v>4329</v>
      </c>
      <c r="T51" s="523">
        <v>0</v>
      </c>
      <c r="U51" s="410">
        <v>0.91</v>
      </c>
      <c r="V51" s="54">
        <v>45707</v>
      </c>
      <c r="W51" s="410">
        <v>1</v>
      </c>
      <c r="X51" s="410">
        <v>1</v>
      </c>
      <c r="Y51" s="410">
        <v>1</v>
      </c>
      <c r="Z51" s="416">
        <v>45791</v>
      </c>
      <c r="AA51" s="43"/>
    </row>
    <row r="52" spans="1:27" ht="39.75" customHeight="1">
      <c r="A52" s="434" t="s">
        <v>517</v>
      </c>
      <c r="B52" s="839" t="s">
        <v>51</v>
      </c>
      <c r="C52" s="51">
        <v>45772</v>
      </c>
      <c r="D52" s="50" t="s">
        <v>71</v>
      </c>
      <c r="E52" s="51">
        <v>45716</v>
      </c>
      <c r="F52" s="50" t="s">
        <v>72</v>
      </c>
      <c r="G52" s="832" t="s">
        <v>518</v>
      </c>
      <c r="H52" s="52">
        <v>88</v>
      </c>
      <c r="I52" s="833" t="s">
        <v>210</v>
      </c>
      <c r="J52" s="52" t="s">
        <v>64</v>
      </c>
      <c r="K52" s="51">
        <v>45716</v>
      </c>
      <c r="L52" s="52" t="s">
        <v>58</v>
      </c>
      <c r="M52" s="992">
        <v>67463</v>
      </c>
      <c r="N52" s="834">
        <v>69992</v>
      </c>
      <c r="O52" s="52" t="s">
        <v>58</v>
      </c>
      <c r="P52" s="40" t="s">
        <v>210</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39" t="s">
        <v>51</v>
      </c>
      <c r="C53" s="831">
        <v>45711</v>
      </c>
      <c r="D53" s="831" t="s">
        <v>520</v>
      </c>
      <c r="E53" s="831">
        <v>45692</v>
      </c>
      <c r="F53" s="831" t="s">
        <v>263</v>
      </c>
      <c r="G53" s="894" t="s">
        <v>521</v>
      </c>
      <c r="H53" s="52">
        <v>86</v>
      </c>
      <c r="I53" s="986" t="s">
        <v>265</v>
      </c>
      <c r="J53" s="52" t="s">
        <v>64</v>
      </c>
      <c r="K53" s="51">
        <v>45698</v>
      </c>
      <c r="L53" s="833" t="s">
        <v>58</v>
      </c>
      <c r="M53" s="516">
        <v>66638</v>
      </c>
      <c r="N53" s="886">
        <v>65072</v>
      </c>
      <c r="O53" s="833" t="s">
        <v>58</v>
      </c>
      <c r="P53" s="413" t="s">
        <v>210</v>
      </c>
      <c r="Q53" s="129">
        <v>45691</v>
      </c>
      <c r="R53" s="110">
        <v>5428</v>
      </c>
      <c r="S53" s="893">
        <v>5399</v>
      </c>
      <c r="T53" s="523">
        <v>0</v>
      </c>
      <c r="U53" s="410">
        <v>1</v>
      </c>
      <c r="V53" s="54">
        <v>45700</v>
      </c>
      <c r="W53" s="410">
        <v>1</v>
      </c>
      <c r="X53" s="410">
        <v>1</v>
      </c>
      <c r="Y53" s="410">
        <v>1</v>
      </c>
      <c r="Z53" s="80"/>
      <c r="AA53" s="43"/>
    </row>
    <row r="54" spans="1:27" ht="39.75" customHeight="1">
      <c r="A54" s="388" t="s">
        <v>522</v>
      </c>
      <c r="B54" s="375" t="s">
        <v>51</v>
      </c>
      <c r="C54" s="519">
        <v>45711</v>
      </c>
      <c r="D54" s="78" t="s">
        <v>482</v>
      </c>
      <c r="E54" s="108">
        <v>45706</v>
      </c>
      <c r="F54" s="78" t="s">
        <v>78</v>
      </c>
      <c r="G54" s="974" t="s">
        <v>523</v>
      </c>
      <c r="H54" s="76">
        <v>85</v>
      </c>
      <c r="I54" s="521" t="s">
        <v>209</v>
      </c>
      <c r="J54" s="76" t="s">
        <v>64</v>
      </c>
      <c r="K54" s="78">
        <v>45707</v>
      </c>
      <c r="L54" s="76" t="s">
        <v>58</v>
      </c>
      <c r="M54" s="517" t="s">
        <v>524</v>
      </c>
      <c r="N54" s="886">
        <v>67080</v>
      </c>
      <c r="O54" s="76" t="s">
        <v>58</v>
      </c>
      <c r="P54" s="842" t="s">
        <v>210</v>
      </c>
      <c r="Q54" s="742">
        <v>45707</v>
      </c>
      <c r="R54" s="110">
        <v>5564</v>
      </c>
      <c r="S54" s="110">
        <v>5576</v>
      </c>
      <c r="T54" s="523">
        <v>0</v>
      </c>
      <c r="U54" s="410">
        <v>1</v>
      </c>
      <c r="V54" s="54">
        <v>45727</v>
      </c>
      <c r="W54" s="410">
        <v>1</v>
      </c>
      <c r="X54" s="410">
        <v>1</v>
      </c>
      <c r="Y54" s="410">
        <v>1</v>
      </c>
      <c r="Z54" s="416">
        <v>45757</v>
      </c>
      <c r="AA54" s="43"/>
    </row>
    <row r="55" spans="1:27" ht="39.75" customHeight="1">
      <c r="A55" s="434" t="s">
        <v>525</v>
      </c>
      <c r="B55" s="839" t="s">
        <v>51</v>
      </c>
      <c r="C55" s="51">
        <v>45772</v>
      </c>
      <c r="D55" s="50" t="s">
        <v>275</v>
      </c>
      <c r="E55" s="51">
        <v>45743</v>
      </c>
      <c r="F55" s="50" t="s">
        <v>526</v>
      </c>
      <c r="G55" s="980" t="s">
        <v>527</v>
      </c>
      <c r="H55" s="52">
        <v>91</v>
      </c>
      <c r="I55" s="833" t="s">
        <v>209</v>
      </c>
      <c r="J55" s="437" t="s">
        <v>64</v>
      </c>
      <c r="K55" s="51">
        <v>45741</v>
      </c>
      <c r="L55" s="437" t="s">
        <v>58</v>
      </c>
      <c r="M55" s="516">
        <v>79069.5</v>
      </c>
      <c r="N55" s="884">
        <v>73300</v>
      </c>
      <c r="O55" s="437" t="s">
        <v>58</v>
      </c>
      <c r="P55" s="413" t="s">
        <v>210</v>
      </c>
      <c r="Q55" s="54">
        <v>45744</v>
      </c>
      <c r="R55" s="31">
        <v>6330</v>
      </c>
      <c r="S55" s="893">
        <v>6180</v>
      </c>
      <c r="T55" s="789">
        <v>0</v>
      </c>
      <c r="U55" s="410">
        <v>0.97</v>
      </c>
      <c r="V55" s="54">
        <v>45751</v>
      </c>
      <c r="W55" s="410">
        <v>1</v>
      </c>
      <c r="X55" s="410">
        <v>1</v>
      </c>
      <c r="Y55" s="410">
        <v>1</v>
      </c>
      <c r="Z55" s="416">
        <v>45859</v>
      </c>
      <c r="AA55" s="43"/>
    </row>
    <row r="56" spans="1:27" ht="39.75" customHeight="1">
      <c r="A56" s="434" t="s">
        <v>528</v>
      </c>
      <c r="B56" s="839" t="s">
        <v>51</v>
      </c>
      <c r="C56" s="51">
        <v>45772</v>
      </c>
      <c r="D56" s="50" t="s">
        <v>275</v>
      </c>
      <c r="E56" s="51">
        <v>45743</v>
      </c>
      <c r="F56" s="50" t="s">
        <v>526</v>
      </c>
      <c r="G56" s="980" t="s">
        <v>529</v>
      </c>
      <c r="H56" s="52">
        <v>20</v>
      </c>
      <c r="I56" s="833" t="s">
        <v>209</v>
      </c>
      <c r="J56" s="437" t="s">
        <v>64</v>
      </c>
      <c r="K56" s="51">
        <v>45741</v>
      </c>
      <c r="L56" s="437" t="s">
        <v>58</v>
      </c>
      <c r="M56" s="516">
        <v>16398</v>
      </c>
      <c r="N56" s="834">
        <v>15664</v>
      </c>
      <c r="O56" s="437" t="s">
        <v>58</v>
      </c>
      <c r="P56" s="413" t="s">
        <v>210</v>
      </c>
      <c r="Q56" s="845">
        <v>45744</v>
      </c>
      <c r="R56" s="846">
        <v>1265</v>
      </c>
      <c r="S56" s="893">
        <v>1257</v>
      </c>
      <c r="T56" s="789">
        <v>0</v>
      </c>
      <c r="U56" s="410">
        <v>1</v>
      </c>
      <c r="V56" s="54">
        <v>45750</v>
      </c>
      <c r="W56" s="410">
        <v>1</v>
      </c>
      <c r="X56" s="410">
        <v>1</v>
      </c>
      <c r="Y56" s="410">
        <v>1</v>
      </c>
      <c r="Z56" s="416">
        <v>45849</v>
      </c>
      <c r="AA56" s="43"/>
    </row>
    <row r="57" spans="1:27" ht="39.75" customHeight="1">
      <c r="A57" s="434" t="s">
        <v>530</v>
      </c>
      <c r="B57" s="839" t="s">
        <v>51</v>
      </c>
      <c r="C57" s="51">
        <v>45777</v>
      </c>
      <c r="D57" s="51" t="s">
        <v>482</v>
      </c>
      <c r="E57" s="51">
        <v>45700</v>
      </c>
      <c r="F57" s="831" t="s">
        <v>78</v>
      </c>
      <c r="G57" s="843" t="s">
        <v>531</v>
      </c>
      <c r="H57" s="52">
        <v>78</v>
      </c>
      <c r="I57" s="833" t="s">
        <v>210</v>
      </c>
      <c r="J57" s="52" t="s">
        <v>64</v>
      </c>
      <c r="K57" s="78">
        <v>45708</v>
      </c>
      <c r="L57" s="463" t="s">
        <v>58</v>
      </c>
      <c r="M57" s="516">
        <v>56854</v>
      </c>
      <c r="N57" s="885">
        <v>62254</v>
      </c>
      <c r="O57" s="52" t="s">
        <v>58</v>
      </c>
      <c r="P57" s="840" t="s">
        <v>210</v>
      </c>
      <c r="Q57" s="54">
        <v>45696</v>
      </c>
      <c r="R57" s="31">
        <v>5239</v>
      </c>
      <c r="S57" s="1000">
        <v>5205</v>
      </c>
      <c r="T57" s="523">
        <v>0</v>
      </c>
      <c r="U57" s="848">
        <v>1</v>
      </c>
      <c r="V57" s="845">
        <v>45716</v>
      </c>
      <c r="W57" s="34">
        <v>1</v>
      </c>
      <c r="X57" s="34">
        <v>1</v>
      </c>
      <c r="Y57" s="34">
        <v>1</v>
      </c>
      <c r="Z57" s="416">
        <v>45791</v>
      </c>
      <c r="AA57" s="1008"/>
    </row>
    <row r="58" spans="1:27" ht="39.75" customHeight="1">
      <c r="A58" s="388" t="s">
        <v>532</v>
      </c>
      <c r="B58" s="375" t="s">
        <v>51</v>
      </c>
      <c r="C58" s="78">
        <v>45742</v>
      </c>
      <c r="D58" s="78" t="s">
        <v>482</v>
      </c>
      <c r="E58" s="78">
        <v>45694</v>
      </c>
      <c r="F58" s="519" t="s">
        <v>78</v>
      </c>
      <c r="G58" s="182" t="s">
        <v>533</v>
      </c>
      <c r="H58" s="112">
        <v>87</v>
      </c>
      <c r="I58" s="521" t="s">
        <v>210</v>
      </c>
      <c r="J58" s="228" t="s">
        <v>64</v>
      </c>
      <c r="K58" s="78">
        <v>45708</v>
      </c>
      <c r="L58" s="521" t="s">
        <v>58</v>
      </c>
      <c r="M58" s="517">
        <v>73639</v>
      </c>
      <c r="N58" s="886">
        <v>73025</v>
      </c>
      <c r="O58" s="521" t="s">
        <v>58</v>
      </c>
      <c r="P58" s="413" t="s">
        <v>210</v>
      </c>
      <c r="Q58" s="129">
        <v>45696</v>
      </c>
      <c r="R58" s="110">
        <v>5868</v>
      </c>
      <c r="S58" s="893">
        <v>5979</v>
      </c>
      <c r="T58" s="523">
        <v>0</v>
      </c>
      <c r="U58" s="410">
        <v>1.02</v>
      </c>
      <c r="V58" s="54">
        <v>45714</v>
      </c>
      <c r="W58" s="153">
        <v>1</v>
      </c>
      <c r="X58" s="153">
        <v>1</v>
      </c>
      <c r="Y58" s="153">
        <v>1</v>
      </c>
      <c r="Z58" s="416">
        <v>45758</v>
      </c>
      <c r="AA58" s="43"/>
    </row>
    <row r="59" spans="1:27" ht="39.75" customHeight="1">
      <c r="A59" s="388" t="s">
        <v>534</v>
      </c>
      <c r="B59" s="375" t="s">
        <v>51</v>
      </c>
      <c r="C59" s="78">
        <v>45747</v>
      </c>
      <c r="D59" s="519" t="s">
        <v>67</v>
      </c>
      <c r="E59" s="78">
        <v>45700</v>
      </c>
      <c r="F59" s="78" t="s">
        <v>62</v>
      </c>
      <c r="G59" s="525" t="s">
        <v>535</v>
      </c>
      <c r="H59" s="76">
        <v>60</v>
      </c>
      <c r="I59" s="850" t="s">
        <v>210</v>
      </c>
      <c r="J59" s="76" t="s">
        <v>64</v>
      </c>
      <c r="K59" s="78">
        <v>45698</v>
      </c>
      <c r="L59" s="521" t="s">
        <v>58</v>
      </c>
      <c r="M59" s="517">
        <v>54861</v>
      </c>
      <c r="N59" s="834">
        <v>55197</v>
      </c>
      <c r="O59" s="521" t="s">
        <v>58</v>
      </c>
      <c r="P59" s="40" t="s">
        <v>210</v>
      </c>
      <c r="Q59" s="998">
        <v>45698</v>
      </c>
      <c r="R59" s="847">
        <v>4552</v>
      </c>
      <c r="S59" s="31">
        <v>4552</v>
      </c>
      <c r="T59" s="523">
        <v>0</v>
      </c>
      <c r="U59" s="410">
        <v>1</v>
      </c>
      <c r="V59" s="54">
        <v>45727</v>
      </c>
      <c r="W59" s="34">
        <v>1</v>
      </c>
      <c r="X59" s="34">
        <v>1</v>
      </c>
      <c r="Y59" s="34">
        <v>1</v>
      </c>
      <c r="Z59" s="416">
        <v>45811</v>
      </c>
      <c r="AA59" s="43"/>
    </row>
    <row r="60" spans="1:27" ht="39.75" customHeight="1">
      <c r="A60" s="434" t="s">
        <v>536</v>
      </c>
      <c r="B60" s="839" t="s">
        <v>51</v>
      </c>
      <c r="C60" s="51">
        <v>45838</v>
      </c>
      <c r="D60" s="50" t="s">
        <v>71</v>
      </c>
      <c r="E60" s="51">
        <v>45736</v>
      </c>
      <c r="F60" s="50" t="s">
        <v>72</v>
      </c>
      <c r="G60" s="975" t="s">
        <v>537</v>
      </c>
      <c r="H60" s="52">
        <v>50</v>
      </c>
      <c r="I60" s="986" t="s">
        <v>209</v>
      </c>
      <c r="J60" s="52" t="s">
        <v>64</v>
      </c>
      <c r="K60" s="51">
        <v>45735</v>
      </c>
      <c r="L60" s="52" t="s">
        <v>58</v>
      </c>
      <c r="M60" s="516">
        <v>41285</v>
      </c>
      <c r="N60" s="834">
        <v>40484</v>
      </c>
      <c r="O60" s="52" t="s">
        <v>58</v>
      </c>
      <c r="P60" s="413" t="s">
        <v>210</v>
      </c>
      <c r="Q60" s="54">
        <v>45736</v>
      </c>
      <c r="R60" s="31">
        <v>3415</v>
      </c>
      <c r="S60" s="1002">
        <v>3445</v>
      </c>
      <c r="T60" s="31">
        <v>0</v>
      </c>
      <c r="U60" s="410">
        <v>1</v>
      </c>
      <c r="V60" s="54">
        <v>45749</v>
      </c>
      <c r="W60" s="34">
        <v>1</v>
      </c>
      <c r="X60" s="34">
        <v>1</v>
      </c>
      <c r="Y60" s="34">
        <v>1</v>
      </c>
      <c r="Z60" s="416">
        <v>45859</v>
      </c>
      <c r="AA60" s="43"/>
    </row>
    <row r="61" spans="1:27" ht="39.75" customHeight="1">
      <c r="A61" s="966" t="s">
        <v>538</v>
      </c>
      <c r="B61" s="839" t="s">
        <v>51</v>
      </c>
      <c r="C61" s="51">
        <v>45742</v>
      </c>
      <c r="D61" s="50" t="s">
        <v>501</v>
      </c>
      <c r="E61" s="51">
        <v>45707</v>
      </c>
      <c r="F61" s="970" t="s">
        <v>90</v>
      </c>
      <c r="G61" s="975" t="s">
        <v>539</v>
      </c>
      <c r="H61" s="463">
        <v>0</v>
      </c>
      <c r="I61" s="52" t="s">
        <v>265</v>
      </c>
      <c r="J61" s="52" t="s">
        <v>64</v>
      </c>
      <c r="K61" s="844">
        <v>45716</v>
      </c>
      <c r="L61" s="52" t="s">
        <v>58</v>
      </c>
      <c r="M61" s="516">
        <v>21944.6</v>
      </c>
      <c r="N61" s="834">
        <v>26564</v>
      </c>
      <c r="O61" s="52" t="s">
        <v>58</v>
      </c>
      <c r="P61" s="413" t="s">
        <v>210</v>
      </c>
      <c r="Q61" s="830">
        <v>45716</v>
      </c>
      <c r="R61" s="838">
        <v>1695</v>
      </c>
      <c r="S61" s="849">
        <v>1634</v>
      </c>
      <c r="T61" s="523">
        <v>0</v>
      </c>
      <c r="U61" s="410">
        <v>0.96</v>
      </c>
      <c r="V61" s="54">
        <v>45734</v>
      </c>
      <c r="W61" s="410">
        <v>1</v>
      </c>
      <c r="X61" s="410">
        <v>1</v>
      </c>
      <c r="Y61" s="410">
        <v>1</v>
      </c>
      <c r="Z61" s="416">
        <v>45849</v>
      </c>
      <c r="AA61" s="163" t="s">
        <v>540</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541</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542</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404</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543</v>
      </c>
    </row>
    <row r="69" spans="1:27" ht="39.75" customHeight="1">
      <c r="A69" s="434" t="s">
        <v>544</v>
      </c>
      <c r="B69" s="456" t="s">
        <v>178</v>
      </c>
      <c r="C69" s="51">
        <v>45711</v>
      </c>
      <c r="D69" s="50" t="s">
        <v>128</v>
      </c>
      <c r="E69" s="51">
        <v>45707</v>
      </c>
      <c r="F69" s="50" t="s">
        <v>276</v>
      </c>
      <c r="G69" s="440" t="s">
        <v>545</v>
      </c>
      <c r="H69" s="52">
        <v>0</v>
      </c>
      <c r="I69" s="441" t="s">
        <v>209</v>
      </c>
      <c r="J69" s="52" t="s">
        <v>64</v>
      </c>
      <c r="K69" s="51">
        <v>45701</v>
      </c>
      <c r="L69" s="52" t="s">
        <v>58</v>
      </c>
      <c r="M69" s="939">
        <v>111163</v>
      </c>
      <c r="N69" s="99"/>
      <c r="O69" s="52" t="s">
        <v>58</v>
      </c>
      <c r="P69" s="945" t="s">
        <v>210</v>
      </c>
      <c r="Q69" s="600">
        <v>45718</v>
      </c>
      <c r="R69" s="41">
        <v>7805</v>
      </c>
      <c r="S69" s="667">
        <v>7969</v>
      </c>
      <c r="T69" s="611">
        <v>0</v>
      </c>
      <c r="U69" s="644">
        <v>1.02</v>
      </c>
      <c r="V69" s="600">
        <v>45740</v>
      </c>
      <c r="W69" s="644">
        <v>1</v>
      </c>
      <c r="X69" s="414">
        <v>1</v>
      </c>
      <c r="Y69" s="414">
        <v>1</v>
      </c>
      <c r="Z69" s="600">
        <v>45854</v>
      </c>
      <c r="AA69" s="43"/>
    </row>
    <row r="70" spans="1:27" ht="39.75" customHeight="1">
      <c r="A70" s="434" t="s">
        <v>546</v>
      </c>
      <c r="B70" s="435" t="s">
        <v>124</v>
      </c>
      <c r="C70" s="51">
        <v>45868</v>
      </c>
      <c r="D70" s="950" t="s">
        <v>128</v>
      </c>
      <c r="E70" s="950">
        <v>45839</v>
      </c>
      <c r="F70" s="435" t="s">
        <v>140</v>
      </c>
      <c r="G70" s="435" t="s">
        <v>547</v>
      </c>
      <c r="H70" s="437">
        <v>77</v>
      </c>
      <c r="I70" s="437" t="s">
        <v>209</v>
      </c>
      <c r="J70" s="437" t="s">
        <v>64</v>
      </c>
      <c r="K70" s="436">
        <v>45840</v>
      </c>
      <c r="L70" s="437" t="s">
        <v>58</v>
      </c>
      <c r="M70" s="941">
        <v>10430.549999999999</v>
      </c>
      <c r="N70" s="99"/>
      <c r="O70" s="437" t="s">
        <v>58</v>
      </c>
      <c r="P70" s="945" t="s">
        <v>210</v>
      </c>
      <c r="Q70" s="590">
        <v>45840</v>
      </c>
      <c r="R70" s="591">
        <v>2773</v>
      </c>
      <c r="S70" s="643">
        <v>2529</v>
      </c>
      <c r="T70" s="601">
        <v>0</v>
      </c>
      <c r="U70" s="592">
        <v>0.91</v>
      </c>
      <c r="V70" s="600">
        <v>45859</v>
      </c>
      <c r="W70" s="414">
        <v>1</v>
      </c>
      <c r="X70" s="414">
        <v>1</v>
      </c>
      <c r="Y70" s="414">
        <v>1</v>
      </c>
      <c r="Z70" s="590">
        <v>45875</v>
      </c>
      <c r="AA70" s="155" t="s">
        <v>131</v>
      </c>
    </row>
    <row r="71" spans="1:27" ht="39.75" customHeight="1">
      <c r="A71" s="434" t="s">
        <v>548</v>
      </c>
      <c r="B71" s="435" t="s">
        <v>124</v>
      </c>
      <c r="C71" s="51">
        <v>45868</v>
      </c>
      <c r="D71" s="950" t="s">
        <v>128</v>
      </c>
      <c r="E71" s="950">
        <v>45839</v>
      </c>
      <c r="F71" s="435" t="s">
        <v>140</v>
      </c>
      <c r="G71" s="435" t="s">
        <v>549</v>
      </c>
      <c r="H71" s="437">
        <v>86</v>
      </c>
      <c r="I71" s="437" t="s">
        <v>209</v>
      </c>
      <c r="J71" s="437" t="s">
        <v>64</v>
      </c>
      <c r="K71" s="436">
        <v>45840</v>
      </c>
      <c r="L71" s="437" t="s">
        <v>58</v>
      </c>
      <c r="M71" s="941">
        <v>53605.2</v>
      </c>
      <c r="N71" s="99"/>
      <c r="O71" s="437" t="s">
        <v>58</v>
      </c>
      <c r="P71" s="946" t="s">
        <v>210</v>
      </c>
      <c r="Q71" s="590">
        <v>45840</v>
      </c>
      <c r="R71" s="591">
        <v>4009</v>
      </c>
      <c r="S71" s="643">
        <v>4039</v>
      </c>
      <c r="T71" s="1009">
        <v>0</v>
      </c>
      <c r="U71" s="592">
        <v>1.01</v>
      </c>
      <c r="V71" s="600">
        <v>45862</v>
      </c>
      <c r="W71" s="414">
        <v>1</v>
      </c>
      <c r="X71" s="414">
        <v>1</v>
      </c>
      <c r="Y71" s="414">
        <v>1</v>
      </c>
      <c r="Z71" s="590">
        <v>45875</v>
      </c>
      <c r="AA71" s="155" t="s">
        <v>550</v>
      </c>
    </row>
    <row r="72" spans="1:27" ht="39.75" customHeight="1">
      <c r="A72" s="434" t="s">
        <v>551</v>
      </c>
      <c r="B72" s="439" t="s">
        <v>51</v>
      </c>
      <c r="C72" s="436">
        <v>45838</v>
      </c>
      <c r="D72" s="436" t="s">
        <v>71</v>
      </c>
      <c r="E72" s="436">
        <v>45818</v>
      </c>
      <c r="F72" s="435" t="s">
        <v>72</v>
      </c>
      <c r="G72" s="435" t="s">
        <v>552</v>
      </c>
      <c r="H72" s="437">
        <v>56</v>
      </c>
      <c r="I72" s="437" t="s">
        <v>209</v>
      </c>
      <c r="J72" s="437" t="s">
        <v>64</v>
      </c>
      <c r="K72" s="436">
        <v>45817</v>
      </c>
      <c r="L72" s="437" t="s">
        <v>58</v>
      </c>
      <c r="M72" s="941">
        <v>75953</v>
      </c>
      <c r="N72" s="437"/>
      <c r="O72" s="437" t="s">
        <v>58</v>
      </c>
      <c r="P72" s="946" t="s">
        <v>210</v>
      </c>
      <c r="Q72" s="590">
        <v>45817</v>
      </c>
      <c r="R72" s="591">
        <v>6005</v>
      </c>
      <c r="S72" s="643">
        <v>6044</v>
      </c>
      <c r="T72" s="859">
        <v>0</v>
      </c>
      <c r="U72" s="592">
        <v>1</v>
      </c>
      <c r="V72" s="590">
        <v>45824</v>
      </c>
      <c r="W72" s="414">
        <v>1</v>
      </c>
      <c r="X72" s="414">
        <v>1</v>
      </c>
      <c r="Y72" s="414">
        <v>1</v>
      </c>
      <c r="Z72" s="590">
        <v>45868</v>
      </c>
      <c r="AA72" s="43"/>
    </row>
    <row r="73" spans="1:27" ht="39.75" customHeight="1">
      <c r="A73" s="434" t="s">
        <v>553</v>
      </c>
      <c r="B73" s="439" t="s">
        <v>51</v>
      </c>
      <c r="C73" s="436">
        <v>45868</v>
      </c>
      <c r="D73" s="50" t="s">
        <v>554</v>
      </c>
      <c r="E73" s="51">
        <v>45719</v>
      </c>
      <c r="F73" s="50" t="s">
        <v>72</v>
      </c>
      <c r="G73" s="947" t="s">
        <v>555</v>
      </c>
      <c r="H73" s="52">
        <v>60</v>
      </c>
      <c r="I73" s="52" t="s">
        <v>209</v>
      </c>
      <c r="J73" s="52" t="s">
        <v>64</v>
      </c>
      <c r="K73" s="51">
        <v>45716</v>
      </c>
      <c r="L73" s="52" t="s">
        <v>58</v>
      </c>
      <c r="M73" s="939">
        <v>64727</v>
      </c>
      <c r="N73" s="52"/>
      <c r="O73" s="52" t="s">
        <v>58</v>
      </c>
      <c r="P73" s="946" t="s">
        <v>210</v>
      </c>
      <c r="Q73" s="600">
        <v>45719</v>
      </c>
      <c r="R73" s="692">
        <v>5853</v>
      </c>
      <c r="S73" s="643">
        <v>5975</v>
      </c>
      <c r="T73" s="41">
        <v>0</v>
      </c>
      <c r="U73" s="592">
        <v>1.02</v>
      </c>
      <c r="V73" s="600">
        <v>45741</v>
      </c>
      <c r="W73" s="414">
        <v>1</v>
      </c>
      <c r="X73" s="414">
        <v>1</v>
      </c>
      <c r="Y73" s="414">
        <v>1</v>
      </c>
      <c r="Z73" s="590">
        <v>45868</v>
      </c>
      <c r="AA73" s="43"/>
    </row>
    <row r="74" spans="1:27" ht="39.75" customHeight="1">
      <c r="A74" s="948" t="s">
        <v>556</v>
      </c>
      <c r="B74" s="439" t="s">
        <v>51</v>
      </c>
      <c r="C74" s="51">
        <v>45772</v>
      </c>
      <c r="D74" s="51" t="s">
        <v>128</v>
      </c>
      <c r="E74" s="442">
        <v>45685</v>
      </c>
      <c r="F74" s="442" t="s">
        <v>90</v>
      </c>
      <c r="G74" s="894" t="s">
        <v>557</v>
      </c>
      <c r="H74" s="441">
        <v>76</v>
      </c>
      <c r="I74" s="438" t="s">
        <v>209</v>
      </c>
      <c r="J74" s="441" t="s">
        <v>64</v>
      </c>
      <c r="K74" s="442">
        <v>45692</v>
      </c>
      <c r="L74" s="441" t="s">
        <v>58</v>
      </c>
      <c r="M74" s="949">
        <v>90302</v>
      </c>
      <c r="N74" s="99"/>
      <c r="O74" s="441" t="s">
        <v>58</v>
      </c>
      <c r="P74" s="946" t="s">
        <v>210</v>
      </c>
      <c r="Q74" s="600">
        <v>45694</v>
      </c>
      <c r="R74" s="628">
        <v>8420</v>
      </c>
      <c r="S74" s="667">
        <v>8553</v>
      </c>
      <c r="T74" s="411">
        <v>0</v>
      </c>
      <c r="U74" s="592">
        <v>1.02</v>
      </c>
      <c r="V74" s="600">
        <v>45709</v>
      </c>
      <c r="W74" s="592">
        <v>1</v>
      </c>
      <c r="X74" s="592">
        <v>1</v>
      </c>
      <c r="Y74" s="592">
        <v>1</v>
      </c>
      <c r="Z74" s="600">
        <v>45867</v>
      </c>
      <c r="AA74" s="943" t="s">
        <v>273</v>
      </c>
    </row>
    <row r="75" spans="1:27" ht="39.75" customHeight="1">
      <c r="A75" s="966" t="s">
        <v>558</v>
      </c>
      <c r="B75" s="1014" t="s">
        <v>51</v>
      </c>
      <c r="C75" s="1019">
        <v>45688</v>
      </c>
      <c r="D75" s="1019" t="s">
        <v>281</v>
      </c>
      <c r="E75" s="1019">
        <v>45692</v>
      </c>
      <c r="F75" s="1019" t="s">
        <v>78</v>
      </c>
      <c r="G75" s="1020" t="s">
        <v>559</v>
      </c>
      <c r="H75" s="1015">
        <v>86</v>
      </c>
      <c r="I75" s="1016" t="s">
        <v>265</v>
      </c>
      <c r="J75" s="1015" t="s">
        <v>64</v>
      </c>
      <c r="K75" s="1021" t="s">
        <v>210</v>
      </c>
      <c r="L75" s="1016" t="s">
        <v>58</v>
      </c>
      <c r="M75" s="1017">
        <v>82480.5</v>
      </c>
      <c r="N75" s="1018"/>
      <c r="O75" s="1016" t="s">
        <v>58</v>
      </c>
      <c r="P75" s="946" t="s">
        <v>210</v>
      </c>
      <c r="Q75" s="600">
        <v>45675</v>
      </c>
      <c r="R75" s="41">
        <v>6390</v>
      </c>
      <c r="S75" s="643">
        <v>6114</v>
      </c>
      <c r="T75" s="411">
        <v>0</v>
      </c>
      <c r="U75" s="592">
        <v>0.96</v>
      </c>
      <c r="V75" s="600">
        <v>45687</v>
      </c>
      <c r="W75" s="592">
        <v>1</v>
      </c>
      <c r="X75" s="592">
        <v>1</v>
      </c>
      <c r="Y75" s="592">
        <v>1</v>
      </c>
      <c r="Z75" s="600">
        <v>45882</v>
      </c>
      <c r="AA75" s="944" t="s">
        <v>560</v>
      </c>
    </row>
    <row r="76" spans="1:27" ht="39.75" customHeight="1">
      <c r="A76" s="434" t="s">
        <v>561</v>
      </c>
      <c r="B76" s="439" t="s">
        <v>51</v>
      </c>
      <c r="C76" s="51">
        <v>45838</v>
      </c>
      <c r="D76" s="50" t="s">
        <v>495</v>
      </c>
      <c r="E76" s="51">
        <v>45824</v>
      </c>
      <c r="F76" s="50" t="s">
        <v>90</v>
      </c>
      <c r="G76" s="443" t="s">
        <v>562</v>
      </c>
      <c r="H76" s="52">
        <v>0</v>
      </c>
      <c r="I76" s="441" t="s">
        <v>209</v>
      </c>
      <c r="J76" s="52" t="s">
        <v>64</v>
      </c>
      <c r="K76" s="51" t="s">
        <v>53</v>
      </c>
      <c r="L76" s="441" t="s">
        <v>58</v>
      </c>
      <c r="M76" s="939">
        <v>1594</v>
      </c>
      <c r="N76" s="99"/>
      <c r="O76" s="441" t="s">
        <v>58</v>
      </c>
      <c r="P76" s="946" t="s">
        <v>210</v>
      </c>
      <c r="Q76" s="174">
        <v>45818</v>
      </c>
      <c r="R76" s="42">
        <v>65</v>
      </c>
      <c r="S76" s="1010">
        <v>65</v>
      </c>
      <c r="T76" s="1011">
        <v>0</v>
      </c>
      <c r="U76" s="150">
        <v>1</v>
      </c>
      <c r="V76" s="174">
        <v>45831</v>
      </c>
      <c r="W76" s="390">
        <v>1</v>
      </c>
      <c r="X76" s="390">
        <v>1</v>
      </c>
      <c r="Y76" s="390">
        <v>1</v>
      </c>
      <c r="Z76" s="174">
        <v>45859</v>
      </c>
      <c r="AA76" s="944" t="s">
        <v>563</v>
      </c>
    </row>
    <row r="77" spans="1:27" ht="39.75" customHeight="1">
      <c r="A77" s="434" t="s">
        <v>564</v>
      </c>
      <c r="B77" s="439" t="s">
        <v>51</v>
      </c>
      <c r="C77" s="436">
        <v>45862</v>
      </c>
      <c r="D77" s="50" t="s">
        <v>71</v>
      </c>
      <c r="E77" s="51">
        <v>45743</v>
      </c>
      <c r="F77" s="50" t="s">
        <v>72</v>
      </c>
      <c r="G77" s="440" t="s">
        <v>565</v>
      </c>
      <c r="H77" s="52">
        <v>88</v>
      </c>
      <c r="I77" s="438" t="s">
        <v>209</v>
      </c>
      <c r="J77" s="437" t="s">
        <v>64</v>
      </c>
      <c r="K77" s="51">
        <v>45741</v>
      </c>
      <c r="L77" s="437" t="s">
        <v>58</v>
      </c>
      <c r="M77" s="939">
        <v>75396.5</v>
      </c>
      <c r="N77" s="99"/>
      <c r="O77" s="437" t="s">
        <v>58</v>
      </c>
      <c r="P77" s="1013" t="s">
        <v>210</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254</v>
      </c>
      <c r="D5">
        <v>1426</v>
      </c>
      <c r="E5">
        <v>1190</v>
      </c>
      <c r="F5">
        <v>23</v>
      </c>
      <c r="G5">
        <v>2639</v>
      </c>
      <c r="J5" t="s">
        <v>238</v>
      </c>
      <c r="K5">
        <v>6147</v>
      </c>
      <c r="N5" t="s">
        <v>238</v>
      </c>
      <c r="O5">
        <v>7120</v>
      </c>
      <c r="P5">
        <v>22896</v>
      </c>
      <c r="Q5">
        <v>7447</v>
      </c>
      <c r="R5">
        <v>37463</v>
      </c>
    </row>
    <row r="6" spans="1:18">
      <c r="A6" t="s">
        <v>261</v>
      </c>
      <c r="C6">
        <v>202</v>
      </c>
      <c r="G6">
        <v>202</v>
      </c>
      <c r="J6" t="s">
        <v>128</v>
      </c>
      <c r="K6">
        <v>22274</v>
      </c>
      <c r="N6" t="s">
        <v>128</v>
      </c>
      <c r="O6">
        <v>11735</v>
      </c>
      <c r="P6">
        <v>42799</v>
      </c>
      <c r="Q6">
        <v>33743</v>
      </c>
      <c r="R6">
        <v>88277</v>
      </c>
    </row>
    <row r="7" spans="1:18">
      <c r="A7" t="s">
        <v>558</v>
      </c>
      <c r="B7">
        <v>2677</v>
      </c>
      <c r="G7">
        <v>2677</v>
      </c>
      <c r="J7" t="s">
        <v>577</v>
      </c>
      <c r="K7">
        <v>0</v>
      </c>
      <c r="N7" t="s">
        <v>482</v>
      </c>
      <c r="O7">
        <v>3158</v>
      </c>
      <c r="P7">
        <v>21322</v>
      </c>
      <c r="Q7">
        <v>3629</v>
      </c>
      <c r="R7">
        <v>28109</v>
      </c>
    </row>
    <row r="8" spans="1:18">
      <c r="A8" t="s">
        <v>271</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302</v>
      </c>
      <c r="K10">
        <v>933</v>
      </c>
      <c r="N10" t="s">
        <v>579</v>
      </c>
      <c r="O10">
        <v>3226</v>
      </c>
      <c r="P10">
        <v>17340</v>
      </c>
      <c r="Q10">
        <v>7593</v>
      </c>
      <c r="R10">
        <v>28159</v>
      </c>
    </row>
    <row r="11" spans="1:18">
      <c r="A11" t="s">
        <v>355</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275</v>
      </c>
      <c r="P12">
        <v>5968</v>
      </c>
      <c r="Q12">
        <v>20002</v>
      </c>
      <c r="R12">
        <v>25970</v>
      </c>
    </row>
    <row r="13" spans="1:18">
      <c r="J13" t="s">
        <v>71</v>
      </c>
      <c r="K13">
        <v>7128</v>
      </c>
      <c r="N13" t="s">
        <v>258</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275</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258</v>
      </c>
      <c r="K17">
        <v>6718</v>
      </c>
    </row>
    <row r="18" spans="1:11">
      <c r="A18" t="s">
        <v>254</v>
      </c>
      <c r="F18">
        <v>823</v>
      </c>
      <c r="G18">
        <v>823</v>
      </c>
      <c r="J18" t="s">
        <v>61</v>
      </c>
    </row>
    <row r="19" spans="1:11">
      <c r="A19" t="s">
        <v>261</v>
      </c>
      <c r="E19">
        <v>23</v>
      </c>
      <c r="F19">
        <v>24</v>
      </c>
      <c r="G19">
        <v>47</v>
      </c>
      <c r="J19" t="s">
        <v>570</v>
      </c>
      <c r="K19">
        <v>71118</v>
      </c>
    </row>
    <row r="20" spans="1:11">
      <c r="A20" t="s">
        <v>558</v>
      </c>
      <c r="D20">
        <v>1319</v>
      </c>
      <c r="G20">
        <v>1319</v>
      </c>
    </row>
    <row r="21" spans="1:11">
      <c r="A21" t="s">
        <v>271</v>
      </c>
      <c r="B21">
        <v>283</v>
      </c>
      <c r="D21">
        <v>732</v>
      </c>
      <c r="E21">
        <v>309</v>
      </c>
      <c r="G21">
        <v>1324</v>
      </c>
    </row>
    <row r="22" spans="1:11">
      <c r="A22" t="s">
        <v>280</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251</v>
      </c>
      <c r="E30">
        <v>1806</v>
      </c>
      <c r="F30">
        <v>345</v>
      </c>
      <c r="G30">
        <v>2151</v>
      </c>
    </row>
    <row r="31" spans="1:11">
      <c r="A31" t="s">
        <v>414</v>
      </c>
      <c r="E31">
        <v>47</v>
      </c>
      <c r="F31">
        <v>1494</v>
      </c>
      <c r="G31">
        <v>1541</v>
      </c>
    </row>
    <row r="32" spans="1:11" hidden="1">
      <c r="A32" t="s">
        <v>319</v>
      </c>
    </row>
    <row r="33" spans="1:7">
      <c r="A33" t="s">
        <v>556</v>
      </c>
      <c r="F33">
        <v>1095</v>
      </c>
      <c r="G33">
        <v>1095</v>
      </c>
    </row>
    <row r="34" spans="1:7">
      <c r="A34" t="s">
        <v>248</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254</v>
      </c>
      <c r="E41">
        <v>1422</v>
      </c>
      <c r="F41">
        <v>946</v>
      </c>
      <c r="G41">
        <v>2368</v>
      </c>
    </row>
    <row r="42" spans="1:7">
      <c r="A42" t="s">
        <v>261</v>
      </c>
      <c r="F42">
        <v>9</v>
      </c>
      <c r="G42">
        <v>9</v>
      </c>
    </row>
    <row r="43" spans="1:7" hidden="1">
      <c r="A43" t="s">
        <v>558</v>
      </c>
      <c r="F43">
        <v>0</v>
      </c>
      <c r="G43">
        <v>0</v>
      </c>
    </row>
    <row r="44" spans="1:7">
      <c r="A44" t="s">
        <v>271</v>
      </c>
      <c r="B44">
        <v>73</v>
      </c>
      <c r="D44">
        <v>25</v>
      </c>
      <c r="G44">
        <v>98</v>
      </c>
    </row>
    <row r="45" spans="1:7">
      <c r="A45" t="s">
        <v>280</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355</v>
      </c>
      <c r="C52">
        <v>74</v>
      </c>
      <c r="D52">
        <v>671</v>
      </c>
      <c r="F52">
        <v>0</v>
      </c>
      <c r="G52">
        <v>745</v>
      </c>
    </row>
    <row r="53" spans="1:7">
      <c r="A53" t="s">
        <v>474</v>
      </c>
      <c r="F53">
        <v>886</v>
      </c>
      <c r="G53">
        <v>886</v>
      </c>
    </row>
    <row r="54" spans="1:7">
      <c r="A54" t="s">
        <v>251</v>
      </c>
      <c r="D54">
        <v>400</v>
      </c>
      <c r="F54">
        <v>384</v>
      </c>
      <c r="G54">
        <v>784</v>
      </c>
    </row>
    <row r="55" spans="1:7">
      <c r="A55" t="s">
        <v>414</v>
      </c>
      <c r="B55">
        <v>2087</v>
      </c>
      <c r="F55">
        <v>0</v>
      </c>
      <c r="G55">
        <v>2087</v>
      </c>
    </row>
    <row r="56" spans="1:7" hidden="1">
      <c r="A56" t="s">
        <v>319</v>
      </c>
      <c r="F56">
        <v>0</v>
      </c>
      <c r="G56">
        <v>0</v>
      </c>
    </row>
    <row r="57" spans="1:7">
      <c r="A57" t="s">
        <v>556</v>
      </c>
      <c r="C57">
        <v>860</v>
      </c>
      <c r="D57">
        <v>1540</v>
      </c>
      <c r="E57">
        <v>1360</v>
      </c>
      <c r="F57">
        <v>0</v>
      </c>
      <c r="G57">
        <v>3760</v>
      </c>
    </row>
    <row r="58" spans="1:7">
      <c r="A58" t="s">
        <v>248</v>
      </c>
      <c r="C58">
        <v>967</v>
      </c>
      <c r="D58">
        <v>1708</v>
      </c>
      <c r="F58">
        <v>229</v>
      </c>
      <c r="G58">
        <v>2904</v>
      </c>
    </row>
    <row r="59" spans="1:7">
      <c r="A59" t="s">
        <v>301</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245</v>
      </c>
      <c r="C65">
        <v>956</v>
      </c>
      <c r="E65">
        <v>1168</v>
      </c>
      <c r="F65">
        <v>0</v>
      </c>
      <c r="G65">
        <v>2124</v>
      </c>
    </row>
    <row r="66" spans="1:7" hidden="1">
      <c r="A66" t="s">
        <v>581</v>
      </c>
      <c r="F66">
        <v>0</v>
      </c>
      <c r="G66">
        <v>0</v>
      </c>
    </row>
    <row r="67" spans="1:7">
      <c r="A67" t="s">
        <v>257</v>
      </c>
      <c r="D67">
        <v>1090</v>
      </c>
      <c r="E67">
        <v>840</v>
      </c>
      <c r="F67">
        <v>530</v>
      </c>
      <c r="G67">
        <v>2460</v>
      </c>
    </row>
    <row r="68" spans="1:7">
      <c r="A68" t="s">
        <v>582</v>
      </c>
      <c r="D68">
        <v>120</v>
      </c>
      <c r="G68">
        <v>120</v>
      </c>
    </row>
    <row r="69" spans="1:7">
      <c r="A69" t="s">
        <v>296</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254</v>
      </c>
      <c r="B77">
        <v>0</v>
      </c>
      <c r="D77">
        <v>0</v>
      </c>
      <c r="E77">
        <v>0</v>
      </c>
      <c r="F77">
        <v>0</v>
      </c>
      <c r="G77">
        <v>0</v>
      </c>
    </row>
    <row r="78" spans="1:7">
      <c r="A78" t="s">
        <v>261</v>
      </c>
      <c r="B78">
        <v>0</v>
      </c>
      <c r="C78">
        <v>0</v>
      </c>
      <c r="D78">
        <v>0</v>
      </c>
      <c r="E78">
        <v>0</v>
      </c>
      <c r="F78">
        <v>0</v>
      </c>
      <c r="G78">
        <v>0</v>
      </c>
    </row>
    <row r="79" spans="1:7">
      <c r="A79" t="s">
        <v>558</v>
      </c>
      <c r="B79">
        <v>0</v>
      </c>
      <c r="D79">
        <v>0</v>
      </c>
      <c r="E79">
        <v>0</v>
      </c>
      <c r="F79">
        <v>0</v>
      </c>
      <c r="G79">
        <v>0</v>
      </c>
    </row>
    <row r="80" spans="1:7">
      <c r="A80" t="s">
        <v>271</v>
      </c>
      <c r="B80">
        <v>0</v>
      </c>
      <c r="C80">
        <v>414</v>
      </c>
      <c r="D80">
        <v>367</v>
      </c>
      <c r="E80">
        <v>245</v>
      </c>
      <c r="F80">
        <v>0</v>
      </c>
      <c r="G80">
        <v>1026</v>
      </c>
    </row>
    <row r="81" spans="1:7">
      <c r="A81" t="s">
        <v>280</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355</v>
      </c>
      <c r="B88">
        <v>363</v>
      </c>
      <c r="C88">
        <v>171</v>
      </c>
      <c r="D88">
        <v>0</v>
      </c>
      <c r="E88">
        <v>397</v>
      </c>
      <c r="F88">
        <v>88</v>
      </c>
      <c r="G88">
        <v>1019</v>
      </c>
    </row>
    <row r="89" spans="1:7">
      <c r="A89" t="s">
        <v>474</v>
      </c>
      <c r="B89">
        <v>134</v>
      </c>
      <c r="C89">
        <v>408</v>
      </c>
      <c r="D89">
        <v>452</v>
      </c>
      <c r="E89">
        <v>0</v>
      </c>
      <c r="F89">
        <v>875</v>
      </c>
      <c r="G89">
        <v>1869</v>
      </c>
    </row>
    <row r="90" spans="1:7">
      <c r="A90" t="s">
        <v>251</v>
      </c>
      <c r="C90">
        <v>840</v>
      </c>
      <c r="D90">
        <v>0</v>
      </c>
      <c r="E90">
        <v>0</v>
      </c>
      <c r="F90">
        <v>0</v>
      </c>
      <c r="G90">
        <v>840</v>
      </c>
    </row>
    <row r="91" spans="1:7">
      <c r="A91" t="s">
        <v>414</v>
      </c>
      <c r="B91">
        <v>0</v>
      </c>
      <c r="D91">
        <v>0</v>
      </c>
      <c r="E91">
        <v>0</v>
      </c>
      <c r="F91">
        <v>0</v>
      </c>
      <c r="G91">
        <v>0</v>
      </c>
    </row>
    <row r="92" spans="1:7">
      <c r="A92" t="s">
        <v>319</v>
      </c>
      <c r="B92">
        <v>0</v>
      </c>
      <c r="D92">
        <v>0</v>
      </c>
      <c r="E92">
        <v>0</v>
      </c>
      <c r="F92">
        <v>0</v>
      </c>
      <c r="G92">
        <v>0</v>
      </c>
    </row>
    <row r="93" spans="1:7">
      <c r="A93" t="s">
        <v>556</v>
      </c>
      <c r="B93">
        <v>1460</v>
      </c>
      <c r="C93">
        <v>970</v>
      </c>
      <c r="D93">
        <v>430</v>
      </c>
      <c r="E93">
        <v>0</v>
      </c>
      <c r="F93">
        <v>0</v>
      </c>
      <c r="G93">
        <v>2860</v>
      </c>
    </row>
    <row r="94" spans="1:7">
      <c r="A94" t="s">
        <v>248</v>
      </c>
      <c r="B94">
        <v>182</v>
      </c>
      <c r="D94">
        <v>0</v>
      </c>
      <c r="E94">
        <v>0</v>
      </c>
      <c r="F94">
        <v>0</v>
      </c>
      <c r="G94">
        <v>182</v>
      </c>
    </row>
    <row r="95" spans="1:7">
      <c r="A95" t="s">
        <v>301</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245</v>
      </c>
      <c r="B101">
        <v>0</v>
      </c>
      <c r="D101">
        <v>0</v>
      </c>
      <c r="E101">
        <v>0</v>
      </c>
      <c r="F101">
        <v>0</v>
      </c>
      <c r="G101">
        <v>0</v>
      </c>
    </row>
    <row r="102" spans="1:7">
      <c r="A102" t="s">
        <v>581</v>
      </c>
      <c r="B102">
        <v>0</v>
      </c>
      <c r="D102">
        <v>0</v>
      </c>
      <c r="E102">
        <v>0</v>
      </c>
      <c r="F102">
        <v>0</v>
      </c>
      <c r="G102">
        <v>0</v>
      </c>
    </row>
    <row r="103" spans="1:7">
      <c r="A103" t="s">
        <v>257</v>
      </c>
      <c r="B103">
        <v>0</v>
      </c>
      <c r="D103">
        <v>372</v>
      </c>
      <c r="E103">
        <v>0</v>
      </c>
      <c r="F103">
        <v>0</v>
      </c>
      <c r="G103">
        <v>372</v>
      </c>
    </row>
    <row r="104" spans="1:7">
      <c r="A104" t="s">
        <v>582</v>
      </c>
      <c r="B104">
        <v>0</v>
      </c>
      <c r="D104">
        <v>0</v>
      </c>
      <c r="E104">
        <v>0</v>
      </c>
      <c r="F104">
        <v>0</v>
      </c>
      <c r="G104">
        <v>0</v>
      </c>
    </row>
    <row r="105" spans="1:7">
      <c r="A105" t="s">
        <v>296</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322</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325</v>
      </c>
      <c r="D112">
        <v>700</v>
      </c>
      <c r="E112">
        <v>1590</v>
      </c>
      <c r="F112">
        <v>1370</v>
      </c>
      <c r="G112">
        <v>3660</v>
      </c>
    </row>
    <row r="113" spans="1:7">
      <c r="A113" t="s">
        <v>371</v>
      </c>
      <c r="D113">
        <v>200</v>
      </c>
      <c r="E113">
        <v>489</v>
      </c>
      <c r="F113">
        <v>0</v>
      </c>
      <c r="G113">
        <v>689</v>
      </c>
    </row>
    <row r="114" spans="1:7">
      <c r="A114" t="s">
        <v>308</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254</v>
      </c>
      <c r="B124">
        <v>0</v>
      </c>
      <c r="C124">
        <v>0</v>
      </c>
      <c r="D124">
        <v>0</v>
      </c>
      <c r="G124">
        <v>0</v>
      </c>
    </row>
    <row r="125" spans="1:7">
      <c r="A125" t="s">
        <v>261</v>
      </c>
      <c r="B125">
        <v>0</v>
      </c>
      <c r="C125">
        <v>3</v>
      </c>
      <c r="G125">
        <v>3</v>
      </c>
    </row>
    <row r="126" spans="1:7">
      <c r="A126" t="s">
        <v>558</v>
      </c>
      <c r="B126">
        <v>0</v>
      </c>
      <c r="C126">
        <v>0</v>
      </c>
      <c r="G126">
        <v>0</v>
      </c>
    </row>
    <row r="127" spans="1:7">
      <c r="A127" t="s">
        <v>271</v>
      </c>
      <c r="B127">
        <v>0</v>
      </c>
      <c r="C127">
        <v>0</v>
      </c>
      <c r="G127">
        <v>0</v>
      </c>
    </row>
    <row r="128" spans="1:7">
      <c r="A128" t="s">
        <v>280</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355</v>
      </c>
      <c r="B135">
        <v>0</v>
      </c>
      <c r="C135">
        <v>0</v>
      </c>
      <c r="D135">
        <v>0</v>
      </c>
      <c r="G135">
        <v>0</v>
      </c>
    </row>
    <row r="136" spans="1:7">
      <c r="A136" t="s">
        <v>474</v>
      </c>
      <c r="B136">
        <v>0</v>
      </c>
      <c r="C136">
        <v>199</v>
      </c>
      <c r="D136">
        <v>0</v>
      </c>
      <c r="E136">
        <v>0</v>
      </c>
      <c r="G136">
        <v>199</v>
      </c>
    </row>
    <row r="137" spans="1:7">
      <c r="A137" t="s">
        <v>251</v>
      </c>
      <c r="B137">
        <v>0</v>
      </c>
      <c r="C137">
        <v>0</v>
      </c>
      <c r="D137">
        <v>0</v>
      </c>
      <c r="E137">
        <v>0</v>
      </c>
      <c r="G137">
        <v>0</v>
      </c>
    </row>
    <row r="138" spans="1:7">
      <c r="A138" t="s">
        <v>414</v>
      </c>
      <c r="B138">
        <v>0</v>
      </c>
      <c r="C138">
        <v>0</v>
      </c>
      <c r="D138">
        <v>0</v>
      </c>
      <c r="E138">
        <v>0</v>
      </c>
      <c r="G138">
        <v>0</v>
      </c>
    </row>
    <row r="139" spans="1:7">
      <c r="A139" t="s">
        <v>319</v>
      </c>
      <c r="B139">
        <v>0</v>
      </c>
      <c r="C139">
        <v>0</v>
      </c>
      <c r="D139">
        <v>0</v>
      </c>
      <c r="G139">
        <v>0</v>
      </c>
    </row>
    <row r="140" spans="1:7">
      <c r="A140" t="s">
        <v>556</v>
      </c>
      <c r="B140">
        <v>0</v>
      </c>
      <c r="C140">
        <v>0</v>
      </c>
      <c r="D140">
        <v>0</v>
      </c>
      <c r="E140">
        <v>0</v>
      </c>
      <c r="F140">
        <v>0</v>
      </c>
      <c r="G140">
        <v>0</v>
      </c>
    </row>
    <row r="141" spans="1:7">
      <c r="A141" t="s">
        <v>248</v>
      </c>
      <c r="B141">
        <v>0</v>
      </c>
      <c r="C141">
        <v>0</v>
      </c>
      <c r="D141">
        <v>0</v>
      </c>
      <c r="E141">
        <v>0</v>
      </c>
      <c r="F141">
        <v>0</v>
      </c>
      <c r="G141">
        <v>0</v>
      </c>
    </row>
    <row r="142" spans="1:7">
      <c r="A142" t="s">
        <v>301</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245</v>
      </c>
      <c r="B148">
        <v>0</v>
      </c>
      <c r="C148">
        <v>0</v>
      </c>
      <c r="D148">
        <v>201</v>
      </c>
      <c r="E148">
        <v>1207</v>
      </c>
      <c r="F148">
        <v>220</v>
      </c>
      <c r="G148">
        <v>1628</v>
      </c>
    </row>
    <row r="149" spans="1:7">
      <c r="A149" t="s">
        <v>581</v>
      </c>
      <c r="B149">
        <v>0</v>
      </c>
      <c r="C149">
        <v>106</v>
      </c>
      <c r="D149">
        <v>0</v>
      </c>
      <c r="E149">
        <v>0</v>
      </c>
      <c r="F149">
        <v>0</v>
      </c>
      <c r="G149">
        <v>106</v>
      </c>
    </row>
    <row r="150" spans="1:7">
      <c r="A150" t="s">
        <v>257</v>
      </c>
      <c r="B150">
        <v>649</v>
      </c>
      <c r="C150">
        <v>528</v>
      </c>
      <c r="D150">
        <v>489</v>
      </c>
      <c r="E150">
        <v>534</v>
      </c>
      <c r="G150">
        <v>2200</v>
      </c>
    </row>
    <row r="151" spans="1:7">
      <c r="A151" t="s">
        <v>582</v>
      </c>
      <c r="B151">
        <v>0</v>
      </c>
      <c r="C151">
        <v>0</v>
      </c>
      <c r="D151">
        <v>0</v>
      </c>
      <c r="G151">
        <v>0</v>
      </c>
    </row>
    <row r="152" spans="1:7">
      <c r="A152" t="s">
        <v>296</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322</v>
      </c>
      <c r="B157">
        <v>0</v>
      </c>
      <c r="C157">
        <v>0</v>
      </c>
      <c r="D157">
        <v>0</v>
      </c>
      <c r="E157">
        <v>0</v>
      </c>
      <c r="F157">
        <v>0</v>
      </c>
      <c r="G157">
        <v>0</v>
      </c>
    </row>
    <row r="158" spans="1:7">
      <c r="A158" t="s">
        <v>406</v>
      </c>
      <c r="B158">
        <v>0</v>
      </c>
      <c r="C158">
        <v>491</v>
      </c>
      <c r="D158">
        <v>291</v>
      </c>
      <c r="E158">
        <v>571</v>
      </c>
      <c r="F158">
        <v>0</v>
      </c>
      <c r="G158">
        <v>1353</v>
      </c>
    </row>
    <row r="159" spans="1:7">
      <c r="A159" t="s">
        <v>325</v>
      </c>
      <c r="B159">
        <v>0</v>
      </c>
      <c r="C159">
        <v>0</v>
      </c>
      <c r="D159">
        <v>0</v>
      </c>
      <c r="E159">
        <v>1170</v>
      </c>
      <c r="F159">
        <v>0</v>
      </c>
      <c r="G159">
        <v>1170</v>
      </c>
    </row>
    <row r="160" spans="1:7">
      <c r="A160" t="s">
        <v>371</v>
      </c>
      <c r="B160">
        <v>921</v>
      </c>
      <c r="C160">
        <v>614</v>
      </c>
      <c r="D160">
        <v>1004</v>
      </c>
      <c r="E160">
        <v>0</v>
      </c>
      <c r="G160">
        <v>2539</v>
      </c>
    </row>
    <row r="161" spans="1:7">
      <c r="A161" t="s">
        <v>308</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350</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360</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254</v>
      </c>
    </row>
    <row r="180" spans="1:7">
      <c r="A180" t="s">
        <v>261</v>
      </c>
    </row>
    <row r="181" spans="1:7">
      <c r="A181" t="s">
        <v>271</v>
      </c>
    </row>
    <row r="182" spans="1:7">
      <c r="A182" t="s">
        <v>280</v>
      </c>
    </row>
    <row r="183" spans="1:7">
      <c r="A183" t="s">
        <v>515</v>
      </c>
    </row>
    <row r="184" spans="1:7">
      <c r="A184" t="s">
        <v>519</v>
      </c>
    </row>
    <row r="185" spans="1:7">
      <c r="A185" t="s">
        <v>355</v>
      </c>
    </row>
    <row r="186" spans="1:7">
      <c r="A186" t="s">
        <v>474</v>
      </c>
    </row>
    <row r="187" spans="1:7">
      <c r="A187" t="s">
        <v>414</v>
      </c>
    </row>
    <row r="188" spans="1:7">
      <c r="A188" t="s">
        <v>319</v>
      </c>
    </row>
    <row r="189" spans="1:7">
      <c r="A189" t="s">
        <v>461</v>
      </c>
    </row>
    <row r="190" spans="1:7">
      <c r="A190" t="s">
        <v>245</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322</v>
      </c>
    </row>
    <row r="197" spans="1:7">
      <c r="A197" t="s">
        <v>406</v>
      </c>
      <c r="B197">
        <v>436</v>
      </c>
      <c r="E197">
        <v>6275</v>
      </c>
      <c r="G197">
        <v>6711</v>
      </c>
    </row>
    <row r="198" spans="1:7">
      <c r="A198" t="s">
        <v>325</v>
      </c>
      <c r="C198">
        <v>315</v>
      </c>
      <c r="G198">
        <v>315</v>
      </c>
    </row>
    <row r="199" spans="1:7">
      <c r="A199" t="s">
        <v>371</v>
      </c>
      <c r="C199">
        <v>1230</v>
      </c>
      <c r="D199">
        <v>200</v>
      </c>
      <c r="G199">
        <v>1430</v>
      </c>
    </row>
    <row r="200" spans="1:7">
      <c r="A200" t="s">
        <v>416</v>
      </c>
    </row>
    <row r="201" spans="1:7">
      <c r="A201" t="s">
        <v>484</v>
      </c>
      <c r="B201">
        <v>15</v>
      </c>
      <c r="G201">
        <v>15</v>
      </c>
    </row>
    <row r="202" spans="1:7">
      <c r="A202" t="s">
        <v>464</v>
      </c>
    </row>
    <row r="203" spans="1:7">
      <c r="A203" t="s">
        <v>444</v>
      </c>
    </row>
    <row r="204" spans="1:7">
      <c r="A204" t="s">
        <v>350</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360</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237</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271</v>
      </c>
    </row>
    <row r="228" spans="1:7">
      <c r="A228" t="s">
        <v>519</v>
      </c>
    </row>
    <row r="229" spans="1:7">
      <c r="A229" t="s">
        <v>355</v>
      </c>
      <c r="B229">
        <v>762</v>
      </c>
      <c r="C229">
        <v>0</v>
      </c>
      <c r="D229">
        <v>0</v>
      </c>
      <c r="E229">
        <v>76</v>
      </c>
      <c r="G229">
        <v>838</v>
      </c>
    </row>
    <row r="230" spans="1:7">
      <c r="A230" t="s">
        <v>474</v>
      </c>
    </row>
    <row r="231" spans="1:7">
      <c r="A231" t="s">
        <v>251</v>
      </c>
    </row>
    <row r="232" spans="1:7">
      <c r="A232" t="s">
        <v>245</v>
      </c>
      <c r="B232">
        <v>58</v>
      </c>
      <c r="C232">
        <v>574</v>
      </c>
      <c r="D232">
        <v>704</v>
      </c>
      <c r="E232">
        <v>1009</v>
      </c>
      <c r="F232">
        <v>200</v>
      </c>
      <c r="G232">
        <v>2545</v>
      </c>
    </row>
    <row r="233" spans="1:7">
      <c r="A233" t="s">
        <v>406</v>
      </c>
      <c r="C233">
        <v>380</v>
      </c>
      <c r="D233">
        <v>300</v>
      </c>
      <c r="E233">
        <v>150</v>
      </c>
      <c r="G233">
        <v>830</v>
      </c>
    </row>
    <row r="234" spans="1:7">
      <c r="A234" t="s">
        <v>308</v>
      </c>
    </row>
    <row r="235" spans="1:7">
      <c r="A235" t="s">
        <v>484</v>
      </c>
      <c r="C235">
        <v>0</v>
      </c>
      <c r="D235">
        <v>0</v>
      </c>
      <c r="E235">
        <v>137</v>
      </c>
      <c r="G235">
        <v>137</v>
      </c>
    </row>
    <row r="236" spans="1:7">
      <c r="A236" t="s">
        <v>350</v>
      </c>
      <c r="E236">
        <v>310</v>
      </c>
      <c r="G236">
        <v>310</v>
      </c>
    </row>
    <row r="237" spans="1:7">
      <c r="A237" t="s">
        <v>534</v>
      </c>
      <c r="B237">
        <v>982</v>
      </c>
      <c r="C237">
        <v>749</v>
      </c>
      <c r="D237">
        <v>713</v>
      </c>
      <c r="G237">
        <v>2444</v>
      </c>
    </row>
    <row r="238" spans="1:7">
      <c r="A238" t="s">
        <v>360</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234</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348</v>
      </c>
      <c r="C246">
        <v>575</v>
      </c>
      <c r="G246">
        <v>575</v>
      </c>
    </row>
    <row r="247" spans="1:7">
      <c r="A247" t="s">
        <v>241</v>
      </c>
      <c r="C247">
        <v>1065</v>
      </c>
      <c r="D247">
        <v>825</v>
      </c>
      <c r="E247">
        <v>705</v>
      </c>
      <c r="G247">
        <v>2595</v>
      </c>
    </row>
    <row r="248" spans="1:7">
      <c r="A248" t="s">
        <v>352</v>
      </c>
    </row>
    <row r="249" spans="1:7">
      <c r="A249" t="s">
        <v>553</v>
      </c>
      <c r="C249">
        <v>442</v>
      </c>
      <c r="D249">
        <v>854</v>
      </c>
      <c r="E249">
        <v>290</v>
      </c>
      <c r="F249">
        <v>673</v>
      </c>
      <c r="G249">
        <v>2259</v>
      </c>
    </row>
    <row r="250" spans="1:7">
      <c r="A250" t="s">
        <v>544</v>
      </c>
      <c r="C250">
        <v>1740</v>
      </c>
      <c r="D250">
        <v>2934</v>
      </c>
      <c r="F250">
        <v>161</v>
      </c>
      <c r="G250">
        <v>4835</v>
      </c>
    </row>
    <row r="251" spans="1:7">
      <c r="A251" t="s">
        <v>191</v>
      </c>
      <c r="C251">
        <v>483</v>
      </c>
      <c r="D251">
        <v>1799</v>
      </c>
      <c r="F251">
        <v>0</v>
      </c>
      <c r="G251">
        <v>2282</v>
      </c>
    </row>
    <row r="252" spans="1:7">
      <c r="A252" t="s">
        <v>328</v>
      </c>
      <c r="C252">
        <v>1333</v>
      </c>
      <c r="D252">
        <v>1701</v>
      </c>
      <c r="F252">
        <v>546</v>
      </c>
      <c r="G252">
        <v>3580</v>
      </c>
    </row>
    <row r="253" spans="1:7">
      <c r="A253" t="s">
        <v>299</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355</v>
      </c>
      <c r="B263">
        <v>644</v>
      </c>
      <c r="G263">
        <v>644</v>
      </c>
    </row>
    <row r="264" spans="1:7">
      <c r="A264" t="s">
        <v>251</v>
      </c>
      <c r="B264">
        <v>0</v>
      </c>
      <c r="G264">
        <v>0</v>
      </c>
    </row>
    <row r="265" spans="1:7">
      <c r="A265" t="s">
        <v>556</v>
      </c>
      <c r="B265">
        <v>745</v>
      </c>
      <c r="G265">
        <v>745</v>
      </c>
    </row>
    <row r="266" spans="1:7">
      <c r="A266" t="s">
        <v>245</v>
      </c>
      <c r="B266">
        <v>265</v>
      </c>
      <c r="C266">
        <v>0</v>
      </c>
      <c r="D266">
        <v>0</v>
      </c>
      <c r="F266">
        <v>635</v>
      </c>
      <c r="G266">
        <v>900</v>
      </c>
    </row>
    <row r="267" spans="1:7">
      <c r="A267" t="s">
        <v>406</v>
      </c>
    </row>
    <row r="268" spans="1:7">
      <c r="A268" t="s">
        <v>308</v>
      </c>
      <c r="D268">
        <v>0</v>
      </c>
      <c r="G268">
        <v>0</v>
      </c>
    </row>
    <row r="269" spans="1:7">
      <c r="A269" t="s">
        <v>511</v>
      </c>
      <c r="B269">
        <v>0</v>
      </c>
      <c r="G269">
        <v>0</v>
      </c>
    </row>
    <row r="270" spans="1:7">
      <c r="A270" t="s">
        <v>478</v>
      </c>
    </row>
    <row r="271" spans="1:7">
      <c r="A271" t="s">
        <v>470</v>
      </c>
    </row>
    <row r="272" spans="1:7">
      <c r="A272" t="s">
        <v>237</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191</v>
      </c>
      <c r="B277">
        <v>499</v>
      </c>
      <c r="C277">
        <v>0</v>
      </c>
      <c r="D277">
        <v>0</v>
      </c>
      <c r="G277">
        <v>499</v>
      </c>
    </row>
    <row r="278" spans="1:7">
      <c r="A278" t="s">
        <v>299</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362</v>
      </c>
      <c r="B283">
        <v>1355</v>
      </c>
      <c r="D283">
        <v>0</v>
      </c>
      <c r="G283">
        <v>1355</v>
      </c>
    </row>
    <row r="284" spans="1:7">
      <c r="A284" t="s">
        <v>185</v>
      </c>
      <c r="B284">
        <v>2227</v>
      </c>
      <c r="G284">
        <v>2227</v>
      </c>
    </row>
    <row r="285" spans="1:7">
      <c r="A285" t="s">
        <v>268</v>
      </c>
      <c r="C285">
        <v>0</v>
      </c>
      <c r="D285">
        <v>0</v>
      </c>
      <c r="E285">
        <v>344</v>
      </c>
      <c r="G285">
        <v>344</v>
      </c>
    </row>
    <row r="286" spans="1:7">
      <c r="A286" t="s">
        <v>222</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188</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355</v>
      </c>
      <c r="B298">
        <v>550</v>
      </c>
      <c r="E298">
        <v>426</v>
      </c>
      <c r="G298">
        <v>976</v>
      </c>
    </row>
    <row r="299" spans="1:7">
      <c r="A299" t="s">
        <v>406</v>
      </c>
      <c r="C299">
        <v>45</v>
      </c>
      <c r="G299">
        <v>45</v>
      </c>
    </row>
    <row r="300" spans="1:7">
      <c r="A300" t="s">
        <v>371</v>
      </c>
      <c r="C300">
        <v>150</v>
      </c>
      <c r="D300">
        <v>295</v>
      </c>
      <c r="E300">
        <v>504</v>
      </c>
      <c r="G300">
        <v>949</v>
      </c>
    </row>
    <row r="301" spans="1:7">
      <c r="A301" t="s">
        <v>534</v>
      </c>
    </row>
    <row r="302" spans="1:7">
      <c r="A302" t="s">
        <v>360</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362</v>
      </c>
    </row>
    <row r="309" spans="1:7">
      <c r="A309" t="s">
        <v>268</v>
      </c>
    </row>
    <row r="310" spans="1:7">
      <c r="A310" t="s">
        <v>222</v>
      </c>
    </row>
    <row r="311" spans="1:7">
      <c r="A311" t="s">
        <v>528</v>
      </c>
    </row>
    <row r="312" spans="1:7">
      <c r="A312" t="s">
        <v>448</v>
      </c>
      <c r="B312">
        <v>618</v>
      </c>
      <c r="C312">
        <v>700</v>
      </c>
      <c r="G312">
        <v>1318</v>
      </c>
    </row>
    <row r="313" spans="1:7">
      <c r="A313" t="s">
        <v>440</v>
      </c>
    </row>
    <row r="314" spans="1:7">
      <c r="A314" t="s">
        <v>188</v>
      </c>
    </row>
    <row r="315" spans="1:7">
      <c r="A315" t="s">
        <v>525</v>
      </c>
      <c r="B315">
        <v>990</v>
      </c>
      <c r="C315">
        <v>1871</v>
      </c>
      <c r="D315">
        <v>1307</v>
      </c>
      <c r="G315">
        <v>4168</v>
      </c>
    </row>
    <row r="316" spans="1:7">
      <c r="A316" t="s">
        <v>81</v>
      </c>
      <c r="B316">
        <v>590</v>
      </c>
      <c r="C316">
        <v>343</v>
      </c>
      <c r="G316">
        <v>933</v>
      </c>
    </row>
    <row r="317" spans="1:7">
      <c r="A317" t="s">
        <v>224</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278</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261</v>
      </c>
    </row>
    <row r="328" spans="1:7">
      <c r="A328" t="s">
        <v>515</v>
      </c>
    </row>
    <row r="329" spans="1:7">
      <c r="A329" t="s">
        <v>355</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299</v>
      </c>
      <c r="E337">
        <v>433</v>
      </c>
      <c r="G337">
        <v>433</v>
      </c>
    </row>
    <row r="338" spans="1:7">
      <c r="A338" t="s">
        <v>408</v>
      </c>
    </row>
    <row r="339" spans="1:7">
      <c r="A339" t="s">
        <v>486</v>
      </c>
      <c r="C339">
        <v>1018</v>
      </c>
      <c r="E339">
        <v>569</v>
      </c>
      <c r="G339">
        <v>1587</v>
      </c>
    </row>
    <row r="340" spans="1:7">
      <c r="A340" t="s">
        <v>278</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286</v>
      </c>
      <c r="C343">
        <v>1526</v>
      </c>
      <c r="D343">
        <v>1503</v>
      </c>
      <c r="E343">
        <v>1590</v>
      </c>
      <c r="F343">
        <v>370</v>
      </c>
      <c r="G343">
        <v>4989</v>
      </c>
    </row>
    <row r="344" spans="1:7">
      <c r="A344" t="s">
        <v>289</v>
      </c>
      <c r="B344">
        <v>547</v>
      </c>
      <c r="C344">
        <v>845</v>
      </c>
      <c r="D344">
        <v>400</v>
      </c>
      <c r="E344">
        <v>906</v>
      </c>
      <c r="F344">
        <v>198</v>
      </c>
      <c r="G344">
        <v>2896</v>
      </c>
    </row>
    <row r="345" spans="1:7">
      <c r="A345" t="s">
        <v>422</v>
      </c>
      <c r="B345">
        <v>259</v>
      </c>
      <c r="C345">
        <v>243</v>
      </c>
      <c r="E345">
        <v>193</v>
      </c>
      <c r="G345">
        <v>695</v>
      </c>
    </row>
    <row r="346" spans="1:7">
      <c r="A346" t="s">
        <v>274</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355</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352</v>
      </c>
    </row>
    <row r="363" spans="1:7">
      <c r="A363" t="s">
        <v>278</v>
      </c>
    </row>
    <row r="364" spans="1:7">
      <c r="A364" t="s">
        <v>507</v>
      </c>
    </row>
    <row r="365" spans="1:7">
      <c r="A365" t="s">
        <v>490</v>
      </c>
      <c r="B365">
        <v>1050</v>
      </c>
      <c r="G365">
        <v>1050</v>
      </c>
    </row>
    <row r="366" spans="1:7">
      <c r="A366" t="s">
        <v>286</v>
      </c>
    </row>
    <row r="367" spans="1:7">
      <c r="A367" t="s">
        <v>289</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284</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355</v>
      </c>
      <c r="B385">
        <v>423</v>
      </c>
      <c r="G385">
        <v>423</v>
      </c>
    </row>
    <row r="386" spans="1:7">
      <c r="A386" t="s">
        <v>406</v>
      </c>
    </row>
    <row r="387" spans="1:7">
      <c r="A387" t="s">
        <v>536</v>
      </c>
      <c r="F387">
        <v>1367</v>
      </c>
      <c r="G387">
        <v>1367</v>
      </c>
    </row>
    <row r="388" spans="1:7">
      <c r="A388" t="s">
        <v>486</v>
      </c>
    </row>
    <row r="389" spans="1:7">
      <c r="A389" t="s">
        <v>289</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284</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355</v>
      </c>
      <c r="C407">
        <v>320</v>
      </c>
      <c r="G407">
        <v>320</v>
      </c>
    </row>
    <row r="408" spans="1:7">
      <c r="A408" t="s">
        <v>245</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355</v>
      </c>
    </row>
    <row r="434" spans="1:7">
      <c r="A434" t="s">
        <v>599</v>
      </c>
    </row>
    <row r="435" spans="1:7">
      <c r="A435" t="s">
        <v>245</v>
      </c>
      <c r="C435">
        <v>55</v>
      </c>
      <c r="G435">
        <v>55</v>
      </c>
    </row>
    <row r="436" spans="1:7">
      <c r="A436" t="s">
        <v>371</v>
      </c>
      <c r="D436">
        <v>1190</v>
      </c>
      <c r="G436">
        <v>1190</v>
      </c>
    </row>
    <row r="437" spans="1:7">
      <c r="A437" t="s">
        <v>590</v>
      </c>
      <c r="C437">
        <v>30</v>
      </c>
      <c r="G437">
        <v>30</v>
      </c>
    </row>
    <row r="438" spans="1:7">
      <c r="A438" t="s">
        <v>241</v>
      </c>
      <c r="F438">
        <v>887</v>
      </c>
      <c r="G438">
        <v>887</v>
      </c>
    </row>
    <row r="439" spans="1:7">
      <c r="A439" t="s">
        <v>362</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284</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216</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245</v>
      </c>
      <c r="F458">
        <v>175</v>
      </c>
      <c r="G458">
        <v>175</v>
      </c>
    </row>
    <row r="459" spans="1:7">
      <c r="A459" t="s">
        <v>322</v>
      </c>
      <c r="B459">
        <v>54</v>
      </c>
      <c r="C459">
        <v>101</v>
      </c>
      <c r="G459">
        <v>155</v>
      </c>
    </row>
    <row r="460" spans="1:7">
      <c r="A460" t="s">
        <v>371</v>
      </c>
      <c r="D460">
        <v>678</v>
      </c>
      <c r="G460">
        <v>678</v>
      </c>
    </row>
    <row r="461" spans="1:7">
      <c r="A461" t="s">
        <v>241</v>
      </c>
      <c r="F461">
        <v>236</v>
      </c>
      <c r="G461">
        <v>236</v>
      </c>
    </row>
    <row r="462" spans="1:7">
      <c r="A462" t="s">
        <v>553</v>
      </c>
      <c r="D462">
        <v>999</v>
      </c>
      <c r="F462">
        <v>719</v>
      </c>
      <c r="G462">
        <v>1718</v>
      </c>
    </row>
    <row r="463" spans="1:7">
      <c r="A463" t="s">
        <v>362</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284</v>
      </c>
      <c r="D466">
        <v>181</v>
      </c>
      <c r="G466">
        <v>181</v>
      </c>
    </row>
    <row r="467" spans="1:7">
      <c r="A467" t="s">
        <v>498</v>
      </c>
    </row>
    <row r="468" spans="1:7">
      <c r="A468" t="s">
        <v>598</v>
      </c>
      <c r="B468">
        <v>1156</v>
      </c>
      <c r="C468">
        <v>947</v>
      </c>
      <c r="G468">
        <v>2103</v>
      </c>
    </row>
    <row r="469" spans="1:7">
      <c r="A469" t="s">
        <v>216</v>
      </c>
      <c r="B469">
        <v>270</v>
      </c>
      <c r="E469">
        <v>948</v>
      </c>
      <c r="G469">
        <v>1218</v>
      </c>
    </row>
    <row r="470" spans="1:7">
      <c r="A470" t="s">
        <v>379</v>
      </c>
      <c r="B470">
        <v>644</v>
      </c>
      <c r="C470">
        <v>1430</v>
      </c>
      <c r="D470">
        <v>970</v>
      </c>
      <c r="G470">
        <v>3044</v>
      </c>
    </row>
    <row r="471" spans="1:7">
      <c r="A471" t="s">
        <v>331</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355</v>
      </c>
      <c r="B479">
        <v>100</v>
      </c>
      <c r="F479">
        <v>100</v>
      </c>
    </row>
    <row r="480" spans="1:7">
      <c r="A480" t="s">
        <v>241</v>
      </c>
      <c r="B480">
        <v>224</v>
      </c>
      <c r="C480">
        <v>200</v>
      </c>
      <c r="F480">
        <v>424</v>
      </c>
    </row>
    <row r="481" spans="1:7">
      <c r="A481" t="s">
        <v>362</v>
      </c>
      <c r="B481">
        <v>757</v>
      </c>
      <c r="C481">
        <v>610</v>
      </c>
      <c r="D481">
        <v>959</v>
      </c>
      <c r="E481">
        <v>493</v>
      </c>
      <c r="F481">
        <v>2819</v>
      </c>
    </row>
    <row r="482" spans="1:7">
      <c r="A482" t="s">
        <v>536</v>
      </c>
      <c r="E482">
        <v>218</v>
      </c>
      <c r="F482">
        <v>218</v>
      </c>
    </row>
    <row r="483" spans="1:7">
      <c r="A483" t="s">
        <v>422</v>
      </c>
    </row>
    <row r="484" spans="1:7">
      <c r="A484" t="s">
        <v>216</v>
      </c>
      <c r="B484">
        <v>954</v>
      </c>
      <c r="C484">
        <v>2783</v>
      </c>
      <c r="D484">
        <v>2248</v>
      </c>
      <c r="F484">
        <v>5985</v>
      </c>
    </row>
    <row r="485" spans="1:7">
      <c r="A485" t="s">
        <v>379</v>
      </c>
      <c r="B485">
        <v>948</v>
      </c>
      <c r="D485">
        <v>736</v>
      </c>
      <c r="F485">
        <v>1684</v>
      </c>
    </row>
    <row r="486" spans="1:7">
      <c r="A486" t="s">
        <v>229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371</v>
      </c>
    </row>
    <row r="498" spans="1:7">
      <c r="A498" t="s">
        <v>438</v>
      </c>
    </row>
    <row r="499" spans="1:7">
      <c r="A499" t="s">
        <v>553</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603</v>
      </c>
    </row>
    <row r="503" spans="1:7">
      <c r="A503" t="s">
        <v>379</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371</v>
      </c>
    </row>
    <row r="517" spans="1:7">
      <c r="A517" t="s">
        <v>362</v>
      </c>
      <c r="B517">
        <v>730</v>
      </c>
      <c r="C517">
        <v>583</v>
      </c>
      <c r="G517">
        <v>1313</v>
      </c>
    </row>
    <row r="518" spans="1:7">
      <c r="A518" t="s">
        <v>394</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299</v>
      </c>
    </row>
    <row r="532" spans="1:7">
      <c r="A532" t="s">
        <v>551</v>
      </c>
      <c r="B532">
        <v>1394</v>
      </c>
      <c r="C532">
        <v>1756</v>
      </c>
      <c r="D532">
        <v>846</v>
      </c>
      <c r="G532">
        <v>3996</v>
      </c>
    </row>
    <row r="533" spans="1:7">
      <c r="A533" t="s">
        <v>362</v>
      </c>
      <c r="B533">
        <v>465</v>
      </c>
      <c r="C533">
        <v>218</v>
      </c>
      <c r="D533">
        <v>729</v>
      </c>
      <c r="E533">
        <v>464</v>
      </c>
      <c r="G533">
        <v>1876</v>
      </c>
    </row>
    <row r="534" spans="1:7">
      <c r="A534" t="s">
        <v>222</v>
      </c>
      <c r="E534">
        <v>977</v>
      </c>
      <c r="G534">
        <v>977</v>
      </c>
    </row>
    <row r="535" spans="1:7">
      <c r="A535" t="s">
        <v>602</v>
      </c>
      <c r="D535">
        <v>81</v>
      </c>
      <c r="F535">
        <v>114</v>
      </c>
      <c r="G535">
        <v>195</v>
      </c>
    </row>
    <row r="536" spans="1:7">
      <c r="A536" t="s">
        <v>216</v>
      </c>
    </row>
    <row r="537" spans="1:7">
      <c r="A537" t="s">
        <v>379</v>
      </c>
    </row>
    <row r="538" spans="1:7">
      <c r="A538" t="s">
        <v>229</v>
      </c>
      <c r="B538">
        <v>280</v>
      </c>
      <c r="C538">
        <v>70</v>
      </c>
      <c r="D538">
        <v>594</v>
      </c>
      <c r="F538">
        <v>52</v>
      </c>
      <c r="G538">
        <v>996</v>
      </c>
    </row>
    <row r="539" spans="1:7">
      <c r="A539" t="s">
        <v>213</v>
      </c>
      <c r="B539">
        <v>450</v>
      </c>
      <c r="C539">
        <v>1246</v>
      </c>
      <c r="G539">
        <v>1696</v>
      </c>
    </row>
    <row r="540" spans="1:7">
      <c r="A540" t="s">
        <v>207</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362</v>
      </c>
      <c r="E548">
        <v>112</v>
      </c>
      <c r="G548">
        <v>112</v>
      </c>
    </row>
    <row r="549" spans="1:7">
      <c r="A549" t="s">
        <v>222</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229</v>
      </c>
      <c r="B552">
        <v>68</v>
      </c>
      <c r="C552">
        <v>50</v>
      </c>
      <c r="G552">
        <v>118</v>
      </c>
    </row>
    <row r="553" spans="1:7">
      <c r="A553" t="s">
        <v>207</v>
      </c>
      <c r="B553">
        <v>1269</v>
      </c>
      <c r="C553">
        <v>1141</v>
      </c>
      <c r="D553">
        <v>1308</v>
      </c>
      <c r="E553">
        <v>1296</v>
      </c>
      <c r="G553">
        <v>5014</v>
      </c>
    </row>
    <row r="554" spans="1:7">
      <c r="A554" t="s">
        <v>561</v>
      </c>
      <c r="B554">
        <v>65</v>
      </c>
      <c r="G554">
        <v>65</v>
      </c>
    </row>
    <row r="555" spans="1:7">
      <c r="A555" t="s">
        <v>365</v>
      </c>
      <c r="B555">
        <v>924</v>
      </c>
      <c r="G555">
        <v>924</v>
      </c>
    </row>
    <row r="556" spans="1:7">
      <c r="A556" t="s">
        <v>337</v>
      </c>
      <c r="C556">
        <v>1044</v>
      </c>
      <c r="D556">
        <v>1100</v>
      </c>
      <c r="E556">
        <v>1050</v>
      </c>
      <c r="G556">
        <v>3194</v>
      </c>
    </row>
    <row r="557" spans="1:7">
      <c r="A557" t="s">
        <v>171</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362</v>
      </c>
      <c r="C564">
        <v>282</v>
      </c>
      <c r="G564">
        <v>282</v>
      </c>
    </row>
    <row r="565" spans="1:7">
      <c r="A565" t="s">
        <v>222</v>
      </c>
      <c r="B565">
        <v>885</v>
      </c>
      <c r="C565">
        <v>478</v>
      </c>
      <c r="D565">
        <v>490</v>
      </c>
      <c r="E565">
        <v>372</v>
      </c>
      <c r="G565">
        <v>2225</v>
      </c>
    </row>
    <row r="566" spans="1:7">
      <c r="A566" t="s">
        <v>98</v>
      </c>
    </row>
    <row r="567" spans="1:7">
      <c r="A567" t="s">
        <v>602</v>
      </c>
      <c r="B567">
        <v>360</v>
      </c>
      <c r="G567">
        <v>360</v>
      </c>
    </row>
    <row r="568" spans="1:7">
      <c r="A568" t="s">
        <v>379</v>
      </c>
    </row>
    <row r="569" spans="1:7">
      <c r="A569" t="s">
        <v>207</v>
      </c>
    </row>
    <row r="570" spans="1:7">
      <c r="A570" t="s">
        <v>365</v>
      </c>
      <c r="B570">
        <v>120</v>
      </c>
      <c r="G570">
        <v>120</v>
      </c>
    </row>
    <row r="571" spans="1:7">
      <c r="A571" t="s">
        <v>171</v>
      </c>
      <c r="C571">
        <v>120</v>
      </c>
      <c r="D571">
        <v>71</v>
      </c>
      <c r="G571">
        <v>191</v>
      </c>
    </row>
    <row r="572" spans="1:7">
      <c r="A572" t="s">
        <v>342</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185</v>
      </c>
      <c r="F578">
        <v>198</v>
      </c>
      <c r="G578">
        <v>198</v>
      </c>
    </row>
    <row r="579" spans="1:7">
      <c r="A579" t="s">
        <v>222</v>
      </c>
    </row>
    <row r="580" spans="1:7">
      <c r="A580" t="s">
        <v>188</v>
      </c>
    </row>
    <row r="581" spans="1:7">
      <c r="A581" t="s">
        <v>597</v>
      </c>
      <c r="E581">
        <v>400</v>
      </c>
      <c r="G581">
        <v>400</v>
      </c>
    </row>
    <row r="582" spans="1:7">
      <c r="A582" t="s">
        <v>342</v>
      </c>
      <c r="B582">
        <v>846</v>
      </c>
      <c r="C582">
        <v>827</v>
      </c>
      <c r="G582">
        <v>1673</v>
      </c>
    </row>
    <row r="583" spans="1:7">
      <c r="A583" t="s">
        <v>388</v>
      </c>
      <c r="C583">
        <v>465</v>
      </c>
      <c r="D583">
        <v>321</v>
      </c>
      <c r="G583">
        <v>786</v>
      </c>
    </row>
    <row r="584" spans="1:7">
      <c r="A584" t="s">
        <v>219</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191</v>
      </c>
      <c r="C590">
        <v>403</v>
      </c>
      <c r="D590">
        <v>39</v>
      </c>
      <c r="G590">
        <v>442</v>
      </c>
    </row>
    <row r="591" spans="1:7">
      <c r="A591" t="s">
        <v>185</v>
      </c>
      <c r="B591">
        <v>862</v>
      </c>
      <c r="G591">
        <v>862</v>
      </c>
    </row>
    <row r="592" spans="1:7">
      <c r="A592" t="s">
        <v>597</v>
      </c>
      <c r="C592">
        <v>203</v>
      </c>
      <c r="D592">
        <v>170</v>
      </c>
      <c r="E592">
        <v>106</v>
      </c>
      <c r="G592">
        <v>479</v>
      </c>
    </row>
    <row r="593" spans="1:7">
      <c r="A593" t="s">
        <v>229</v>
      </c>
      <c r="D593">
        <v>280</v>
      </c>
      <c r="E593">
        <v>1972</v>
      </c>
      <c r="G593">
        <v>2252</v>
      </c>
    </row>
    <row r="594" spans="1:7">
      <c r="A594" t="s">
        <v>388</v>
      </c>
    </row>
    <row r="595" spans="1:7">
      <c r="A595" t="s">
        <v>345</v>
      </c>
      <c r="C595">
        <v>1210</v>
      </c>
      <c r="D595">
        <v>397</v>
      </c>
      <c r="G595">
        <v>1607</v>
      </c>
    </row>
    <row r="596" spans="1:7">
      <c r="A596" t="s">
        <v>391</v>
      </c>
      <c r="D596">
        <v>90</v>
      </c>
      <c r="G596">
        <v>90</v>
      </c>
    </row>
    <row r="597" spans="1:7">
      <c r="A597" t="s">
        <v>340</v>
      </c>
      <c r="D597">
        <v>426</v>
      </c>
      <c r="E597">
        <v>583</v>
      </c>
      <c r="G597">
        <v>1009</v>
      </c>
    </row>
    <row r="598" spans="1:7">
      <c r="A598" t="s">
        <v>396</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191</v>
      </c>
      <c r="C604">
        <v>318</v>
      </c>
      <c r="G604">
        <v>318</v>
      </c>
    </row>
    <row r="605" spans="1:7">
      <c r="A605" t="s">
        <v>185</v>
      </c>
      <c r="D605">
        <v>461</v>
      </c>
      <c r="E605">
        <v>880</v>
      </c>
      <c r="F605">
        <v>585</v>
      </c>
      <c r="G605">
        <v>1926</v>
      </c>
    </row>
    <row r="606" spans="1:7">
      <c r="A606" t="s">
        <v>188</v>
      </c>
      <c r="E606">
        <v>868</v>
      </c>
      <c r="G606">
        <v>868</v>
      </c>
    </row>
    <row r="607" spans="1:7">
      <c r="A607" t="s">
        <v>597</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342</v>
      </c>
    </row>
    <row r="611" spans="1:7">
      <c r="A611" t="s">
        <v>219</v>
      </c>
      <c r="D611">
        <v>579</v>
      </c>
      <c r="E611">
        <v>619</v>
      </c>
      <c r="G611">
        <v>1198</v>
      </c>
    </row>
    <row r="612" spans="1:7">
      <c r="A612" t="s">
        <v>345</v>
      </c>
    </row>
    <row r="613" spans="1:7">
      <c r="A613" t="s">
        <v>340</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385</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251</v>
      </c>
      <c r="F624">
        <v>183</v>
      </c>
      <c r="G624">
        <v>183</v>
      </c>
    </row>
    <row r="625" spans="1:7">
      <c r="A625" t="s">
        <v>185</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340</v>
      </c>
    </row>
    <row r="630" spans="1:7">
      <c r="A630" t="s">
        <v>548</v>
      </c>
      <c r="B630">
        <v>1430</v>
      </c>
      <c r="C630">
        <v>1004</v>
      </c>
      <c r="G630">
        <v>2434</v>
      </c>
    </row>
    <row r="631" spans="1:7">
      <c r="A631" t="s">
        <v>385</v>
      </c>
      <c r="C631">
        <v>581</v>
      </c>
      <c r="G631">
        <v>581</v>
      </c>
    </row>
    <row r="632" spans="1:7">
      <c r="A632" t="s">
        <v>177</v>
      </c>
      <c r="D632">
        <v>314</v>
      </c>
      <c r="G632">
        <v>314</v>
      </c>
    </row>
    <row r="633" spans="1:7">
      <c r="A633" t="s">
        <v>197</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219</v>
      </c>
    </row>
    <row r="641" spans="1:7">
      <c r="A641" t="s">
        <v>177</v>
      </c>
    </row>
    <row r="642" spans="1:7">
      <c r="A642" t="s">
        <v>197</v>
      </c>
      <c r="C642">
        <v>190</v>
      </c>
      <c r="D642">
        <v>840</v>
      </c>
      <c r="E642">
        <v>531</v>
      </c>
      <c r="F642">
        <v>718</v>
      </c>
      <c r="G642">
        <v>2279</v>
      </c>
    </row>
    <row r="643" spans="1:7">
      <c r="A643" t="s">
        <v>368</v>
      </c>
      <c r="B643">
        <v>918</v>
      </c>
      <c r="G643">
        <v>918</v>
      </c>
    </row>
    <row r="644" spans="1:7">
      <c r="A644" t="s">
        <v>226</v>
      </c>
      <c r="C644">
        <v>2675</v>
      </c>
      <c r="D644">
        <v>1964</v>
      </c>
      <c r="E644">
        <v>377</v>
      </c>
      <c r="G644">
        <v>5016</v>
      </c>
    </row>
    <row r="645" spans="1:7">
      <c r="A645" t="s">
        <v>374</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191</v>
      </c>
      <c r="C652">
        <v>319</v>
      </c>
      <c r="G652">
        <v>319</v>
      </c>
    </row>
    <row r="653" spans="1:7">
      <c r="A653" t="s">
        <v>597</v>
      </c>
      <c r="B653">
        <v>376</v>
      </c>
      <c r="C653">
        <v>35</v>
      </c>
      <c r="D653">
        <v>48</v>
      </c>
      <c r="E653">
        <v>144</v>
      </c>
      <c r="F653">
        <v>64</v>
      </c>
      <c r="G653">
        <v>667</v>
      </c>
    </row>
    <row r="654" spans="1:7">
      <c r="A654" t="s">
        <v>197</v>
      </c>
      <c r="B654">
        <v>571</v>
      </c>
      <c r="C654">
        <v>1293</v>
      </c>
      <c r="D654">
        <v>540</v>
      </c>
      <c r="E654">
        <v>554</v>
      </c>
      <c r="F654">
        <v>89</v>
      </c>
      <c r="G654">
        <v>3047</v>
      </c>
    </row>
    <row r="655" spans="1:7">
      <c r="A655" t="s">
        <v>368</v>
      </c>
      <c r="B655">
        <v>1175</v>
      </c>
      <c r="C655">
        <v>1154</v>
      </c>
      <c r="D655">
        <v>428</v>
      </c>
      <c r="G655">
        <v>2757</v>
      </c>
    </row>
    <row r="656" spans="1:7">
      <c r="A656" t="s">
        <v>374</v>
      </c>
      <c r="C656">
        <v>111</v>
      </c>
      <c r="D656">
        <v>12</v>
      </c>
      <c r="G656">
        <v>123</v>
      </c>
    </row>
    <row r="657" spans="1:7">
      <c r="A657" t="s">
        <v>382</v>
      </c>
      <c r="B657">
        <v>288</v>
      </c>
      <c r="C657">
        <v>380</v>
      </c>
      <c r="D657">
        <v>229</v>
      </c>
      <c r="E657">
        <v>163</v>
      </c>
      <c r="G657">
        <v>1060</v>
      </c>
    </row>
    <row r="658" spans="1:7">
      <c r="A658" t="s">
        <v>398</v>
      </c>
      <c r="C658">
        <v>406</v>
      </c>
      <c r="D658">
        <v>1031</v>
      </c>
      <c r="G658">
        <v>1437</v>
      </c>
    </row>
    <row r="659" spans="1:7">
      <c r="A659" t="s">
        <v>618</v>
      </c>
    </row>
    <row r="660" spans="1:7">
      <c r="A660" t="s">
        <v>201</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188</v>
      </c>
    </row>
    <row r="667" spans="1:7">
      <c r="A667" t="s">
        <v>597</v>
      </c>
      <c r="B667">
        <v>141</v>
      </c>
      <c r="D667">
        <v>141</v>
      </c>
    </row>
    <row r="668" spans="1:7">
      <c r="A668" t="s">
        <v>171</v>
      </c>
      <c r="B668">
        <v>343</v>
      </c>
      <c r="C668">
        <v>416</v>
      </c>
      <c r="D668">
        <v>759</v>
      </c>
    </row>
    <row r="669" spans="1:7">
      <c r="A669" t="s">
        <v>177</v>
      </c>
      <c r="C669">
        <v>430</v>
      </c>
      <c r="D669">
        <v>430</v>
      </c>
    </row>
    <row r="670" spans="1:7">
      <c r="A670" t="s">
        <v>197</v>
      </c>
      <c r="B670">
        <v>377</v>
      </c>
      <c r="C670">
        <v>408</v>
      </c>
      <c r="D670">
        <v>785</v>
      </c>
    </row>
    <row r="671" spans="1:7">
      <c r="A671" t="s">
        <v>368</v>
      </c>
    </row>
    <row r="672" spans="1:7">
      <c r="A672" t="s">
        <v>374</v>
      </c>
    </row>
    <row r="673" spans="1:4">
      <c r="A673" t="s">
        <v>201</v>
      </c>
      <c r="B673">
        <v>396</v>
      </c>
      <c r="D673">
        <v>396</v>
      </c>
    </row>
    <row r="674" spans="1:4">
      <c r="A674" t="s">
        <v>377</v>
      </c>
      <c r="B674">
        <v>1109</v>
      </c>
      <c r="D674">
        <v>1109</v>
      </c>
    </row>
    <row r="675" spans="1:4">
      <c r="A675" t="s">
        <v>619</v>
      </c>
      <c r="C675">
        <v>205</v>
      </c>
      <c r="D675">
        <v>205</v>
      </c>
    </row>
    <row r="676" spans="1:4">
      <c r="A676" t="s">
        <v>620</v>
      </c>
    </row>
    <row r="677" spans="1:4">
      <c r="A677" t="s">
        <v>127</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281</v>
      </c>
      <c r="C2" s="158">
        <v>45698</v>
      </c>
      <c r="D2" s="147">
        <v>2677</v>
      </c>
      <c r="E2" s="147"/>
      <c r="F2" s="147"/>
      <c r="G2" t="str">
        <f>TEXT(C2,"mmmm")</f>
        <v>February</v>
      </c>
    </row>
    <row r="3" spans="1:7" ht="15.75">
      <c r="A3" s="122" t="s">
        <v>271</v>
      </c>
      <c r="B3" s="258" t="s">
        <v>579</v>
      </c>
      <c r="C3" s="158">
        <v>45698</v>
      </c>
      <c r="D3" s="157"/>
      <c r="E3" s="157"/>
      <c r="F3" s="147" t="s">
        <v>624</v>
      </c>
      <c r="G3" t="str">
        <f t="shared" ref="G3:G66" si="0">TEXT(C3,"mmmm")</f>
        <v>February</v>
      </c>
    </row>
    <row r="4" spans="1:7" ht="15.75">
      <c r="A4" s="122" t="s">
        <v>261</v>
      </c>
      <c r="B4" s="164" t="s">
        <v>625</v>
      </c>
      <c r="C4" s="158">
        <v>45699</v>
      </c>
      <c r="D4" s="147">
        <v>202</v>
      </c>
      <c r="E4" s="147"/>
      <c r="F4" s="147"/>
      <c r="G4" t="str">
        <f t="shared" si="0"/>
        <v>February</v>
      </c>
    </row>
    <row r="5" spans="1:7" ht="15.75">
      <c r="A5" s="122" t="s">
        <v>271</v>
      </c>
      <c r="B5" s="258" t="s">
        <v>579</v>
      </c>
      <c r="C5" s="158">
        <v>45699</v>
      </c>
      <c r="D5" s="147">
        <v>241</v>
      </c>
      <c r="E5" s="147"/>
      <c r="F5" s="147"/>
      <c r="G5" t="str">
        <f t="shared" si="0"/>
        <v>February</v>
      </c>
    </row>
    <row r="6" spans="1:7" ht="15.75">
      <c r="A6" s="122" t="s">
        <v>355</v>
      </c>
      <c r="B6" s="258" t="s">
        <v>356</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271</v>
      </c>
      <c r="B8" s="258" t="s">
        <v>579</v>
      </c>
      <c r="C8" s="158">
        <v>45700</v>
      </c>
      <c r="D8" s="147">
        <v>366</v>
      </c>
      <c r="E8" s="147"/>
      <c r="F8" s="147"/>
      <c r="G8" t="str">
        <f t="shared" si="0"/>
        <v>February</v>
      </c>
    </row>
    <row r="9" spans="1:7" ht="15.75">
      <c r="A9" s="262" t="s">
        <v>355</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254</v>
      </c>
      <c r="B11" s="258" t="s">
        <v>128</v>
      </c>
      <c r="C11" s="158">
        <v>45700</v>
      </c>
      <c r="D11" s="147">
        <v>1426</v>
      </c>
      <c r="E11" s="147"/>
      <c r="F11" s="147"/>
      <c r="G11" t="str">
        <f t="shared" si="0"/>
        <v>February</v>
      </c>
    </row>
    <row r="12" spans="1:7" ht="15.75">
      <c r="A12" s="122" t="s">
        <v>271</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254</v>
      </c>
      <c r="B15" s="258" t="s">
        <v>128</v>
      </c>
      <c r="C15" s="158">
        <v>45701</v>
      </c>
      <c r="D15" s="149">
        <v>1190</v>
      </c>
      <c r="E15" s="149"/>
      <c r="F15" s="148"/>
      <c r="G15" t="str">
        <f t="shared" si="0"/>
        <v>February</v>
      </c>
    </row>
    <row r="16" spans="1:7" ht="15.75">
      <c r="A16" s="122" t="s">
        <v>271</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254</v>
      </c>
      <c r="B18" s="258" t="s">
        <v>128</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271</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238</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280</v>
      </c>
      <c r="B25" s="259" t="s">
        <v>281</v>
      </c>
      <c r="C25" s="159">
        <v>45706</v>
      </c>
      <c r="D25" s="122">
        <v>1240</v>
      </c>
      <c r="E25" s="122"/>
      <c r="F25" s="123"/>
      <c r="G25" t="str">
        <f t="shared" si="0"/>
        <v>February</v>
      </c>
    </row>
    <row r="26" spans="1:7" ht="15.75">
      <c r="A26" s="122" t="s">
        <v>450</v>
      </c>
      <c r="B26" s="258" t="s">
        <v>128</v>
      </c>
      <c r="C26" s="159">
        <v>45706</v>
      </c>
      <c r="D26" s="122">
        <v>1050</v>
      </c>
      <c r="E26" s="122"/>
      <c r="F26" s="123" t="s">
        <v>627</v>
      </c>
      <c r="G26" t="str">
        <f t="shared" si="0"/>
        <v>February</v>
      </c>
    </row>
    <row r="27" spans="1:7">
      <c r="A27" s="122" t="s">
        <v>261</v>
      </c>
      <c r="B27" s="164" t="s">
        <v>625</v>
      </c>
      <c r="C27" s="159">
        <v>45707</v>
      </c>
      <c r="D27" s="122"/>
      <c r="E27" s="122"/>
      <c r="F27" s="123" t="s">
        <v>628</v>
      </c>
      <c r="G27" t="str">
        <f t="shared" si="0"/>
        <v>February</v>
      </c>
    </row>
    <row r="28" spans="1:7">
      <c r="A28" s="122" t="s">
        <v>558</v>
      </c>
      <c r="B28" s="259" t="s">
        <v>281</v>
      </c>
      <c r="C28" s="159">
        <v>45707</v>
      </c>
      <c r="D28" s="122">
        <v>1319</v>
      </c>
      <c r="E28" s="122"/>
      <c r="F28" s="123"/>
      <c r="G28" t="str">
        <f t="shared" si="0"/>
        <v>February</v>
      </c>
    </row>
    <row r="29" spans="1:7" ht="15.75">
      <c r="A29" s="122" t="s">
        <v>271</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280</v>
      </c>
      <c r="B32" s="259" t="s">
        <v>281</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261</v>
      </c>
      <c r="B34" s="164" t="s">
        <v>625</v>
      </c>
      <c r="C34" s="159">
        <v>45708</v>
      </c>
      <c r="D34" s="122">
        <v>23</v>
      </c>
      <c r="E34" s="122"/>
      <c r="F34" s="123" t="s">
        <v>630</v>
      </c>
      <c r="G34" t="str">
        <f t="shared" si="0"/>
        <v>February</v>
      </c>
    </row>
    <row r="35" spans="1:7" ht="15.75">
      <c r="A35" s="122" t="s">
        <v>271</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280</v>
      </c>
      <c r="B39" s="259" t="s">
        <v>281</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238</v>
      </c>
      <c r="C41" s="159">
        <v>45708</v>
      </c>
      <c r="D41" s="122">
        <v>1400</v>
      </c>
      <c r="E41" s="122"/>
      <c r="F41" s="123"/>
      <c r="G41" t="str">
        <f t="shared" si="0"/>
        <v>February</v>
      </c>
    </row>
    <row r="42" spans="1:7">
      <c r="A42" s="122" t="s">
        <v>251</v>
      </c>
      <c r="B42" s="160" t="s">
        <v>238</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261</v>
      </c>
      <c r="B44" s="164" t="s">
        <v>625</v>
      </c>
      <c r="C44" s="159">
        <v>45709</v>
      </c>
      <c r="D44" s="122">
        <v>24</v>
      </c>
      <c r="E44" s="122"/>
      <c r="F44" s="123" t="s">
        <v>634</v>
      </c>
      <c r="G44" t="str">
        <f t="shared" si="0"/>
        <v>February</v>
      </c>
    </row>
    <row r="45" spans="1:7">
      <c r="A45" s="122" t="s">
        <v>319</v>
      </c>
      <c r="B45" s="259" t="s">
        <v>281</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254</v>
      </c>
      <c r="B48" s="258" t="s">
        <v>128</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251</v>
      </c>
      <c r="B51" s="160" t="s">
        <v>238</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128</v>
      </c>
      <c r="C53" s="159">
        <v>45709</v>
      </c>
      <c r="D53" s="122">
        <v>1095</v>
      </c>
      <c r="E53" s="122"/>
      <c r="F53" s="123" t="s">
        <v>632</v>
      </c>
      <c r="G53" t="str">
        <f t="shared" si="0"/>
        <v>February</v>
      </c>
    </row>
    <row r="54" spans="1:7">
      <c r="A54" s="122" t="s">
        <v>474</v>
      </c>
      <c r="B54" s="160" t="s">
        <v>238</v>
      </c>
      <c r="C54" s="159">
        <v>45709</v>
      </c>
      <c r="D54" s="122">
        <v>1462</v>
      </c>
      <c r="E54" s="122"/>
      <c r="F54" s="123" t="s">
        <v>624</v>
      </c>
      <c r="G54" t="str">
        <f t="shared" si="0"/>
        <v>February</v>
      </c>
    </row>
    <row r="55" spans="1:7">
      <c r="A55" s="122" t="s">
        <v>248</v>
      </c>
      <c r="B55" s="259" t="s">
        <v>67</v>
      </c>
      <c r="C55" s="159">
        <v>45709</v>
      </c>
      <c r="D55" s="122">
        <v>2989</v>
      </c>
      <c r="E55" s="122"/>
      <c r="F55" s="123"/>
      <c r="G55" t="str">
        <f t="shared" si="0"/>
        <v>February</v>
      </c>
    </row>
    <row r="56" spans="1:7" ht="15.75">
      <c r="A56" s="122" t="s">
        <v>271</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301</v>
      </c>
      <c r="B58" s="259" t="s">
        <v>302</v>
      </c>
      <c r="C58" s="159">
        <v>45712</v>
      </c>
      <c r="D58" s="122">
        <v>555</v>
      </c>
      <c r="E58" s="122"/>
      <c r="F58" s="123"/>
      <c r="G58" t="str">
        <f t="shared" si="0"/>
        <v>February</v>
      </c>
    </row>
    <row r="59" spans="1:7">
      <c r="A59" s="122" t="s">
        <v>261</v>
      </c>
      <c r="B59" s="164" t="s">
        <v>625</v>
      </c>
      <c r="C59" s="159">
        <v>45713</v>
      </c>
      <c r="D59" s="122"/>
      <c r="E59" s="122"/>
      <c r="F59" s="123" t="s">
        <v>638</v>
      </c>
      <c r="G59" t="str">
        <f t="shared" si="0"/>
        <v>February</v>
      </c>
    </row>
    <row r="60" spans="1:7">
      <c r="A60" s="122" t="s">
        <v>558</v>
      </c>
      <c r="B60" s="260" t="s">
        <v>281</v>
      </c>
      <c r="C60" s="159">
        <v>45713</v>
      </c>
      <c r="D60" s="122"/>
      <c r="E60" s="122"/>
      <c r="F60" s="123"/>
      <c r="G60" t="str">
        <f t="shared" si="0"/>
        <v>February</v>
      </c>
    </row>
    <row r="61" spans="1:7">
      <c r="A61" s="122" t="s">
        <v>509</v>
      </c>
      <c r="B61" s="160" t="s">
        <v>238</v>
      </c>
      <c r="C61" s="159">
        <v>45713</v>
      </c>
      <c r="D61" s="122"/>
      <c r="E61" s="122"/>
      <c r="F61" s="123"/>
      <c r="G61" t="str">
        <f t="shared" si="0"/>
        <v>February</v>
      </c>
    </row>
    <row r="62" spans="1:7">
      <c r="A62" s="122" t="s">
        <v>319</v>
      </c>
      <c r="B62" s="260" t="s">
        <v>281</v>
      </c>
      <c r="C62" s="159">
        <v>45713</v>
      </c>
      <c r="D62" s="122"/>
      <c r="E62" s="122"/>
      <c r="F62" s="123"/>
      <c r="G62" t="str">
        <f t="shared" si="0"/>
        <v>February</v>
      </c>
    </row>
    <row r="63" spans="1:7" ht="15.75">
      <c r="A63" s="122" t="s">
        <v>355</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128</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128</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254</v>
      </c>
      <c r="B71" s="258" t="s">
        <v>128</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280</v>
      </c>
      <c r="B74" s="260" t="s">
        <v>281</v>
      </c>
      <c r="C74" s="159">
        <v>45713</v>
      </c>
      <c r="D74" s="122"/>
      <c r="E74" s="122"/>
      <c r="F74" s="123"/>
      <c r="G74" t="str">
        <f t="shared" si="1"/>
        <v>February</v>
      </c>
    </row>
    <row r="75" spans="1:7" ht="15.75">
      <c r="A75" s="122" t="s">
        <v>450</v>
      </c>
      <c r="B75" s="258" t="s">
        <v>128</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238</v>
      </c>
      <c r="C77" s="159">
        <v>45713</v>
      </c>
      <c r="D77" s="122"/>
      <c r="E77" s="122"/>
      <c r="F77" s="123"/>
      <c r="G77" t="str">
        <f t="shared" si="1"/>
        <v>February</v>
      </c>
    </row>
    <row r="78" spans="1:7">
      <c r="A78" s="122" t="s">
        <v>251</v>
      </c>
      <c r="B78" s="160" t="s">
        <v>238</v>
      </c>
      <c r="C78" s="159">
        <v>45713</v>
      </c>
      <c r="D78" s="122"/>
      <c r="E78" s="122"/>
      <c r="F78" s="123"/>
      <c r="G78" t="str">
        <f t="shared" si="1"/>
        <v>February</v>
      </c>
    </row>
    <row r="79" spans="1:7" ht="15.75">
      <c r="A79" s="122" t="s">
        <v>556</v>
      </c>
      <c r="B79" s="258" t="s">
        <v>128</v>
      </c>
      <c r="C79" s="159">
        <v>45713</v>
      </c>
      <c r="D79" s="122">
        <v>860</v>
      </c>
      <c r="E79" s="122"/>
      <c r="F79" s="123"/>
      <c r="G79" t="str">
        <f t="shared" si="1"/>
        <v>February</v>
      </c>
    </row>
    <row r="80" spans="1:7">
      <c r="A80" s="122" t="s">
        <v>248</v>
      </c>
      <c r="B80" s="260" t="s">
        <v>67</v>
      </c>
      <c r="C80" s="159">
        <v>45713</v>
      </c>
      <c r="D80" s="122">
        <v>967</v>
      </c>
      <c r="E80" s="122"/>
      <c r="F80" s="123"/>
      <c r="G80" t="str">
        <f t="shared" si="1"/>
        <v>February</v>
      </c>
    </row>
    <row r="81" spans="1:7">
      <c r="A81" s="122" t="s">
        <v>245</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261</v>
      </c>
      <c r="B83" s="164" t="s">
        <v>625</v>
      </c>
      <c r="C83" s="159">
        <v>45714</v>
      </c>
      <c r="D83" s="122"/>
      <c r="E83" s="122"/>
      <c r="F83" s="122"/>
      <c r="G83" t="str">
        <f t="shared" si="1"/>
        <v>February</v>
      </c>
    </row>
    <row r="84" spans="1:7">
      <c r="A84" s="122" t="s">
        <v>558</v>
      </c>
      <c r="B84" s="260" t="s">
        <v>281</v>
      </c>
      <c r="C84" s="159">
        <v>45714</v>
      </c>
      <c r="D84" s="122"/>
      <c r="E84" s="122"/>
      <c r="F84" s="123"/>
      <c r="G84" t="str">
        <f t="shared" si="1"/>
        <v>February</v>
      </c>
    </row>
    <row r="85" spans="1:7" ht="15.75">
      <c r="A85" s="122" t="s">
        <v>271</v>
      </c>
      <c r="B85" s="258" t="s">
        <v>579</v>
      </c>
      <c r="C85" s="159">
        <v>45714</v>
      </c>
      <c r="D85" s="122">
        <v>25</v>
      </c>
      <c r="E85" s="122"/>
      <c r="F85" s="123"/>
      <c r="G85" t="str">
        <f t="shared" si="1"/>
        <v>February</v>
      </c>
    </row>
    <row r="86" spans="1:7">
      <c r="A86" s="122" t="s">
        <v>509</v>
      </c>
      <c r="B86" s="160" t="s">
        <v>238</v>
      </c>
      <c r="C86" s="159">
        <v>45714</v>
      </c>
      <c r="D86" s="122"/>
      <c r="E86" s="122"/>
      <c r="F86" s="123"/>
      <c r="G86" t="str">
        <f t="shared" si="1"/>
        <v>February</v>
      </c>
    </row>
    <row r="87" spans="1:7">
      <c r="A87" s="122" t="s">
        <v>319</v>
      </c>
      <c r="B87" s="260" t="s">
        <v>281</v>
      </c>
      <c r="C87" s="159">
        <v>45714</v>
      </c>
      <c r="D87" s="122"/>
      <c r="E87" s="122"/>
      <c r="F87" s="123"/>
      <c r="G87" t="str">
        <f t="shared" si="1"/>
        <v>February</v>
      </c>
    </row>
    <row r="88" spans="1:7" ht="15.75">
      <c r="A88" s="122" t="s">
        <v>355</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128</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128</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254</v>
      </c>
      <c r="B96" s="258" t="s">
        <v>128</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280</v>
      </c>
      <c r="B99" s="260" t="s">
        <v>281</v>
      </c>
      <c r="C99" s="159">
        <v>45714</v>
      </c>
      <c r="D99" s="122"/>
      <c r="E99" s="122"/>
      <c r="F99" s="123"/>
      <c r="G99" t="str">
        <f t="shared" si="1"/>
        <v>February</v>
      </c>
    </row>
    <row r="100" spans="1:7" ht="15.75">
      <c r="A100" s="122" t="s">
        <v>450</v>
      </c>
      <c r="B100" s="258" t="s">
        <v>128</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238</v>
      </c>
      <c r="C102" s="159">
        <v>45714</v>
      </c>
      <c r="D102" s="122"/>
      <c r="E102" s="122"/>
      <c r="F102" s="123"/>
      <c r="G102" t="str">
        <f t="shared" si="1"/>
        <v>February</v>
      </c>
    </row>
    <row r="103" spans="1:7">
      <c r="A103" s="122" t="s">
        <v>251</v>
      </c>
      <c r="B103" s="160" t="s">
        <v>238</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128</v>
      </c>
      <c r="C105" s="159">
        <v>45714</v>
      </c>
      <c r="D105" s="122">
        <v>1540</v>
      </c>
      <c r="E105" s="122"/>
      <c r="F105" s="123" t="s">
        <v>646</v>
      </c>
      <c r="G105" t="str">
        <f t="shared" si="1"/>
        <v>February</v>
      </c>
    </row>
    <row r="106" spans="1:7">
      <c r="A106" s="122" t="s">
        <v>248</v>
      </c>
      <c r="B106" s="260" t="s">
        <v>67</v>
      </c>
      <c r="C106" s="159">
        <v>45714</v>
      </c>
      <c r="D106" s="122">
        <v>1708</v>
      </c>
      <c r="E106" s="122"/>
      <c r="F106" s="123"/>
      <c r="G106" t="str">
        <f t="shared" si="1"/>
        <v>February</v>
      </c>
    </row>
    <row r="107" spans="1:7">
      <c r="A107" s="122" t="s">
        <v>301</v>
      </c>
      <c r="B107" s="225" t="s">
        <v>302</v>
      </c>
      <c r="C107" s="159">
        <v>45714</v>
      </c>
      <c r="D107" s="122"/>
      <c r="E107" s="122"/>
      <c r="F107" s="123"/>
      <c r="G107" t="str">
        <f t="shared" si="1"/>
        <v>February</v>
      </c>
    </row>
    <row r="108" spans="1:7">
      <c r="A108" s="122" t="s">
        <v>245</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257</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296</v>
      </c>
      <c r="B112" s="147" t="s">
        <v>258</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261</v>
      </c>
      <c r="B114" s="164" t="s">
        <v>625</v>
      </c>
      <c r="C114" s="127">
        <v>45715</v>
      </c>
      <c r="D114" s="123"/>
      <c r="E114" s="123"/>
      <c r="F114" s="123"/>
      <c r="G114" t="str">
        <f t="shared" si="1"/>
        <v>February</v>
      </c>
    </row>
    <row r="115" spans="1:7">
      <c r="A115" s="122" t="s">
        <v>558</v>
      </c>
      <c r="B115" s="260" t="s">
        <v>281</v>
      </c>
      <c r="C115" s="127">
        <v>45715</v>
      </c>
      <c r="D115" s="123"/>
      <c r="E115" s="123"/>
      <c r="F115" s="123"/>
      <c r="G115" t="str">
        <f t="shared" si="1"/>
        <v>February</v>
      </c>
    </row>
    <row r="116" spans="1:7" ht="15.75">
      <c r="A116" s="122" t="s">
        <v>271</v>
      </c>
      <c r="B116" s="258" t="s">
        <v>579</v>
      </c>
      <c r="C116" s="127">
        <v>45715</v>
      </c>
      <c r="D116" s="123"/>
      <c r="E116" s="123"/>
      <c r="F116" s="140" t="s">
        <v>648</v>
      </c>
      <c r="G116" t="str">
        <f t="shared" si="1"/>
        <v>February</v>
      </c>
    </row>
    <row r="117" spans="1:7">
      <c r="A117" s="122" t="s">
        <v>509</v>
      </c>
      <c r="B117" s="160" t="s">
        <v>238</v>
      </c>
      <c r="C117" s="127">
        <v>45715</v>
      </c>
      <c r="D117" s="123">
        <v>437</v>
      </c>
      <c r="E117" s="123"/>
      <c r="F117" s="123" t="s">
        <v>649</v>
      </c>
      <c r="G117" t="str">
        <f t="shared" si="1"/>
        <v>February</v>
      </c>
    </row>
    <row r="118" spans="1:7">
      <c r="A118" s="122" t="s">
        <v>319</v>
      </c>
      <c r="B118" s="260" t="s">
        <v>281</v>
      </c>
      <c r="C118" s="127">
        <v>45715</v>
      </c>
      <c r="D118" s="123"/>
      <c r="E118" s="123"/>
      <c r="F118" s="123"/>
      <c r="G118" t="str">
        <f t="shared" si="1"/>
        <v>February</v>
      </c>
    </row>
    <row r="119" spans="1:7" ht="15.75">
      <c r="A119" s="122" t="s">
        <v>355</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128</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128</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254</v>
      </c>
      <c r="B127" s="258" t="s">
        <v>128</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280</v>
      </c>
      <c r="B130" s="260" t="s">
        <v>281</v>
      </c>
      <c r="C130" s="127">
        <v>45715</v>
      </c>
      <c r="D130" s="123"/>
      <c r="E130" s="123"/>
      <c r="F130" s="140" t="s">
        <v>651</v>
      </c>
      <c r="G130" t="str">
        <f t="shared" si="1"/>
        <v>February</v>
      </c>
    </row>
    <row r="131" spans="1:7" ht="15.75">
      <c r="A131" s="122" t="s">
        <v>450</v>
      </c>
      <c r="B131" s="258" t="s">
        <v>128</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238</v>
      </c>
      <c r="C133" s="127">
        <v>45715</v>
      </c>
      <c r="D133" s="123"/>
      <c r="E133" s="123"/>
      <c r="F133" s="140" t="s">
        <v>651</v>
      </c>
      <c r="G133" t="str">
        <f t="shared" si="2"/>
        <v>February</v>
      </c>
    </row>
    <row r="134" spans="1:7">
      <c r="A134" s="122" t="s">
        <v>251</v>
      </c>
      <c r="B134" s="160" t="s">
        <v>238</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128</v>
      </c>
      <c r="C136" s="127">
        <v>45715</v>
      </c>
      <c r="D136" s="123">
        <v>1360</v>
      </c>
      <c r="E136" s="123"/>
      <c r="F136" s="140" t="s">
        <v>632</v>
      </c>
      <c r="G136" t="str">
        <f t="shared" si="2"/>
        <v>February</v>
      </c>
    </row>
    <row r="137" spans="1:7">
      <c r="A137" s="122" t="s">
        <v>248</v>
      </c>
      <c r="B137" s="260" t="s">
        <v>67</v>
      </c>
      <c r="C137" s="127">
        <v>45715</v>
      </c>
      <c r="D137" s="123"/>
      <c r="E137" s="123"/>
      <c r="F137" s="140" t="s">
        <v>651</v>
      </c>
      <c r="G137" t="str">
        <f t="shared" si="2"/>
        <v>February</v>
      </c>
    </row>
    <row r="138" spans="1:7">
      <c r="A138" s="122" t="s">
        <v>301</v>
      </c>
      <c r="B138" s="225" t="s">
        <v>302</v>
      </c>
      <c r="C138" s="127">
        <v>45715</v>
      </c>
      <c r="D138" s="123">
        <v>577</v>
      </c>
      <c r="E138" s="123"/>
      <c r="F138" s="140" t="s">
        <v>624</v>
      </c>
      <c r="G138" t="str">
        <f t="shared" si="2"/>
        <v>February</v>
      </c>
    </row>
    <row r="139" spans="1:7">
      <c r="A139" s="122" t="s">
        <v>245</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257</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296</v>
      </c>
      <c r="B143" s="147" t="s">
        <v>258</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261</v>
      </c>
      <c r="B145" s="164" t="s">
        <v>625</v>
      </c>
      <c r="C145" s="127">
        <v>45716</v>
      </c>
      <c r="D145" s="128">
        <v>9</v>
      </c>
      <c r="E145" s="128"/>
      <c r="F145" s="123" t="s">
        <v>632</v>
      </c>
      <c r="G145" t="str">
        <f t="shared" si="2"/>
        <v>February</v>
      </c>
    </row>
    <row r="146" spans="1:7">
      <c r="A146" s="122" t="s">
        <v>558</v>
      </c>
      <c r="B146" s="260" t="s">
        <v>281</v>
      </c>
      <c r="C146" s="127">
        <v>45716</v>
      </c>
      <c r="D146" s="128" t="s">
        <v>651</v>
      </c>
      <c r="E146" s="128"/>
      <c r="F146" s="123"/>
      <c r="G146" t="str">
        <f t="shared" si="2"/>
        <v>February</v>
      </c>
    </row>
    <row r="147" spans="1:7" ht="15.75">
      <c r="A147" s="122" t="s">
        <v>271</v>
      </c>
      <c r="B147" s="258" t="s">
        <v>579</v>
      </c>
      <c r="C147" s="127">
        <v>45716</v>
      </c>
      <c r="D147" s="128"/>
      <c r="E147" s="128"/>
      <c r="F147" s="128" t="s">
        <v>648</v>
      </c>
      <c r="G147" t="str">
        <f t="shared" si="2"/>
        <v>February</v>
      </c>
    </row>
    <row r="148" spans="1:7">
      <c r="A148" s="122" t="s">
        <v>509</v>
      </c>
      <c r="B148" s="160" t="s">
        <v>238</v>
      </c>
      <c r="C148" s="127">
        <v>45716</v>
      </c>
      <c r="D148" s="128" t="s">
        <v>651</v>
      </c>
      <c r="E148" s="128"/>
      <c r="F148" s="123"/>
      <c r="G148" t="str">
        <f t="shared" si="2"/>
        <v>February</v>
      </c>
    </row>
    <row r="149" spans="1:7">
      <c r="A149" s="122" t="s">
        <v>319</v>
      </c>
      <c r="B149" s="260" t="s">
        <v>281</v>
      </c>
      <c r="C149" s="127">
        <v>45716</v>
      </c>
      <c r="D149" s="128" t="s">
        <v>651</v>
      </c>
      <c r="E149" s="128"/>
      <c r="F149" s="123"/>
      <c r="G149" t="str">
        <f t="shared" si="2"/>
        <v>February</v>
      </c>
    </row>
    <row r="150" spans="1:7" ht="15.75">
      <c r="A150" s="122" t="s">
        <v>355</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128</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128</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254</v>
      </c>
      <c r="B158" s="258" t="s">
        <v>128</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280</v>
      </c>
      <c r="B161" s="260" t="s">
        <v>281</v>
      </c>
      <c r="C161" s="127">
        <v>45716</v>
      </c>
      <c r="D161" s="128">
        <v>54</v>
      </c>
      <c r="E161" s="128"/>
      <c r="F161" s="113" t="s">
        <v>654</v>
      </c>
      <c r="G161" t="str">
        <f t="shared" si="2"/>
        <v>February</v>
      </c>
    </row>
    <row r="162" spans="1:7" ht="15.75">
      <c r="A162" s="122" t="s">
        <v>450</v>
      </c>
      <c r="B162" s="258" t="s">
        <v>128</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238</v>
      </c>
      <c r="C164" s="127">
        <v>45716</v>
      </c>
      <c r="D164" s="128">
        <v>886</v>
      </c>
      <c r="E164" s="128"/>
      <c r="F164" s="123" t="s">
        <v>636</v>
      </c>
      <c r="G164" t="str">
        <f t="shared" si="2"/>
        <v>February</v>
      </c>
    </row>
    <row r="165" spans="1:7">
      <c r="A165" s="122" t="s">
        <v>251</v>
      </c>
      <c r="B165" s="160" t="s">
        <v>238</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128</v>
      </c>
      <c r="C167" s="127">
        <v>45716</v>
      </c>
      <c r="D167" s="128" t="s">
        <v>651</v>
      </c>
      <c r="E167" s="128"/>
      <c r="F167" s="123"/>
      <c r="G167" t="str">
        <f t="shared" si="2"/>
        <v>February</v>
      </c>
    </row>
    <row r="168" spans="1:7">
      <c r="A168" s="122" t="s">
        <v>248</v>
      </c>
      <c r="B168" s="260" t="s">
        <v>67</v>
      </c>
      <c r="C168" s="127">
        <v>45716</v>
      </c>
      <c r="D168" s="128">
        <v>229</v>
      </c>
      <c r="E168" s="128"/>
      <c r="F168" s="123"/>
      <c r="G168" t="str">
        <f t="shared" si="2"/>
        <v>February</v>
      </c>
    </row>
    <row r="169" spans="1:7">
      <c r="A169" s="122" t="s">
        <v>301</v>
      </c>
      <c r="B169" s="225" t="s">
        <v>302</v>
      </c>
      <c r="C169" s="127">
        <v>45716</v>
      </c>
      <c r="D169" s="128">
        <v>239</v>
      </c>
      <c r="E169" s="128"/>
      <c r="F169" s="113" t="s">
        <v>636</v>
      </c>
      <c r="G169" t="str">
        <f t="shared" si="2"/>
        <v>February</v>
      </c>
    </row>
    <row r="170" spans="1:7">
      <c r="A170" s="122" t="s">
        <v>245</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257</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296</v>
      </c>
      <c r="B174" s="147" t="s">
        <v>258</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261</v>
      </c>
      <c r="B176" s="164" t="s">
        <v>625</v>
      </c>
      <c r="C176" s="127">
        <v>45719</v>
      </c>
      <c r="D176" s="128" t="s">
        <v>651</v>
      </c>
      <c r="E176" s="128"/>
      <c r="F176" s="123"/>
      <c r="G176" t="str">
        <f t="shared" si="2"/>
        <v>March</v>
      </c>
    </row>
    <row r="177" spans="1:7">
      <c r="A177" s="122" t="s">
        <v>558</v>
      </c>
      <c r="B177" s="260" t="s">
        <v>281</v>
      </c>
      <c r="C177" s="127">
        <v>45719</v>
      </c>
      <c r="D177" s="128" t="s">
        <v>651</v>
      </c>
      <c r="E177" s="128"/>
      <c r="F177" s="123"/>
      <c r="G177" t="str">
        <f t="shared" si="2"/>
        <v>March</v>
      </c>
    </row>
    <row r="178" spans="1:7" ht="15.75">
      <c r="A178" s="122" t="s">
        <v>271</v>
      </c>
      <c r="B178" s="258" t="s">
        <v>579</v>
      </c>
      <c r="C178" s="127">
        <v>45719</v>
      </c>
      <c r="D178" s="128" t="s">
        <v>651</v>
      </c>
      <c r="E178" s="128"/>
      <c r="F178" s="123"/>
      <c r="G178" t="str">
        <f t="shared" si="2"/>
        <v>March</v>
      </c>
    </row>
    <row r="179" spans="1:7">
      <c r="A179" s="122" t="s">
        <v>509</v>
      </c>
      <c r="B179" s="160" t="s">
        <v>238</v>
      </c>
      <c r="C179" s="127">
        <v>45719</v>
      </c>
      <c r="D179" s="128" t="s">
        <v>651</v>
      </c>
      <c r="E179" s="128"/>
      <c r="F179" s="123"/>
      <c r="G179" t="str">
        <f t="shared" si="2"/>
        <v>March</v>
      </c>
    </row>
    <row r="180" spans="1:7">
      <c r="A180" s="122" t="s">
        <v>319</v>
      </c>
      <c r="B180" s="260" t="s">
        <v>281</v>
      </c>
      <c r="C180" s="127">
        <v>45719</v>
      </c>
      <c r="D180" s="128" t="s">
        <v>651</v>
      </c>
      <c r="E180" s="128"/>
      <c r="F180" s="123"/>
      <c r="G180" t="str">
        <f t="shared" si="2"/>
        <v>March</v>
      </c>
    </row>
    <row r="181" spans="1:7" ht="15.75">
      <c r="A181" s="122" t="s">
        <v>355</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128</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128</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254</v>
      </c>
      <c r="B189" s="258" t="s">
        <v>128</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280</v>
      </c>
      <c r="B192" s="260" t="s">
        <v>281</v>
      </c>
      <c r="C192" s="127">
        <v>45719</v>
      </c>
      <c r="D192" s="128" t="s">
        <v>651</v>
      </c>
      <c r="E192" s="128"/>
      <c r="F192" s="123"/>
      <c r="G192" t="str">
        <f t="shared" si="2"/>
        <v>March</v>
      </c>
    </row>
    <row r="193" spans="1:7" ht="15.75">
      <c r="A193" s="122" t="s">
        <v>450</v>
      </c>
      <c r="B193" s="258" t="s">
        <v>128</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238</v>
      </c>
      <c r="C195" s="127">
        <v>45719</v>
      </c>
      <c r="D195" s="128">
        <v>134</v>
      </c>
      <c r="E195" s="128"/>
      <c r="F195" s="123"/>
      <c r="G195" t="str">
        <f t="shared" ref="G195:G258" si="3">TEXT(C195,"mmmm")</f>
        <v>March</v>
      </c>
    </row>
    <row r="196" spans="1:7">
      <c r="A196" s="122" t="s">
        <v>251</v>
      </c>
      <c r="B196" s="160" t="s">
        <v>238</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128</v>
      </c>
      <c r="C198" s="127">
        <v>45719</v>
      </c>
      <c r="D198" s="156">
        <v>1460</v>
      </c>
      <c r="E198" s="156"/>
      <c r="F198" s="113" t="s">
        <v>630</v>
      </c>
      <c r="G198" t="str">
        <f t="shared" si="3"/>
        <v>March</v>
      </c>
    </row>
    <row r="199" spans="1:7">
      <c r="A199" s="122" t="s">
        <v>248</v>
      </c>
      <c r="B199" s="260" t="s">
        <v>67</v>
      </c>
      <c r="C199" s="127">
        <v>45719</v>
      </c>
      <c r="D199" s="128">
        <v>182</v>
      </c>
      <c r="E199" s="128"/>
      <c r="F199" s="123"/>
      <c r="G199" t="str">
        <f t="shared" si="3"/>
        <v>March</v>
      </c>
    </row>
    <row r="200" spans="1:7">
      <c r="A200" s="122" t="s">
        <v>301</v>
      </c>
      <c r="B200" s="225" t="s">
        <v>302</v>
      </c>
      <c r="C200" s="127">
        <v>45719</v>
      </c>
      <c r="D200" s="128" t="s">
        <v>651</v>
      </c>
      <c r="E200" s="128"/>
      <c r="F200" s="123"/>
      <c r="G200" t="str">
        <f t="shared" si="3"/>
        <v>March</v>
      </c>
    </row>
    <row r="201" spans="1:7">
      <c r="A201" s="122" t="s">
        <v>245</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257</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296</v>
      </c>
      <c r="B205" s="147" t="s">
        <v>258</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128</v>
      </c>
      <c r="C208" s="127">
        <v>45719</v>
      </c>
      <c r="D208" s="156">
        <v>1454</v>
      </c>
      <c r="E208" s="156"/>
      <c r="F208" s="113" t="s">
        <v>656</v>
      </c>
      <c r="G208" t="str">
        <f t="shared" si="3"/>
        <v>March</v>
      </c>
    </row>
    <row r="209" spans="1:8">
      <c r="A209" s="122" t="s">
        <v>322</v>
      </c>
      <c r="B209" s="225" t="s">
        <v>302</v>
      </c>
      <c r="C209" s="127">
        <v>45719</v>
      </c>
      <c r="D209" s="156">
        <v>2215</v>
      </c>
      <c r="E209" s="156"/>
      <c r="F209" s="113" t="s">
        <v>657</v>
      </c>
      <c r="G209" t="str">
        <f t="shared" si="3"/>
        <v>March</v>
      </c>
    </row>
    <row r="210" spans="1:8">
      <c r="A210" s="122" t="s">
        <v>261</v>
      </c>
      <c r="B210" s="164" t="s">
        <v>625</v>
      </c>
      <c r="C210" s="127">
        <v>45720</v>
      </c>
      <c r="D210" s="128" t="s">
        <v>651</v>
      </c>
      <c r="E210" s="128"/>
      <c r="F210" s="123"/>
      <c r="G210" t="str">
        <f t="shared" si="3"/>
        <v>March</v>
      </c>
      <c r="H210" s="137"/>
    </row>
    <row r="211" spans="1:8" ht="15.75">
      <c r="A211" s="122" t="s">
        <v>271</v>
      </c>
      <c r="B211" s="258" t="s">
        <v>579</v>
      </c>
      <c r="C211" s="127">
        <v>45720</v>
      </c>
      <c r="D211" s="128">
        <v>414</v>
      </c>
      <c r="E211" s="128"/>
      <c r="F211" s="123"/>
      <c r="G211" t="str">
        <f t="shared" si="3"/>
        <v>March</v>
      </c>
    </row>
    <row r="212" spans="1:8" ht="15.75">
      <c r="A212" s="122" t="s">
        <v>355</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238</v>
      </c>
      <c r="C216" s="127">
        <v>45720</v>
      </c>
      <c r="D216" s="128">
        <v>408</v>
      </c>
      <c r="E216" s="128"/>
      <c r="F216" s="123" t="s">
        <v>644</v>
      </c>
      <c r="G216" t="str">
        <f t="shared" si="3"/>
        <v>March</v>
      </c>
    </row>
    <row r="217" spans="1:8">
      <c r="A217" s="122" t="s">
        <v>251</v>
      </c>
      <c r="B217" s="160" t="s">
        <v>238</v>
      </c>
      <c r="C217" s="127">
        <v>45720</v>
      </c>
      <c r="D217" s="128">
        <v>840</v>
      </c>
      <c r="E217" s="128"/>
      <c r="F217" s="113" t="s">
        <v>660</v>
      </c>
      <c r="G217" t="str">
        <f t="shared" si="3"/>
        <v>March</v>
      </c>
    </row>
    <row r="218" spans="1:8" ht="15.75">
      <c r="A218" s="122" t="s">
        <v>556</v>
      </c>
      <c r="B218" s="258" t="s">
        <v>128</v>
      </c>
      <c r="C218" s="127">
        <v>45720</v>
      </c>
      <c r="D218" s="128">
        <v>970</v>
      </c>
      <c r="E218" s="128"/>
      <c r="F218" s="113" t="s">
        <v>632</v>
      </c>
      <c r="G218" t="str">
        <f t="shared" si="3"/>
        <v>March</v>
      </c>
    </row>
    <row r="219" spans="1:8">
      <c r="A219" s="122" t="s">
        <v>296</v>
      </c>
      <c r="B219" s="147" t="s">
        <v>258</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128</v>
      </c>
      <c r="C222" s="127">
        <v>45720</v>
      </c>
      <c r="D222" s="156">
        <v>1360</v>
      </c>
      <c r="E222" s="156"/>
      <c r="F222" s="113" t="s">
        <v>661</v>
      </c>
      <c r="G222" t="str">
        <f t="shared" si="3"/>
        <v>March</v>
      </c>
    </row>
    <row r="223" spans="1:8">
      <c r="A223" s="122" t="s">
        <v>322</v>
      </c>
      <c r="B223" s="225" t="s">
        <v>302</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261</v>
      </c>
      <c r="B225" s="164" t="s">
        <v>625</v>
      </c>
      <c r="C225" s="127">
        <v>45721</v>
      </c>
      <c r="D225" s="128">
        <v>0</v>
      </c>
      <c r="E225" s="128"/>
      <c r="F225" s="123"/>
      <c r="G225" t="str">
        <f t="shared" si="3"/>
        <v>March</v>
      </c>
    </row>
    <row r="226" spans="1:7">
      <c r="A226" s="122" t="s">
        <v>558</v>
      </c>
      <c r="B226" s="260" t="s">
        <v>281</v>
      </c>
      <c r="C226" s="127">
        <v>45721</v>
      </c>
      <c r="D226" s="128">
        <v>0</v>
      </c>
      <c r="E226" s="128"/>
      <c r="F226" s="123"/>
      <c r="G226" t="str">
        <f t="shared" si="3"/>
        <v>March</v>
      </c>
    </row>
    <row r="227" spans="1:7" ht="15.75">
      <c r="A227" s="122" t="s">
        <v>271</v>
      </c>
      <c r="B227" s="258" t="s">
        <v>579</v>
      </c>
      <c r="C227" s="127">
        <v>45721</v>
      </c>
      <c r="D227" s="128">
        <v>367</v>
      </c>
      <c r="E227" s="128"/>
      <c r="F227" s="123"/>
      <c r="G227" t="str">
        <f t="shared" si="3"/>
        <v>March</v>
      </c>
    </row>
    <row r="228" spans="1:7">
      <c r="A228" s="122" t="s">
        <v>509</v>
      </c>
      <c r="B228" s="160" t="s">
        <v>238</v>
      </c>
      <c r="C228" s="127">
        <v>45721</v>
      </c>
      <c r="D228" s="128">
        <v>0</v>
      </c>
      <c r="E228" s="128"/>
      <c r="F228" s="123"/>
      <c r="G228" t="str">
        <f t="shared" si="3"/>
        <v>March</v>
      </c>
    </row>
    <row r="229" spans="1:7">
      <c r="A229" s="122" t="s">
        <v>319</v>
      </c>
      <c r="B229" s="260" t="s">
        <v>281</v>
      </c>
      <c r="C229" s="127">
        <v>45721</v>
      </c>
      <c r="D229" s="128">
        <v>0</v>
      </c>
      <c r="E229" s="128"/>
      <c r="F229" s="123"/>
      <c r="G229" t="str">
        <f t="shared" si="3"/>
        <v>March</v>
      </c>
    </row>
    <row r="230" spans="1:7" ht="15.75">
      <c r="A230" s="122" t="s">
        <v>355</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128</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128</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254</v>
      </c>
      <c r="B238" s="258" t="s">
        <v>128</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280</v>
      </c>
      <c r="B241" s="260" t="s">
        <v>281</v>
      </c>
      <c r="C241" s="127">
        <v>45721</v>
      </c>
      <c r="D241" s="128">
        <v>0</v>
      </c>
      <c r="E241" s="128"/>
      <c r="F241" s="123"/>
      <c r="G241" t="str">
        <f t="shared" si="3"/>
        <v>March</v>
      </c>
    </row>
    <row r="242" spans="1:7" ht="15.75">
      <c r="A242" s="122" t="s">
        <v>450</v>
      </c>
      <c r="B242" s="258" t="s">
        <v>128</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238</v>
      </c>
      <c r="C244" s="127">
        <v>45721</v>
      </c>
      <c r="D244" s="128">
        <v>452</v>
      </c>
      <c r="E244" s="128"/>
      <c r="F244" s="113" t="s">
        <v>663</v>
      </c>
      <c r="G244" t="str">
        <f t="shared" si="3"/>
        <v>March</v>
      </c>
    </row>
    <row r="245" spans="1:7">
      <c r="A245" s="122" t="s">
        <v>251</v>
      </c>
      <c r="B245" s="160" t="s">
        <v>238</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128</v>
      </c>
      <c r="C247" s="127">
        <v>45721</v>
      </c>
      <c r="D247" s="128">
        <v>430</v>
      </c>
      <c r="E247" s="128"/>
      <c r="F247" s="113" t="s">
        <v>664</v>
      </c>
      <c r="G247" t="str">
        <f t="shared" si="3"/>
        <v>March</v>
      </c>
    </row>
    <row r="248" spans="1:7">
      <c r="A248" s="122" t="s">
        <v>248</v>
      </c>
      <c r="B248" s="260" t="s">
        <v>67</v>
      </c>
      <c r="C248" s="127">
        <v>45721</v>
      </c>
      <c r="D248" s="128">
        <v>0</v>
      </c>
      <c r="E248" s="128"/>
      <c r="F248" s="123"/>
      <c r="G248" t="str">
        <f t="shared" si="3"/>
        <v>March</v>
      </c>
    </row>
    <row r="249" spans="1:7">
      <c r="A249" s="122" t="s">
        <v>301</v>
      </c>
      <c r="B249" s="225" t="s">
        <v>302</v>
      </c>
      <c r="C249" s="127">
        <v>45721</v>
      </c>
      <c r="D249" s="128">
        <v>0</v>
      </c>
      <c r="E249" s="128"/>
      <c r="F249" s="123"/>
      <c r="G249" t="str">
        <f t="shared" si="3"/>
        <v>March</v>
      </c>
    </row>
    <row r="250" spans="1:7">
      <c r="A250" s="122" t="s">
        <v>245</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257</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296</v>
      </c>
      <c r="B254" s="147" t="s">
        <v>258</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128</v>
      </c>
      <c r="C257" s="127">
        <v>45721</v>
      </c>
      <c r="D257" s="156">
        <v>1263</v>
      </c>
      <c r="E257" s="156"/>
      <c r="F257" s="138" t="s">
        <v>668</v>
      </c>
      <c r="G257" t="str">
        <f t="shared" si="3"/>
        <v>March</v>
      </c>
    </row>
    <row r="258" spans="1:7">
      <c r="A258" s="122" t="s">
        <v>322</v>
      </c>
      <c r="B258" s="225" t="s">
        <v>302</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325</v>
      </c>
      <c r="B260" s="258" t="s">
        <v>128</v>
      </c>
      <c r="C260" s="127">
        <v>45721</v>
      </c>
      <c r="D260" s="128">
        <v>700</v>
      </c>
      <c r="E260" s="128"/>
      <c r="F260" s="113" t="s">
        <v>632</v>
      </c>
      <c r="G260" t="str">
        <f t="shared" si="4"/>
        <v>March</v>
      </c>
    </row>
    <row r="261" spans="1:7" ht="15.75">
      <c r="A261" s="123" t="s">
        <v>371</v>
      </c>
      <c r="B261" s="258" t="s">
        <v>579</v>
      </c>
      <c r="C261" s="127">
        <v>45721</v>
      </c>
      <c r="D261" s="128">
        <v>200</v>
      </c>
      <c r="E261" s="128"/>
      <c r="F261" s="123"/>
      <c r="G261" t="str">
        <f t="shared" si="4"/>
        <v>March</v>
      </c>
    </row>
    <row r="262" spans="1:7">
      <c r="A262" s="122" t="s">
        <v>261</v>
      </c>
      <c r="B262" s="164" t="s">
        <v>625</v>
      </c>
      <c r="C262" s="127">
        <v>45722</v>
      </c>
      <c r="D262" s="140">
        <v>0</v>
      </c>
      <c r="E262" s="140"/>
      <c r="F262" s="123"/>
      <c r="G262" t="str">
        <f t="shared" si="4"/>
        <v>March</v>
      </c>
    </row>
    <row r="263" spans="1:7">
      <c r="A263" s="122" t="s">
        <v>558</v>
      </c>
      <c r="B263" s="260" t="s">
        <v>281</v>
      </c>
      <c r="C263" s="127">
        <v>45722</v>
      </c>
      <c r="D263" s="140">
        <v>0</v>
      </c>
      <c r="E263" s="140"/>
      <c r="F263" s="123"/>
      <c r="G263" t="str">
        <f t="shared" si="4"/>
        <v>March</v>
      </c>
    </row>
    <row r="264" spans="1:7" ht="15.75">
      <c r="A264" s="122" t="s">
        <v>271</v>
      </c>
      <c r="B264" s="258" t="s">
        <v>579</v>
      </c>
      <c r="C264" s="127">
        <v>45722</v>
      </c>
      <c r="D264" s="140">
        <v>245</v>
      </c>
      <c r="E264" s="140"/>
      <c r="F264" s="113" t="s">
        <v>640</v>
      </c>
      <c r="G264" t="str">
        <f t="shared" si="4"/>
        <v>March</v>
      </c>
    </row>
    <row r="265" spans="1:7">
      <c r="A265" s="122" t="s">
        <v>509</v>
      </c>
      <c r="B265" s="160" t="s">
        <v>238</v>
      </c>
      <c r="C265" s="127">
        <v>45722</v>
      </c>
      <c r="D265" s="140">
        <v>0</v>
      </c>
      <c r="E265" s="140"/>
      <c r="F265" s="123"/>
      <c r="G265" t="str">
        <f t="shared" si="4"/>
        <v>March</v>
      </c>
    </row>
    <row r="266" spans="1:7">
      <c r="A266" s="122" t="s">
        <v>319</v>
      </c>
      <c r="B266" s="260" t="s">
        <v>281</v>
      </c>
      <c r="C266" s="127">
        <v>45722</v>
      </c>
      <c r="D266" s="140">
        <v>0</v>
      </c>
      <c r="E266" s="140"/>
      <c r="F266" s="123"/>
      <c r="G266" t="str">
        <f t="shared" si="4"/>
        <v>March</v>
      </c>
    </row>
    <row r="267" spans="1:7" ht="15.75">
      <c r="A267" s="122" t="s">
        <v>355</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128</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128</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254</v>
      </c>
      <c r="B275" s="258" t="s">
        <v>128</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280</v>
      </c>
      <c r="B278" s="260" t="s">
        <v>281</v>
      </c>
      <c r="C278" s="127">
        <v>45722</v>
      </c>
      <c r="D278" s="140">
        <v>0</v>
      </c>
      <c r="E278" s="140"/>
      <c r="F278" s="123"/>
      <c r="G278" t="str">
        <f t="shared" si="4"/>
        <v>March</v>
      </c>
    </row>
    <row r="279" spans="1:7" ht="15.75">
      <c r="A279" s="122" t="s">
        <v>450</v>
      </c>
      <c r="B279" s="258" t="s">
        <v>128</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238</v>
      </c>
      <c r="C281" s="127">
        <v>45722</v>
      </c>
      <c r="D281" s="140">
        <v>0</v>
      </c>
      <c r="E281" s="140"/>
      <c r="F281" s="123"/>
      <c r="G281" t="str">
        <f t="shared" si="4"/>
        <v>March</v>
      </c>
    </row>
    <row r="282" spans="1:7">
      <c r="A282" s="122" t="s">
        <v>251</v>
      </c>
      <c r="B282" s="160" t="s">
        <v>238</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128</v>
      </c>
      <c r="C284" s="127">
        <v>45722</v>
      </c>
      <c r="D284" s="140">
        <v>0</v>
      </c>
      <c r="E284" s="140"/>
      <c r="F284" s="123"/>
      <c r="G284" t="str">
        <f t="shared" si="4"/>
        <v>March</v>
      </c>
    </row>
    <row r="285" spans="1:7">
      <c r="A285" s="122" t="s">
        <v>248</v>
      </c>
      <c r="B285" s="260" t="s">
        <v>67</v>
      </c>
      <c r="C285" s="127">
        <v>45722</v>
      </c>
      <c r="D285" s="140">
        <v>0</v>
      </c>
      <c r="E285" s="140"/>
      <c r="F285" s="123"/>
      <c r="G285" t="str">
        <f t="shared" si="4"/>
        <v>March</v>
      </c>
    </row>
    <row r="286" spans="1:7">
      <c r="A286" s="122" t="s">
        <v>301</v>
      </c>
      <c r="B286" s="225" t="s">
        <v>302</v>
      </c>
      <c r="C286" s="127">
        <v>45722</v>
      </c>
      <c r="D286" s="140">
        <v>0</v>
      </c>
      <c r="E286" s="140"/>
      <c r="F286" s="123"/>
      <c r="G286" t="str">
        <f t="shared" si="4"/>
        <v>March</v>
      </c>
    </row>
    <row r="287" spans="1:7">
      <c r="A287" s="122" t="s">
        <v>245</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257</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296</v>
      </c>
      <c r="B291" s="147" t="s">
        <v>258</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128</v>
      </c>
      <c r="C294" s="127">
        <v>45722</v>
      </c>
      <c r="D294" s="140">
        <v>0</v>
      </c>
      <c r="E294" s="140"/>
      <c r="F294" s="123"/>
      <c r="G294" t="str">
        <f t="shared" si="4"/>
        <v>March</v>
      </c>
    </row>
    <row r="295" spans="1:7">
      <c r="A295" s="122" t="s">
        <v>322</v>
      </c>
      <c r="B295" s="225" t="s">
        <v>302</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325</v>
      </c>
      <c r="B297" s="258" t="s">
        <v>128</v>
      </c>
      <c r="C297" s="127">
        <v>45722</v>
      </c>
      <c r="D297" s="157">
        <v>1590</v>
      </c>
      <c r="E297" s="157"/>
      <c r="F297" s="140" t="s">
        <v>629</v>
      </c>
      <c r="G297" t="str">
        <f t="shared" si="4"/>
        <v>March</v>
      </c>
    </row>
    <row r="298" spans="1:7" ht="15.75">
      <c r="A298" s="123" t="s">
        <v>371</v>
      </c>
      <c r="B298" s="258" t="s">
        <v>579</v>
      </c>
      <c r="C298" s="127">
        <v>45722</v>
      </c>
      <c r="D298" s="140">
        <v>489</v>
      </c>
      <c r="E298" s="140"/>
      <c r="F298" s="140" t="s">
        <v>671</v>
      </c>
      <c r="G298" t="str">
        <f t="shared" si="4"/>
        <v>March</v>
      </c>
    </row>
    <row r="299" spans="1:7">
      <c r="A299" s="123" t="s">
        <v>308</v>
      </c>
      <c r="B299" s="160" t="s">
        <v>238</v>
      </c>
      <c r="C299" s="127">
        <v>45722</v>
      </c>
      <c r="D299" s="140">
        <v>884</v>
      </c>
      <c r="E299" s="140"/>
      <c r="F299" s="140" t="s">
        <v>672</v>
      </c>
      <c r="G299" t="str">
        <f t="shared" si="4"/>
        <v>March</v>
      </c>
    </row>
    <row r="300" spans="1:7" ht="15.75">
      <c r="A300" s="123" t="s">
        <v>416</v>
      </c>
      <c r="B300" s="258" t="s">
        <v>128</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261</v>
      </c>
      <c r="B302" s="164" t="s">
        <v>625</v>
      </c>
      <c r="C302" s="56">
        <v>45723</v>
      </c>
      <c r="D302" s="140">
        <v>0</v>
      </c>
      <c r="E302" s="140"/>
      <c r="G302" t="str">
        <f t="shared" si="4"/>
        <v>March</v>
      </c>
    </row>
    <row r="303" spans="1:7">
      <c r="A303" s="122" t="s">
        <v>558</v>
      </c>
      <c r="B303" s="260" t="s">
        <v>281</v>
      </c>
      <c r="C303" s="56">
        <v>45723</v>
      </c>
      <c r="D303" s="140">
        <v>0</v>
      </c>
      <c r="E303" s="140"/>
      <c r="G303" t="str">
        <f t="shared" si="4"/>
        <v>March</v>
      </c>
    </row>
    <row r="304" spans="1:7" ht="15.75">
      <c r="A304" s="122" t="s">
        <v>271</v>
      </c>
      <c r="B304" s="258" t="s">
        <v>579</v>
      </c>
      <c r="C304" s="56">
        <v>45723</v>
      </c>
      <c r="D304" s="140">
        <v>0</v>
      </c>
      <c r="E304" s="140"/>
      <c r="F304" s="140" t="s">
        <v>673</v>
      </c>
      <c r="G304" t="str">
        <f t="shared" si="4"/>
        <v>March</v>
      </c>
    </row>
    <row r="305" spans="1:7">
      <c r="A305" s="122" t="s">
        <v>509</v>
      </c>
      <c r="B305" s="160" t="s">
        <v>238</v>
      </c>
      <c r="C305" s="56">
        <v>45723</v>
      </c>
      <c r="D305" s="140">
        <v>0</v>
      </c>
      <c r="E305" s="140"/>
      <c r="G305" t="str">
        <f t="shared" si="4"/>
        <v>March</v>
      </c>
    </row>
    <row r="306" spans="1:7">
      <c r="A306" s="122" t="s">
        <v>319</v>
      </c>
      <c r="B306" s="260" t="s">
        <v>281</v>
      </c>
      <c r="C306" s="56">
        <v>45723</v>
      </c>
      <c r="D306" s="140">
        <v>0</v>
      </c>
      <c r="E306" s="140"/>
      <c r="G306" t="str">
        <f t="shared" si="4"/>
        <v>March</v>
      </c>
    </row>
    <row r="307" spans="1:7" ht="15.75">
      <c r="A307" s="122" t="s">
        <v>355</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128</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128</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254</v>
      </c>
      <c r="B315" s="258" t="s">
        <v>128</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280</v>
      </c>
      <c r="B318" s="260" t="s">
        <v>281</v>
      </c>
      <c r="C318" s="56">
        <v>45723</v>
      </c>
      <c r="D318" s="140">
        <v>0</v>
      </c>
      <c r="E318" s="140"/>
      <c r="G318" t="str">
        <f t="shared" si="4"/>
        <v>March</v>
      </c>
    </row>
    <row r="319" spans="1:7" ht="15.75">
      <c r="A319" s="122" t="s">
        <v>450</v>
      </c>
      <c r="B319" s="258" t="s">
        <v>128</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238</v>
      </c>
      <c r="C321" s="56">
        <v>45723</v>
      </c>
      <c r="D321" s="140">
        <v>875</v>
      </c>
      <c r="E321" s="140"/>
      <c r="F321" s="140" t="s">
        <v>675</v>
      </c>
      <c r="G321" t="str">
        <f t="shared" si="4"/>
        <v>March</v>
      </c>
    </row>
    <row r="322" spans="1:7">
      <c r="A322" s="122" t="s">
        <v>251</v>
      </c>
      <c r="B322" s="160" t="s">
        <v>238</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128</v>
      </c>
      <c r="C324" s="56">
        <v>45723</v>
      </c>
      <c r="D324" s="140">
        <v>0</v>
      </c>
      <c r="E324" s="140"/>
      <c r="F324" s="140" t="s">
        <v>676</v>
      </c>
      <c r="G324" t="str">
        <f t="shared" si="5"/>
        <v>March</v>
      </c>
    </row>
    <row r="325" spans="1:7">
      <c r="A325" s="122" t="s">
        <v>248</v>
      </c>
      <c r="B325" s="260" t="s">
        <v>67</v>
      </c>
      <c r="C325" s="56">
        <v>45723</v>
      </c>
      <c r="D325" s="140">
        <v>0</v>
      </c>
      <c r="E325" s="140"/>
      <c r="G325" t="str">
        <f t="shared" si="5"/>
        <v>March</v>
      </c>
    </row>
    <row r="326" spans="1:7">
      <c r="A326" s="122" t="s">
        <v>301</v>
      </c>
      <c r="B326" s="225" t="s">
        <v>302</v>
      </c>
      <c r="C326" s="56">
        <v>45723</v>
      </c>
      <c r="D326" s="140">
        <v>0</v>
      </c>
      <c r="E326" s="140"/>
      <c r="G326" t="str">
        <f t="shared" si="5"/>
        <v>March</v>
      </c>
    </row>
    <row r="327" spans="1:7">
      <c r="A327" s="122" t="s">
        <v>245</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257</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296</v>
      </c>
      <c r="B331" s="147" t="s">
        <v>258</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128</v>
      </c>
      <c r="C334" s="56">
        <v>45723</v>
      </c>
      <c r="D334" s="140">
        <v>0</v>
      </c>
      <c r="E334" s="140"/>
      <c r="G334" t="str">
        <f t="shared" si="5"/>
        <v>March</v>
      </c>
    </row>
    <row r="335" spans="1:7">
      <c r="A335" s="122" t="s">
        <v>322</v>
      </c>
      <c r="B335" s="225" t="s">
        <v>302</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325</v>
      </c>
      <c r="B337" s="258" t="s">
        <v>128</v>
      </c>
      <c r="C337" s="56">
        <v>45723</v>
      </c>
      <c r="D337" s="157">
        <v>1370</v>
      </c>
      <c r="E337" s="157"/>
      <c r="F337" s="140" t="s">
        <v>636</v>
      </c>
      <c r="G337" t="str">
        <f t="shared" si="5"/>
        <v>March</v>
      </c>
    </row>
    <row r="338" spans="1:7" ht="15.75">
      <c r="A338" s="123" t="s">
        <v>371</v>
      </c>
      <c r="B338" s="258" t="s">
        <v>579</v>
      </c>
      <c r="C338" s="56">
        <v>45723</v>
      </c>
      <c r="D338" s="140">
        <v>0</v>
      </c>
      <c r="E338" s="140"/>
      <c r="G338" t="str">
        <f t="shared" si="5"/>
        <v>March</v>
      </c>
    </row>
    <row r="339" spans="1:7">
      <c r="A339" s="123" t="s">
        <v>308</v>
      </c>
      <c r="B339" s="160" t="s">
        <v>238</v>
      </c>
      <c r="C339" s="56">
        <v>45723</v>
      </c>
      <c r="D339" s="140">
        <v>738</v>
      </c>
      <c r="E339" s="140"/>
      <c r="F339" s="140" t="s">
        <v>679</v>
      </c>
      <c r="G339" t="str">
        <f t="shared" si="5"/>
        <v>March</v>
      </c>
    </row>
    <row r="340" spans="1:7" ht="15.75">
      <c r="A340" s="123" t="s">
        <v>416</v>
      </c>
      <c r="B340" s="258" t="s">
        <v>128</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261</v>
      </c>
      <c r="B343" s="164" t="s">
        <v>625</v>
      </c>
      <c r="C343" s="56">
        <v>45726</v>
      </c>
      <c r="D343" s="140">
        <v>0</v>
      </c>
      <c r="E343" s="140"/>
      <c r="G343" t="str">
        <f t="shared" si="5"/>
        <v>March</v>
      </c>
    </row>
    <row r="344" spans="1:7">
      <c r="A344" s="122" t="s">
        <v>558</v>
      </c>
      <c r="B344" s="260" t="s">
        <v>281</v>
      </c>
      <c r="C344" s="56">
        <v>45726</v>
      </c>
      <c r="D344" s="140">
        <v>0</v>
      </c>
      <c r="E344" s="140"/>
      <c r="G344" t="str">
        <f t="shared" si="5"/>
        <v>March</v>
      </c>
    </row>
    <row r="345" spans="1:7" ht="15.75">
      <c r="A345" s="122" t="s">
        <v>271</v>
      </c>
      <c r="B345" s="258" t="s">
        <v>579</v>
      </c>
      <c r="C345" s="56">
        <v>45726</v>
      </c>
      <c r="D345" s="140">
        <v>0</v>
      </c>
      <c r="E345" s="140"/>
      <c r="F345" s="140" t="s">
        <v>680</v>
      </c>
      <c r="G345" t="str">
        <f t="shared" si="5"/>
        <v>March</v>
      </c>
    </row>
    <row r="346" spans="1:7">
      <c r="A346" s="122" t="s">
        <v>509</v>
      </c>
      <c r="B346" s="160" t="s">
        <v>238</v>
      </c>
      <c r="C346" s="56">
        <v>45726</v>
      </c>
      <c r="D346" s="140">
        <v>0</v>
      </c>
      <c r="E346" s="140"/>
      <c r="G346" t="str">
        <f t="shared" si="5"/>
        <v>March</v>
      </c>
    </row>
    <row r="347" spans="1:7">
      <c r="A347" s="122" t="s">
        <v>319</v>
      </c>
      <c r="B347" s="260" t="s">
        <v>281</v>
      </c>
      <c r="C347" s="56">
        <v>45726</v>
      </c>
      <c r="D347" s="140">
        <v>0</v>
      </c>
      <c r="E347" s="140"/>
      <c r="G347" t="str">
        <f t="shared" si="5"/>
        <v>March</v>
      </c>
    </row>
    <row r="348" spans="1:7" ht="15.75">
      <c r="A348" s="122" t="s">
        <v>355</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128</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128</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254</v>
      </c>
      <c r="B356" s="258" t="s">
        <v>128</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280</v>
      </c>
      <c r="B359" s="260" t="s">
        <v>281</v>
      </c>
      <c r="C359" s="56">
        <v>45726</v>
      </c>
      <c r="D359" s="140">
        <v>0</v>
      </c>
      <c r="E359" s="140"/>
      <c r="G359" t="str">
        <f t="shared" si="5"/>
        <v>March</v>
      </c>
    </row>
    <row r="360" spans="1:7" ht="15.75">
      <c r="A360" s="122" t="s">
        <v>450</v>
      </c>
      <c r="B360" s="258" t="s">
        <v>128</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238</v>
      </c>
      <c r="C362" s="56">
        <v>45726</v>
      </c>
      <c r="D362" s="140">
        <v>0</v>
      </c>
      <c r="E362" s="140"/>
      <c r="G362" t="str">
        <f t="shared" si="5"/>
        <v>March</v>
      </c>
    </row>
    <row r="363" spans="1:7">
      <c r="A363" s="122" t="s">
        <v>251</v>
      </c>
      <c r="B363" s="160" t="s">
        <v>238</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128</v>
      </c>
      <c r="C365" s="56">
        <v>45726</v>
      </c>
      <c r="D365" s="140">
        <v>0</v>
      </c>
      <c r="E365" s="140"/>
      <c r="G365" t="str">
        <f t="shared" si="5"/>
        <v>March</v>
      </c>
    </row>
    <row r="366" spans="1:7">
      <c r="A366" s="122" t="s">
        <v>248</v>
      </c>
      <c r="B366" s="260" t="s">
        <v>67</v>
      </c>
      <c r="C366" s="56">
        <v>45726</v>
      </c>
      <c r="D366" s="140">
        <v>0</v>
      </c>
      <c r="E366" s="140"/>
      <c r="G366" t="str">
        <f t="shared" si="5"/>
        <v>March</v>
      </c>
    </row>
    <row r="367" spans="1:7">
      <c r="A367" s="122" t="s">
        <v>301</v>
      </c>
      <c r="B367" s="225" t="s">
        <v>302</v>
      </c>
      <c r="C367" s="56">
        <v>45726</v>
      </c>
      <c r="D367" s="140">
        <v>0</v>
      </c>
      <c r="E367" s="140"/>
      <c r="G367" t="str">
        <f t="shared" si="5"/>
        <v>March</v>
      </c>
    </row>
    <row r="368" spans="1:7">
      <c r="A368" s="122" t="s">
        <v>245</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257</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296</v>
      </c>
      <c r="B372" s="147" t="s">
        <v>258</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128</v>
      </c>
      <c r="C375" s="56">
        <v>45726</v>
      </c>
      <c r="D375" s="140">
        <v>0</v>
      </c>
      <c r="E375" s="140"/>
      <c r="G375" t="str">
        <f t="shared" si="5"/>
        <v>March</v>
      </c>
    </row>
    <row r="376" spans="1:7">
      <c r="A376" s="122" t="s">
        <v>322</v>
      </c>
      <c r="B376" s="225" t="s">
        <v>302</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325</v>
      </c>
      <c r="B378" s="258" t="s">
        <v>128</v>
      </c>
      <c r="C378" s="56">
        <v>45726</v>
      </c>
      <c r="D378" s="140">
        <v>0</v>
      </c>
      <c r="E378" s="140"/>
      <c r="G378" t="str">
        <f t="shared" si="5"/>
        <v>March</v>
      </c>
    </row>
    <row r="379" spans="1:7" ht="15.75">
      <c r="A379" s="123" t="s">
        <v>371</v>
      </c>
      <c r="B379" s="258" t="s">
        <v>579</v>
      </c>
      <c r="C379" s="56">
        <v>45726</v>
      </c>
      <c r="D379" s="140">
        <v>921</v>
      </c>
      <c r="E379" s="140"/>
      <c r="G379" t="str">
        <f t="shared" si="5"/>
        <v>March</v>
      </c>
    </row>
    <row r="380" spans="1:7">
      <c r="A380" s="123" t="s">
        <v>308</v>
      </c>
      <c r="B380" s="160" t="s">
        <v>238</v>
      </c>
      <c r="C380" s="56">
        <v>45726</v>
      </c>
      <c r="D380" s="140">
        <v>0</v>
      </c>
      <c r="E380" s="140"/>
      <c r="G380" t="str">
        <f t="shared" si="5"/>
        <v>March</v>
      </c>
    </row>
    <row r="381" spans="1:7" ht="15.75">
      <c r="A381" s="123" t="s">
        <v>416</v>
      </c>
      <c r="B381" s="258" t="s">
        <v>128</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261</v>
      </c>
      <c r="B384" s="164" t="s">
        <v>625</v>
      </c>
      <c r="C384" s="56">
        <v>45727</v>
      </c>
      <c r="D384" s="128">
        <v>3</v>
      </c>
      <c r="E384" s="128"/>
      <c r="F384" s="113" t="s">
        <v>644</v>
      </c>
      <c r="G384" t="str">
        <f t="shared" si="5"/>
        <v>March</v>
      </c>
    </row>
    <row r="385" spans="1:7">
      <c r="A385" s="122" t="s">
        <v>558</v>
      </c>
      <c r="B385" s="260" t="s">
        <v>281</v>
      </c>
      <c r="C385" s="56">
        <v>45727</v>
      </c>
      <c r="D385" s="128">
        <v>0</v>
      </c>
      <c r="E385" s="128"/>
      <c r="G385" t="str">
        <f t="shared" si="5"/>
        <v>March</v>
      </c>
    </row>
    <row r="386" spans="1:7" ht="15.75">
      <c r="A386" s="122" t="s">
        <v>271</v>
      </c>
      <c r="B386" s="258" t="s">
        <v>579</v>
      </c>
      <c r="C386" s="56">
        <v>45727</v>
      </c>
      <c r="D386" s="128">
        <v>0</v>
      </c>
      <c r="E386" s="128"/>
      <c r="F386" s="128" t="s">
        <v>650</v>
      </c>
      <c r="G386" t="str">
        <f t="shared" si="5"/>
        <v>March</v>
      </c>
    </row>
    <row r="387" spans="1:7">
      <c r="A387" s="122" t="s">
        <v>509</v>
      </c>
      <c r="B387" s="160" t="s">
        <v>238</v>
      </c>
      <c r="C387" s="56">
        <v>45727</v>
      </c>
      <c r="D387" s="128">
        <v>0</v>
      </c>
      <c r="E387" s="128"/>
      <c r="G387" t="str">
        <f t="shared" ref="G387:G450" si="6">TEXT(C387,"mmmm")</f>
        <v>March</v>
      </c>
    </row>
    <row r="388" spans="1:7">
      <c r="A388" s="122" t="s">
        <v>319</v>
      </c>
      <c r="B388" s="260" t="s">
        <v>281</v>
      </c>
      <c r="C388" s="56">
        <v>45727</v>
      </c>
      <c r="D388" s="128">
        <v>0</v>
      </c>
      <c r="E388" s="128"/>
      <c r="G388" t="str">
        <f t="shared" si="6"/>
        <v>March</v>
      </c>
    </row>
    <row r="389" spans="1:7" ht="15.75">
      <c r="A389" s="122" t="s">
        <v>355</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128</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128</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254</v>
      </c>
      <c r="B397" s="258" t="s">
        <v>128</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280</v>
      </c>
      <c r="B400" s="260" t="s">
        <v>281</v>
      </c>
      <c r="C400" s="56">
        <v>45727</v>
      </c>
      <c r="D400" s="128">
        <v>0</v>
      </c>
      <c r="E400" s="128"/>
      <c r="G400" t="str">
        <f t="shared" si="6"/>
        <v>March</v>
      </c>
    </row>
    <row r="401" spans="1:7" ht="15.75">
      <c r="A401" s="122" t="s">
        <v>450</v>
      </c>
      <c r="B401" s="258" t="s">
        <v>128</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238</v>
      </c>
      <c r="C403" s="56">
        <v>45727</v>
      </c>
      <c r="D403" s="128">
        <v>199</v>
      </c>
      <c r="E403" s="128"/>
      <c r="F403" s="113" t="s">
        <v>631</v>
      </c>
      <c r="G403" t="str">
        <f t="shared" si="6"/>
        <v>March</v>
      </c>
    </row>
    <row r="404" spans="1:7">
      <c r="A404" s="122" t="s">
        <v>251</v>
      </c>
      <c r="B404" s="160" t="s">
        <v>238</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128</v>
      </c>
      <c r="C406" s="56">
        <v>45727</v>
      </c>
      <c r="D406" s="128">
        <v>0</v>
      </c>
      <c r="E406" s="128"/>
      <c r="G406" t="str">
        <f t="shared" si="6"/>
        <v>March</v>
      </c>
    </row>
    <row r="407" spans="1:7">
      <c r="A407" s="122" t="s">
        <v>248</v>
      </c>
      <c r="B407" s="260" t="s">
        <v>67</v>
      </c>
      <c r="C407" s="56">
        <v>45727</v>
      </c>
      <c r="D407" s="128">
        <v>0</v>
      </c>
      <c r="E407" s="128"/>
      <c r="G407" t="str">
        <f t="shared" si="6"/>
        <v>March</v>
      </c>
    </row>
    <row r="408" spans="1:7">
      <c r="A408" s="122" t="s">
        <v>301</v>
      </c>
      <c r="B408" s="225" t="s">
        <v>302</v>
      </c>
      <c r="C408" s="56">
        <v>45727</v>
      </c>
      <c r="D408" s="128">
        <v>0</v>
      </c>
      <c r="E408" s="128"/>
      <c r="G408" t="str">
        <f t="shared" si="6"/>
        <v>March</v>
      </c>
    </row>
    <row r="409" spans="1:7">
      <c r="A409" s="122" t="s">
        <v>245</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257</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296</v>
      </c>
      <c r="B413" s="147" t="s">
        <v>258</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128</v>
      </c>
      <c r="C416" s="56">
        <v>45727</v>
      </c>
      <c r="D416" s="128">
        <v>0</v>
      </c>
      <c r="E416" s="128"/>
      <c r="G416" t="str">
        <f t="shared" si="6"/>
        <v>March</v>
      </c>
    </row>
    <row r="417" spans="1:7">
      <c r="A417" s="122" t="s">
        <v>322</v>
      </c>
      <c r="B417" s="225" t="s">
        <v>302</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325</v>
      </c>
      <c r="B419" s="258" t="s">
        <v>128</v>
      </c>
      <c r="C419" s="56">
        <v>45727</v>
      </c>
      <c r="D419" s="128">
        <v>0</v>
      </c>
      <c r="E419" s="128"/>
      <c r="G419" t="str">
        <f t="shared" si="6"/>
        <v>March</v>
      </c>
    </row>
    <row r="420" spans="1:7" ht="15.75">
      <c r="A420" s="123" t="s">
        <v>371</v>
      </c>
      <c r="B420" s="258" t="s">
        <v>579</v>
      </c>
      <c r="C420" s="56">
        <v>45727</v>
      </c>
      <c r="D420" s="128">
        <v>614</v>
      </c>
      <c r="E420" s="128"/>
      <c r="G420" t="str">
        <f t="shared" si="6"/>
        <v>March</v>
      </c>
    </row>
    <row r="421" spans="1:7">
      <c r="A421" s="123" t="s">
        <v>308</v>
      </c>
      <c r="B421" s="160" t="s">
        <v>238</v>
      </c>
      <c r="C421" s="56">
        <v>45727</v>
      </c>
      <c r="D421" s="128">
        <v>0</v>
      </c>
      <c r="E421" s="128"/>
      <c r="G421" t="str">
        <f t="shared" si="6"/>
        <v>March</v>
      </c>
    </row>
    <row r="422" spans="1:7" ht="15.75">
      <c r="A422" s="123" t="s">
        <v>416</v>
      </c>
      <c r="B422" s="258" t="s">
        <v>128</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128</v>
      </c>
      <c r="C425" s="56">
        <v>45727</v>
      </c>
      <c r="D425" s="156">
        <v>1710</v>
      </c>
      <c r="E425" s="156"/>
      <c r="F425" s="113" t="s">
        <v>645</v>
      </c>
      <c r="G425" t="str">
        <f t="shared" si="6"/>
        <v>March</v>
      </c>
    </row>
    <row r="426" spans="1:7">
      <c r="A426" s="123" t="s">
        <v>350</v>
      </c>
      <c r="B426" s="160" t="s">
        <v>238</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261</v>
      </c>
      <c r="B430" s="164" t="s">
        <v>625</v>
      </c>
      <c r="C430" s="56">
        <v>45728</v>
      </c>
      <c r="D430" s="128"/>
      <c r="E430" s="128"/>
      <c r="F430" s="128" t="s">
        <v>684</v>
      </c>
      <c r="G430" t="str">
        <f t="shared" si="6"/>
        <v>March</v>
      </c>
    </row>
    <row r="431" spans="1:7">
      <c r="A431" s="122" t="s">
        <v>558</v>
      </c>
      <c r="B431" s="260" t="s">
        <v>281</v>
      </c>
      <c r="C431" s="56">
        <v>45728</v>
      </c>
      <c r="D431" s="128"/>
      <c r="E431" s="128"/>
      <c r="F431" s="128" t="s">
        <v>651</v>
      </c>
      <c r="G431" t="str">
        <f t="shared" si="6"/>
        <v>March</v>
      </c>
    </row>
    <row r="432" spans="1:7" ht="15.75">
      <c r="A432" s="122" t="s">
        <v>271</v>
      </c>
      <c r="B432" s="258" t="s">
        <v>579</v>
      </c>
      <c r="C432" s="56">
        <v>45728</v>
      </c>
      <c r="D432" s="128"/>
      <c r="E432" s="128"/>
      <c r="F432" s="128" t="s">
        <v>684</v>
      </c>
      <c r="G432" t="str">
        <f t="shared" si="6"/>
        <v>March</v>
      </c>
    </row>
    <row r="433" spans="1:7">
      <c r="A433" s="122" t="s">
        <v>509</v>
      </c>
      <c r="B433" s="160" t="s">
        <v>238</v>
      </c>
      <c r="C433" s="56">
        <v>45728</v>
      </c>
      <c r="D433" s="128" t="s">
        <v>651</v>
      </c>
      <c r="E433" s="128"/>
      <c r="G433" t="str">
        <f t="shared" si="6"/>
        <v>March</v>
      </c>
    </row>
    <row r="434" spans="1:7">
      <c r="A434" s="122" t="s">
        <v>319</v>
      </c>
      <c r="B434" s="260" t="s">
        <v>281</v>
      </c>
      <c r="C434" s="56">
        <v>45728</v>
      </c>
      <c r="D434" s="128" t="s">
        <v>651</v>
      </c>
      <c r="E434" s="128"/>
      <c r="G434" t="str">
        <f t="shared" si="6"/>
        <v>March</v>
      </c>
    </row>
    <row r="435" spans="1:7" ht="15.75">
      <c r="A435" s="122" t="s">
        <v>355</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128</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128</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254</v>
      </c>
      <c r="B443" s="258" t="s">
        <v>128</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280</v>
      </c>
      <c r="B446" s="260" t="s">
        <v>281</v>
      </c>
      <c r="C446" s="56">
        <v>45728</v>
      </c>
      <c r="D446" s="128" t="s">
        <v>651</v>
      </c>
      <c r="E446" s="128"/>
      <c r="G446" t="str">
        <f t="shared" si="6"/>
        <v>March</v>
      </c>
    </row>
    <row r="447" spans="1:7" ht="15.75">
      <c r="A447" s="122" t="s">
        <v>450</v>
      </c>
      <c r="B447" s="258" t="s">
        <v>128</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238</v>
      </c>
      <c r="C449" s="56">
        <v>45728</v>
      </c>
      <c r="D449" s="128" t="s">
        <v>651</v>
      </c>
      <c r="E449" s="128"/>
      <c r="G449" t="str">
        <f t="shared" si="6"/>
        <v>March</v>
      </c>
    </row>
    <row r="450" spans="1:7">
      <c r="A450" s="122" t="s">
        <v>251</v>
      </c>
      <c r="B450" s="160" t="s">
        <v>238</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128</v>
      </c>
      <c r="C452" s="56">
        <v>45728</v>
      </c>
      <c r="D452" s="128" t="s">
        <v>651</v>
      </c>
      <c r="E452" s="128"/>
      <c r="G452" t="str">
        <f t="shared" si="7"/>
        <v>March</v>
      </c>
    </row>
    <row r="453" spans="1:7">
      <c r="A453" s="122" t="s">
        <v>248</v>
      </c>
      <c r="B453" s="260" t="s">
        <v>67</v>
      </c>
      <c r="C453" s="56">
        <v>45728</v>
      </c>
      <c r="D453" s="128" t="s">
        <v>651</v>
      </c>
      <c r="E453" s="128"/>
      <c r="G453" t="str">
        <f t="shared" si="7"/>
        <v>March</v>
      </c>
    </row>
    <row r="454" spans="1:7">
      <c r="A454" s="122" t="s">
        <v>301</v>
      </c>
      <c r="B454" s="225" t="s">
        <v>302</v>
      </c>
      <c r="C454" s="56">
        <v>45728</v>
      </c>
      <c r="D454" s="128" t="s">
        <v>651</v>
      </c>
      <c r="E454" s="128"/>
      <c r="G454" t="str">
        <f t="shared" si="7"/>
        <v>March</v>
      </c>
    </row>
    <row r="455" spans="1:7">
      <c r="A455" s="122" t="s">
        <v>245</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257</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296</v>
      </c>
      <c r="B459" s="147" t="s">
        <v>258</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128</v>
      </c>
      <c r="C462" s="56">
        <v>45728</v>
      </c>
      <c r="D462" s="128" t="s">
        <v>651</v>
      </c>
      <c r="E462" s="128"/>
      <c r="G462" t="str">
        <f t="shared" si="7"/>
        <v>March</v>
      </c>
    </row>
    <row r="463" spans="1:7">
      <c r="A463" s="122" t="s">
        <v>322</v>
      </c>
      <c r="B463" s="225" t="s">
        <v>302</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325</v>
      </c>
      <c r="B465" s="258" t="s">
        <v>128</v>
      </c>
      <c r="C465" s="56">
        <v>45728</v>
      </c>
      <c r="D465" s="128" t="s">
        <v>651</v>
      </c>
      <c r="E465" s="128"/>
      <c r="G465" t="str">
        <f t="shared" si="7"/>
        <v>March</v>
      </c>
    </row>
    <row r="466" spans="1:7" ht="15.75">
      <c r="A466" s="123" t="s">
        <v>371</v>
      </c>
      <c r="B466" s="258" t="s">
        <v>579</v>
      </c>
      <c r="C466" s="56">
        <v>45728</v>
      </c>
      <c r="D466" s="156">
        <v>1004</v>
      </c>
      <c r="E466" s="156"/>
      <c r="F466" s="113" t="s">
        <v>678</v>
      </c>
      <c r="G466" t="str">
        <f t="shared" si="7"/>
        <v>March</v>
      </c>
    </row>
    <row r="467" spans="1:7">
      <c r="A467" s="123" t="s">
        <v>308</v>
      </c>
      <c r="B467" s="160" t="s">
        <v>238</v>
      </c>
      <c r="C467" s="56">
        <v>45728</v>
      </c>
      <c r="D467" s="128">
        <v>961</v>
      </c>
      <c r="E467" s="128"/>
      <c r="G467" t="str">
        <f t="shared" si="7"/>
        <v>March</v>
      </c>
    </row>
    <row r="468" spans="1:7" ht="15.75">
      <c r="A468" s="123" t="s">
        <v>416</v>
      </c>
      <c r="B468" s="258" t="s">
        <v>128</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128</v>
      </c>
      <c r="C471" s="56">
        <v>45728</v>
      </c>
      <c r="D471" s="156">
        <v>1700</v>
      </c>
      <c r="E471" s="156"/>
      <c r="F471" s="113" t="s">
        <v>686</v>
      </c>
      <c r="G471" t="str">
        <f t="shared" si="7"/>
        <v>March</v>
      </c>
    </row>
    <row r="472" spans="1:7">
      <c r="A472" s="123" t="s">
        <v>350</v>
      </c>
      <c r="B472" s="160" t="s">
        <v>238</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360</v>
      </c>
      <c r="B477" s="163" t="s">
        <v>302</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128</v>
      </c>
      <c r="C479" s="56">
        <v>45728</v>
      </c>
      <c r="D479" s="156">
        <v>1353</v>
      </c>
      <c r="E479" s="156"/>
      <c r="F479" s="113" t="s">
        <v>630</v>
      </c>
      <c r="G479" t="str">
        <f t="shared" si="7"/>
        <v>March</v>
      </c>
    </row>
    <row r="480" spans="1:7">
      <c r="A480" s="122" t="s">
        <v>261</v>
      </c>
      <c r="B480" s="164" t="s">
        <v>625</v>
      </c>
      <c r="C480" s="56">
        <v>45729</v>
      </c>
      <c r="D480" s="128"/>
      <c r="E480" s="128"/>
      <c r="F480" s="128" t="s">
        <v>684</v>
      </c>
      <c r="G480" t="str">
        <f t="shared" si="7"/>
        <v>March</v>
      </c>
    </row>
    <row r="481" spans="1:7">
      <c r="A481" s="122" t="s">
        <v>558</v>
      </c>
      <c r="B481" s="260" t="s">
        <v>281</v>
      </c>
      <c r="C481" s="56">
        <v>45729</v>
      </c>
      <c r="D481" s="128"/>
      <c r="E481" s="128"/>
      <c r="G481" t="str">
        <f t="shared" si="7"/>
        <v>March</v>
      </c>
    </row>
    <row r="482" spans="1:7" ht="15.75">
      <c r="A482" s="122" t="s">
        <v>271</v>
      </c>
      <c r="B482" s="258" t="s">
        <v>579</v>
      </c>
      <c r="C482" s="56">
        <v>45729</v>
      </c>
      <c r="D482" s="128"/>
      <c r="E482" s="128"/>
      <c r="F482" s="128" t="s">
        <v>684</v>
      </c>
      <c r="G482" t="str">
        <f t="shared" si="7"/>
        <v>March</v>
      </c>
    </row>
    <row r="483" spans="1:7">
      <c r="A483" s="122" t="s">
        <v>509</v>
      </c>
      <c r="B483" s="160" t="s">
        <v>238</v>
      </c>
      <c r="C483" s="56">
        <v>45729</v>
      </c>
      <c r="D483" s="128"/>
      <c r="E483" s="128"/>
      <c r="G483" t="str">
        <f t="shared" si="7"/>
        <v>March</v>
      </c>
    </row>
    <row r="484" spans="1:7">
      <c r="A484" s="122" t="s">
        <v>319</v>
      </c>
      <c r="B484" s="260" t="s">
        <v>281</v>
      </c>
      <c r="C484" s="56">
        <v>45729</v>
      </c>
      <c r="D484" s="128"/>
      <c r="E484" s="128"/>
      <c r="G484" t="str">
        <f t="shared" si="7"/>
        <v>March</v>
      </c>
    </row>
    <row r="485" spans="1:7" ht="15.75">
      <c r="A485" s="122" t="s">
        <v>355</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128</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128</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254</v>
      </c>
      <c r="B493" s="258" t="s">
        <v>128</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280</v>
      </c>
      <c r="B496" s="260" t="s">
        <v>281</v>
      </c>
      <c r="C496" s="56">
        <v>45729</v>
      </c>
      <c r="D496" s="128" t="s">
        <v>651</v>
      </c>
      <c r="E496" s="128"/>
      <c r="G496" t="str">
        <f t="shared" si="7"/>
        <v>March</v>
      </c>
    </row>
    <row r="497" spans="1:7" ht="15.75">
      <c r="A497" s="122" t="s">
        <v>450</v>
      </c>
      <c r="B497" s="258" t="s">
        <v>128</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238</v>
      </c>
      <c r="C499" s="56">
        <v>45729</v>
      </c>
      <c r="D499" s="128" t="s">
        <v>651</v>
      </c>
      <c r="E499" s="128"/>
      <c r="G499" t="str">
        <f t="shared" si="7"/>
        <v>March</v>
      </c>
    </row>
    <row r="500" spans="1:7">
      <c r="A500" s="122" t="s">
        <v>251</v>
      </c>
      <c r="B500" s="160" t="s">
        <v>238</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128</v>
      </c>
      <c r="C502" s="56">
        <v>45729</v>
      </c>
      <c r="D502" s="128" t="s">
        <v>651</v>
      </c>
      <c r="E502" s="128"/>
      <c r="G502" t="str">
        <f t="shared" si="7"/>
        <v>March</v>
      </c>
    </row>
    <row r="503" spans="1:7">
      <c r="A503" s="122" t="s">
        <v>248</v>
      </c>
      <c r="B503" s="260" t="s">
        <v>67</v>
      </c>
      <c r="C503" s="56">
        <v>45729</v>
      </c>
      <c r="D503" s="128" t="s">
        <v>651</v>
      </c>
      <c r="E503" s="128"/>
      <c r="G503" t="str">
        <f t="shared" si="7"/>
        <v>March</v>
      </c>
    </row>
    <row r="504" spans="1:7">
      <c r="A504" s="122" t="s">
        <v>301</v>
      </c>
      <c r="B504" s="225" t="s">
        <v>302</v>
      </c>
      <c r="C504" s="56">
        <v>45729</v>
      </c>
      <c r="D504" s="128" t="s">
        <v>651</v>
      </c>
      <c r="E504" s="128"/>
      <c r="G504" t="str">
        <f t="shared" si="7"/>
        <v>March</v>
      </c>
    </row>
    <row r="505" spans="1:7">
      <c r="A505" s="122" t="s">
        <v>245</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257</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296</v>
      </c>
      <c r="B509" s="147" t="s">
        <v>258</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128</v>
      </c>
      <c r="C512" s="56">
        <v>45729</v>
      </c>
      <c r="D512" s="128" t="s">
        <v>651</v>
      </c>
      <c r="E512" s="128"/>
      <c r="G512" t="str">
        <f t="shared" si="7"/>
        <v>March</v>
      </c>
    </row>
    <row r="513" spans="1:7">
      <c r="A513" s="122" t="s">
        <v>322</v>
      </c>
      <c r="B513" s="225" t="s">
        <v>302</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325</v>
      </c>
      <c r="B515" s="258" t="s">
        <v>128</v>
      </c>
      <c r="C515" s="56">
        <v>45729</v>
      </c>
      <c r="D515" s="156">
        <v>1170</v>
      </c>
      <c r="E515" s="156"/>
      <c r="F515" s="113" t="s">
        <v>640</v>
      </c>
      <c r="G515" t="str">
        <f t="shared" ref="G515:G578" si="8">TEXT(C515,"mmmm")</f>
        <v>March</v>
      </c>
    </row>
    <row r="516" spans="1:7" ht="15.75">
      <c r="A516" s="123" t="s">
        <v>371</v>
      </c>
      <c r="B516" s="258" t="s">
        <v>579</v>
      </c>
      <c r="C516" s="56">
        <v>45729</v>
      </c>
      <c r="D516" s="128" t="s">
        <v>651</v>
      </c>
      <c r="E516" s="128"/>
      <c r="G516" t="str">
        <f t="shared" si="8"/>
        <v>March</v>
      </c>
    </row>
    <row r="517" spans="1:7">
      <c r="A517" s="123" t="s">
        <v>308</v>
      </c>
      <c r="B517" s="160" t="s">
        <v>238</v>
      </c>
      <c r="C517" s="56">
        <v>45729</v>
      </c>
      <c r="D517" s="128">
        <v>914</v>
      </c>
      <c r="E517" s="128"/>
      <c r="F517" s="113" t="s">
        <v>691</v>
      </c>
      <c r="G517" t="str">
        <f t="shared" si="8"/>
        <v>March</v>
      </c>
    </row>
    <row r="518" spans="1:7" ht="15.75">
      <c r="A518" s="123" t="s">
        <v>416</v>
      </c>
      <c r="B518" s="258" t="s">
        <v>128</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128</v>
      </c>
      <c r="C521" s="56">
        <v>45729</v>
      </c>
      <c r="D521" s="128" t="s">
        <v>651</v>
      </c>
      <c r="E521" s="128"/>
      <c r="G521" t="str">
        <f t="shared" si="8"/>
        <v>March</v>
      </c>
    </row>
    <row r="522" spans="1:7">
      <c r="A522" s="123" t="s">
        <v>350</v>
      </c>
      <c r="B522" s="160" t="s">
        <v>238</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360</v>
      </c>
      <c r="B527" s="163" t="s">
        <v>302</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128</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261</v>
      </c>
      <c r="B531" s="164" t="s">
        <v>625</v>
      </c>
      <c r="C531" s="56">
        <v>45730</v>
      </c>
      <c r="D531" s="128"/>
      <c r="E531" s="128"/>
      <c r="F531" s="128" t="s">
        <v>684</v>
      </c>
      <c r="G531" t="str">
        <f t="shared" si="8"/>
        <v>March</v>
      </c>
    </row>
    <row r="532" spans="1:7">
      <c r="A532" s="122" t="s">
        <v>558</v>
      </c>
      <c r="B532" s="260" t="s">
        <v>281</v>
      </c>
      <c r="C532" s="56">
        <v>45730</v>
      </c>
      <c r="D532" s="128"/>
      <c r="E532" s="128"/>
      <c r="F532" s="128" t="s">
        <v>651</v>
      </c>
      <c r="G532" t="str">
        <f t="shared" si="8"/>
        <v>March</v>
      </c>
    </row>
    <row r="533" spans="1:7" ht="15.75">
      <c r="A533" s="122" t="s">
        <v>271</v>
      </c>
      <c r="B533" s="258" t="s">
        <v>579</v>
      </c>
      <c r="C533" s="56">
        <v>45730</v>
      </c>
      <c r="D533" s="128"/>
      <c r="E533" s="128"/>
      <c r="F533" s="128" t="s">
        <v>684</v>
      </c>
      <c r="G533" t="str">
        <f t="shared" si="8"/>
        <v>March</v>
      </c>
    </row>
    <row r="534" spans="1:7">
      <c r="A534" s="122" t="s">
        <v>509</v>
      </c>
      <c r="B534" s="160" t="s">
        <v>238</v>
      </c>
      <c r="C534" s="56">
        <v>45730</v>
      </c>
      <c r="D534" s="128"/>
      <c r="E534" s="128"/>
      <c r="F534" s="128" t="s">
        <v>651</v>
      </c>
      <c r="G534" t="str">
        <f t="shared" si="8"/>
        <v>March</v>
      </c>
    </row>
    <row r="535" spans="1:7">
      <c r="A535" s="122" t="s">
        <v>319</v>
      </c>
      <c r="B535" s="260" t="s">
        <v>281</v>
      </c>
      <c r="C535" s="56">
        <v>45730</v>
      </c>
      <c r="D535" s="128"/>
      <c r="E535" s="128"/>
      <c r="F535" s="128" t="s">
        <v>651</v>
      </c>
      <c r="G535" t="str">
        <f t="shared" si="8"/>
        <v>March</v>
      </c>
    </row>
    <row r="536" spans="1:7" ht="15.75">
      <c r="A536" s="122" t="s">
        <v>355</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128</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128</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254</v>
      </c>
      <c r="B544" s="258" t="s">
        <v>128</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280</v>
      </c>
      <c r="B547" s="260" t="s">
        <v>281</v>
      </c>
      <c r="C547" s="56">
        <v>45730</v>
      </c>
      <c r="D547" s="128"/>
      <c r="E547" s="128"/>
      <c r="F547" s="128" t="s">
        <v>651</v>
      </c>
      <c r="G547" t="str">
        <f t="shared" si="8"/>
        <v>March</v>
      </c>
    </row>
    <row r="548" spans="1:7" ht="15.75">
      <c r="A548" s="122" t="s">
        <v>450</v>
      </c>
      <c r="B548" s="258" t="s">
        <v>128</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238</v>
      </c>
      <c r="C550" s="56">
        <v>45730</v>
      </c>
      <c r="D550" s="128"/>
      <c r="E550" s="128"/>
      <c r="F550" s="128" t="s">
        <v>651</v>
      </c>
      <c r="G550" t="str">
        <f t="shared" si="8"/>
        <v>March</v>
      </c>
    </row>
    <row r="551" spans="1:7">
      <c r="A551" s="122" t="s">
        <v>251</v>
      </c>
      <c r="B551" s="160" t="s">
        <v>238</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128</v>
      </c>
      <c r="C553" s="56">
        <v>45730</v>
      </c>
      <c r="D553" s="128" t="s">
        <v>651</v>
      </c>
      <c r="E553" s="128"/>
      <c r="F553" s="128" t="s">
        <v>651</v>
      </c>
      <c r="G553" t="str">
        <f t="shared" si="8"/>
        <v>March</v>
      </c>
    </row>
    <row r="554" spans="1:7">
      <c r="A554" s="122" t="s">
        <v>248</v>
      </c>
      <c r="B554" s="260" t="s">
        <v>67</v>
      </c>
      <c r="C554" s="56">
        <v>45730</v>
      </c>
      <c r="D554" s="128" t="s">
        <v>651</v>
      </c>
      <c r="E554" s="128"/>
      <c r="F554" s="128" t="s">
        <v>651</v>
      </c>
      <c r="G554" t="str">
        <f t="shared" si="8"/>
        <v>March</v>
      </c>
    </row>
    <row r="555" spans="1:7">
      <c r="A555" s="122" t="s">
        <v>301</v>
      </c>
      <c r="B555" s="225" t="s">
        <v>302</v>
      </c>
      <c r="C555" s="56">
        <v>45730</v>
      </c>
      <c r="D555" s="128" t="s">
        <v>651</v>
      </c>
      <c r="E555" s="128"/>
      <c r="F555" s="128" t="s">
        <v>651</v>
      </c>
      <c r="G555" t="str">
        <f t="shared" si="8"/>
        <v>March</v>
      </c>
    </row>
    <row r="556" spans="1:7">
      <c r="A556" s="122" t="s">
        <v>245</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257</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296</v>
      </c>
      <c r="B560" s="147" t="s">
        <v>258</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128</v>
      </c>
      <c r="C563" s="56">
        <v>45730</v>
      </c>
      <c r="D563" s="128" t="s">
        <v>651</v>
      </c>
      <c r="E563" s="128"/>
      <c r="F563" s="128"/>
      <c r="G563" t="str">
        <f t="shared" si="8"/>
        <v>March</v>
      </c>
    </row>
    <row r="564" spans="1:7">
      <c r="A564" s="122" t="s">
        <v>322</v>
      </c>
      <c r="B564" s="225" t="s">
        <v>302</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325</v>
      </c>
      <c r="B566" s="258" t="s">
        <v>128</v>
      </c>
      <c r="C566" s="56">
        <v>45730</v>
      </c>
      <c r="D566" s="128" t="s">
        <v>651</v>
      </c>
      <c r="E566" s="128"/>
      <c r="F566" s="128"/>
      <c r="G566" t="str">
        <f t="shared" si="8"/>
        <v>March</v>
      </c>
    </row>
    <row r="567" spans="1:7" ht="15.75">
      <c r="A567" s="123" t="s">
        <v>371</v>
      </c>
      <c r="B567" s="258" t="s">
        <v>579</v>
      </c>
      <c r="C567" s="56">
        <v>45730</v>
      </c>
      <c r="D567" s="128"/>
      <c r="E567" s="128"/>
      <c r="F567" s="128" t="s">
        <v>698</v>
      </c>
      <c r="G567" t="str">
        <f t="shared" si="8"/>
        <v>March</v>
      </c>
    </row>
    <row r="568" spans="1:7">
      <c r="A568" s="123" t="s">
        <v>308</v>
      </c>
      <c r="B568" s="160" t="s">
        <v>238</v>
      </c>
      <c r="C568" s="56">
        <v>45730</v>
      </c>
      <c r="D568" s="156">
        <v>1903</v>
      </c>
      <c r="E568" s="156"/>
      <c r="F568" s="113" t="s">
        <v>699</v>
      </c>
      <c r="G568" t="str">
        <f t="shared" si="8"/>
        <v>March</v>
      </c>
    </row>
    <row r="569" spans="1:7" ht="15.75">
      <c r="A569" s="123" t="s">
        <v>416</v>
      </c>
      <c r="B569" s="258" t="s">
        <v>128</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128</v>
      </c>
      <c r="C572" s="56">
        <v>45730</v>
      </c>
      <c r="D572" s="128" t="s">
        <v>651</v>
      </c>
      <c r="E572" s="128"/>
      <c r="F572" s="128"/>
      <c r="G572" t="str">
        <f t="shared" si="8"/>
        <v>March</v>
      </c>
    </row>
    <row r="573" spans="1:7">
      <c r="A573" s="123" t="s">
        <v>350</v>
      </c>
      <c r="B573" s="160" t="s">
        <v>238</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360</v>
      </c>
      <c r="B578" s="163" t="s">
        <v>302</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128</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261</v>
      </c>
      <c r="B582" s="164" t="s">
        <v>625</v>
      </c>
      <c r="C582" s="56">
        <v>45733</v>
      </c>
      <c r="E582" s="43"/>
      <c r="F582" s="128" t="s">
        <v>684</v>
      </c>
      <c r="G582" t="str">
        <f t="shared" si="9"/>
        <v>March</v>
      </c>
    </row>
    <row r="583" spans="1:7" ht="15.75">
      <c r="A583" s="122" t="s">
        <v>271</v>
      </c>
      <c r="B583" s="258" t="s">
        <v>579</v>
      </c>
      <c r="C583" s="56">
        <v>45733</v>
      </c>
      <c r="E583" s="43"/>
      <c r="F583" s="128" t="s">
        <v>684</v>
      </c>
      <c r="G583" t="str">
        <f t="shared" si="9"/>
        <v>March</v>
      </c>
    </row>
    <row r="584" spans="1:7">
      <c r="A584" s="122" t="s">
        <v>319</v>
      </c>
      <c r="B584" s="260" t="s">
        <v>281</v>
      </c>
      <c r="C584" s="56">
        <v>45733</v>
      </c>
      <c r="E584" s="43"/>
      <c r="F584" s="128" t="s">
        <v>651</v>
      </c>
      <c r="G584" t="str">
        <f t="shared" si="9"/>
        <v>March</v>
      </c>
    </row>
    <row r="585" spans="1:7" ht="15.75">
      <c r="A585" s="122" t="s">
        <v>355</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254</v>
      </c>
      <c r="B587" s="258" t="s">
        <v>128</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280</v>
      </c>
      <c r="B589" s="260" t="s">
        <v>281</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238</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245</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128</v>
      </c>
      <c r="C598" s="56">
        <v>45733</v>
      </c>
      <c r="E598" s="43"/>
      <c r="F598" s="128" t="s">
        <v>651</v>
      </c>
      <c r="G598" t="str">
        <f t="shared" si="9"/>
        <v>March</v>
      </c>
    </row>
    <row r="599" spans="1:7">
      <c r="A599" s="122" t="s">
        <v>322</v>
      </c>
      <c r="B599" s="225" t="s">
        <v>302</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325</v>
      </c>
      <c r="B601" s="258" t="s">
        <v>128</v>
      </c>
      <c r="C601" s="56">
        <v>45733</v>
      </c>
      <c r="E601" s="43"/>
      <c r="F601" s="128" t="s">
        <v>651</v>
      </c>
      <c r="G601" t="str">
        <f t="shared" si="9"/>
        <v>March</v>
      </c>
    </row>
    <row r="602" spans="1:7" ht="15.75">
      <c r="A602" s="123" t="s">
        <v>371</v>
      </c>
      <c r="B602" s="258" t="s">
        <v>579</v>
      </c>
      <c r="C602" s="56">
        <v>45733</v>
      </c>
      <c r="E602" s="43"/>
      <c r="F602" s="128" t="s">
        <v>651</v>
      </c>
      <c r="G602" t="str">
        <f t="shared" si="9"/>
        <v>March</v>
      </c>
    </row>
    <row r="603" spans="1:7" ht="15.75">
      <c r="A603" s="123" t="s">
        <v>416</v>
      </c>
      <c r="B603" s="258" t="s">
        <v>128</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128</v>
      </c>
      <c r="C606" s="56">
        <v>45733</v>
      </c>
      <c r="E606" s="43"/>
      <c r="F606" s="128" t="s">
        <v>651</v>
      </c>
      <c r="G606" t="str">
        <f t="shared" si="9"/>
        <v>March</v>
      </c>
    </row>
    <row r="607" spans="1:7">
      <c r="A607" s="123" t="s">
        <v>350</v>
      </c>
      <c r="B607" s="160" t="s">
        <v>238</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360</v>
      </c>
      <c r="B611" s="163" t="s">
        <v>302</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128</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128</v>
      </c>
      <c r="C615" s="56">
        <v>45733</v>
      </c>
      <c r="D615" s="43">
        <v>920</v>
      </c>
      <c r="E615" s="43"/>
      <c r="F615" s="128" t="s">
        <v>708</v>
      </c>
      <c r="G615" t="str">
        <f t="shared" si="9"/>
        <v>March</v>
      </c>
    </row>
    <row r="616" spans="1:7">
      <c r="A616" s="122" t="s">
        <v>470</v>
      </c>
      <c r="B616" s="160" t="s">
        <v>238</v>
      </c>
      <c r="C616" s="56">
        <v>45733</v>
      </c>
      <c r="D616" s="43">
        <v>656</v>
      </c>
      <c r="E616" s="43"/>
      <c r="F616" s="128"/>
      <c r="G616" t="str">
        <f t="shared" si="9"/>
        <v>March</v>
      </c>
    </row>
    <row r="617" spans="1:7">
      <c r="A617" s="122" t="s">
        <v>261</v>
      </c>
      <c r="B617" s="164" t="s">
        <v>625</v>
      </c>
      <c r="C617" s="56">
        <v>45734</v>
      </c>
      <c r="E617" s="43"/>
      <c r="F617" s="140" t="s">
        <v>684</v>
      </c>
      <c r="G617" t="str">
        <f t="shared" si="9"/>
        <v>March</v>
      </c>
    </row>
    <row r="618" spans="1:7" ht="15.75">
      <c r="A618" s="122" t="s">
        <v>271</v>
      </c>
      <c r="B618" s="258" t="s">
        <v>579</v>
      </c>
      <c r="C618" s="56">
        <v>45734</v>
      </c>
      <c r="E618" s="43"/>
      <c r="F618" s="140" t="s">
        <v>684</v>
      </c>
      <c r="G618" t="str">
        <f t="shared" si="9"/>
        <v>March</v>
      </c>
    </row>
    <row r="619" spans="1:7">
      <c r="A619" s="122" t="s">
        <v>280</v>
      </c>
      <c r="B619" s="260" t="s">
        <v>281</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128</v>
      </c>
      <c r="C621" s="56">
        <v>45734</v>
      </c>
      <c r="E621" s="43"/>
      <c r="F621" s="140" t="s">
        <v>709</v>
      </c>
      <c r="G621" t="str">
        <f t="shared" si="9"/>
        <v>March</v>
      </c>
    </row>
    <row r="622" spans="1:7" ht="15.75">
      <c r="A622" s="123" t="s">
        <v>325</v>
      </c>
      <c r="B622" s="258" t="s">
        <v>128</v>
      </c>
      <c r="C622" s="56">
        <v>45734</v>
      </c>
      <c r="D622" s="43">
        <v>315</v>
      </c>
      <c r="E622" s="43"/>
      <c r="G622" t="str">
        <f t="shared" si="9"/>
        <v>March</v>
      </c>
    </row>
    <row r="623" spans="1:7" ht="15.75">
      <c r="A623" s="123" t="s">
        <v>371</v>
      </c>
      <c r="B623" s="258" t="s">
        <v>579</v>
      </c>
      <c r="C623" s="56">
        <v>45734</v>
      </c>
      <c r="D623" s="43">
        <v>1230</v>
      </c>
      <c r="E623" s="43"/>
      <c r="F623" s="43" t="s">
        <v>710</v>
      </c>
      <c r="G623" t="str">
        <f t="shared" si="9"/>
        <v>March</v>
      </c>
    </row>
    <row r="624" spans="1:7">
      <c r="A624" s="123" t="s">
        <v>360</v>
      </c>
      <c r="B624" s="163" t="s">
        <v>302</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237</v>
      </c>
      <c r="B626" s="160" t="s">
        <v>238</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271</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245</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371</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360</v>
      </c>
      <c r="B635" s="147" t="s">
        <v>302</v>
      </c>
      <c r="C635" s="56">
        <v>45735</v>
      </c>
      <c r="D635" s="128">
        <v>18</v>
      </c>
      <c r="E635" s="43"/>
      <c r="F635" s="113" t="s">
        <v>718</v>
      </c>
      <c r="G635" t="str">
        <f t="shared" si="9"/>
        <v>March</v>
      </c>
    </row>
    <row r="636" spans="1:7">
      <c r="A636" s="225" t="s">
        <v>470</v>
      </c>
      <c r="B636" s="160" t="s">
        <v>238</v>
      </c>
      <c r="C636" s="56">
        <v>45735</v>
      </c>
      <c r="D636" s="128">
        <v>728</v>
      </c>
      <c r="E636" s="43"/>
      <c r="F636" s="113" t="s">
        <v>719</v>
      </c>
      <c r="G636" t="str">
        <f t="shared" si="9"/>
        <v>March</v>
      </c>
    </row>
    <row r="637" spans="1:7">
      <c r="A637" s="225" t="s">
        <v>237</v>
      </c>
      <c r="B637" s="160" t="s">
        <v>238</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360</v>
      </c>
      <c r="B642" s="225" t="s">
        <v>302</v>
      </c>
      <c r="C642" s="56">
        <v>45736</v>
      </c>
      <c r="D642" s="128" t="s">
        <v>651</v>
      </c>
      <c r="E642" s="43"/>
      <c r="G642" t="str">
        <f t="shared" si="9"/>
        <v>March</v>
      </c>
    </row>
    <row r="643" spans="1:7">
      <c r="A643" s="225" t="s">
        <v>470</v>
      </c>
      <c r="B643" s="160" t="s">
        <v>238</v>
      </c>
      <c r="C643" s="56">
        <v>45736</v>
      </c>
      <c r="D643" s="128">
        <v>700</v>
      </c>
      <c r="E643" s="43"/>
      <c r="F643" s="113" t="s">
        <v>722</v>
      </c>
      <c r="G643" t="str">
        <f t="shared" ref="G643:G706" si="10">TEXT(C643,"mmmm")</f>
        <v>March</v>
      </c>
    </row>
    <row r="644" spans="1:7">
      <c r="A644" s="225" t="s">
        <v>237</v>
      </c>
      <c r="B644" s="160" t="s">
        <v>238</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245</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360</v>
      </c>
      <c r="B653" s="163" t="s">
        <v>302</v>
      </c>
      <c r="C653" s="56">
        <v>45736</v>
      </c>
      <c r="D653" s="128" t="s">
        <v>651</v>
      </c>
      <c r="E653" s="43"/>
      <c r="G653" t="str">
        <f t="shared" si="10"/>
        <v>March</v>
      </c>
    </row>
    <row r="654" spans="1:7">
      <c r="A654" s="225" t="s">
        <v>470</v>
      </c>
      <c r="B654" s="160" t="s">
        <v>238</v>
      </c>
      <c r="C654" s="56">
        <v>45736</v>
      </c>
      <c r="D654" s="128">
        <v>700</v>
      </c>
      <c r="E654" s="43"/>
      <c r="F654" s="113" t="s">
        <v>722</v>
      </c>
      <c r="G654" t="str">
        <f t="shared" si="10"/>
        <v>March</v>
      </c>
    </row>
    <row r="655" spans="1:7">
      <c r="A655" s="225" t="s">
        <v>237</v>
      </c>
      <c r="B655" s="160" t="s">
        <v>238</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245</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360</v>
      </c>
      <c r="B663" s="113" t="s">
        <v>302</v>
      </c>
      <c r="C663" s="56">
        <v>45737</v>
      </c>
      <c r="D663" s="128"/>
      <c r="E663" s="43"/>
      <c r="F663" s="128" t="s">
        <v>728</v>
      </c>
      <c r="G663" t="str">
        <f t="shared" si="10"/>
        <v>March</v>
      </c>
    </row>
    <row r="664" spans="1:7">
      <c r="A664" s="225" t="s">
        <v>470</v>
      </c>
      <c r="B664" s="160" t="s">
        <v>238</v>
      </c>
      <c r="C664" s="56">
        <v>45737</v>
      </c>
      <c r="D664" s="128">
        <v>709</v>
      </c>
      <c r="E664" s="43"/>
      <c r="F664" s="113" t="s">
        <v>729</v>
      </c>
      <c r="G664" t="str">
        <f t="shared" si="10"/>
        <v>March</v>
      </c>
    </row>
    <row r="665" spans="1:7">
      <c r="A665" s="225" t="s">
        <v>237</v>
      </c>
      <c r="B665" s="160" t="s">
        <v>238</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245</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355</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234</v>
      </c>
      <c r="B677" s="258" t="s">
        <v>128</v>
      </c>
      <c r="C677" s="56">
        <v>45740</v>
      </c>
      <c r="D677" s="148">
        <v>1430</v>
      </c>
      <c r="E677" s="113" t="s">
        <v>630</v>
      </c>
      <c r="F677" s="113" t="s">
        <v>739</v>
      </c>
      <c r="G677" t="str">
        <f t="shared" si="10"/>
        <v>March</v>
      </c>
    </row>
    <row r="678" spans="1:7" ht="15.75">
      <c r="A678" s="147" t="s">
        <v>472</v>
      </c>
      <c r="B678" s="258" t="s">
        <v>128</v>
      </c>
      <c r="C678" s="56">
        <v>45740</v>
      </c>
      <c r="D678" s="148">
        <v>1460</v>
      </c>
      <c r="E678" s="43"/>
      <c r="F678" s="113" t="s">
        <v>629</v>
      </c>
      <c r="G678" t="str">
        <f t="shared" si="10"/>
        <v>March</v>
      </c>
    </row>
    <row r="679" spans="1:7">
      <c r="A679" s="147" t="s">
        <v>355</v>
      </c>
      <c r="B679" s="163" t="s">
        <v>482</v>
      </c>
      <c r="C679" s="56">
        <v>45740</v>
      </c>
      <c r="D679" s="147"/>
      <c r="E679" s="43"/>
      <c r="F679" s="147" t="s">
        <v>740</v>
      </c>
      <c r="G679" t="str">
        <f t="shared" si="10"/>
        <v>March</v>
      </c>
    </row>
    <row r="680" spans="1:7">
      <c r="A680" s="147" t="s">
        <v>470</v>
      </c>
      <c r="B680" s="160" t="s">
        <v>238</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238</v>
      </c>
      <c r="C682" s="56">
        <v>45740</v>
      </c>
      <c r="D682" s="147"/>
      <c r="E682" s="43"/>
      <c r="F682" s="147" t="s">
        <v>673</v>
      </c>
      <c r="G682" t="str">
        <f t="shared" si="10"/>
        <v>March</v>
      </c>
    </row>
    <row r="683" spans="1:7">
      <c r="A683" s="160" t="s">
        <v>589</v>
      </c>
      <c r="B683" s="160" t="s">
        <v>238</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245</v>
      </c>
      <c r="B685" s="258" t="s">
        <v>579</v>
      </c>
      <c r="C685" s="56">
        <v>45740</v>
      </c>
      <c r="D685" s="147">
        <v>58</v>
      </c>
      <c r="E685" s="43" t="s">
        <v>743</v>
      </c>
      <c r="F685" s="43" t="s">
        <v>744</v>
      </c>
      <c r="G685" t="str">
        <f t="shared" si="10"/>
        <v>March</v>
      </c>
    </row>
    <row r="686" spans="1:7">
      <c r="A686" s="147" t="s">
        <v>348</v>
      </c>
      <c r="B686" s="259" t="s">
        <v>71</v>
      </c>
      <c r="C686" s="56">
        <v>45741</v>
      </c>
      <c r="D686" s="147">
        <v>575</v>
      </c>
      <c r="E686" s="43"/>
      <c r="G686" t="str">
        <f t="shared" si="10"/>
        <v>March</v>
      </c>
    </row>
    <row r="687" spans="1:7">
      <c r="A687" s="160" t="s">
        <v>589</v>
      </c>
      <c r="B687" s="160" t="s">
        <v>238</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245</v>
      </c>
      <c r="B689" s="147" t="s">
        <v>67</v>
      </c>
      <c r="C689" s="56">
        <v>45741</v>
      </c>
      <c r="D689" s="147">
        <v>574</v>
      </c>
      <c r="E689" s="43"/>
      <c r="F689" s="113" t="s">
        <v>746</v>
      </c>
      <c r="G689" t="str">
        <f t="shared" si="10"/>
        <v>March</v>
      </c>
    </row>
    <row r="690" spans="1:7" ht="15.75">
      <c r="A690" s="147" t="s">
        <v>234</v>
      </c>
      <c r="B690" s="258" t="s">
        <v>128</v>
      </c>
      <c r="C690" s="56">
        <v>45741</v>
      </c>
      <c r="D690" s="148">
        <v>1383</v>
      </c>
      <c r="E690" s="113" t="s">
        <v>747</v>
      </c>
      <c r="F690" s="113" t="s">
        <v>748</v>
      </c>
      <c r="G690" t="str">
        <f t="shared" si="10"/>
        <v>March</v>
      </c>
    </row>
    <row r="691" spans="1:7" ht="15.75">
      <c r="A691" s="147" t="s">
        <v>472</v>
      </c>
      <c r="B691" s="258" t="s">
        <v>128</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355</v>
      </c>
      <c r="B693" s="163" t="s">
        <v>482</v>
      </c>
      <c r="C693" s="56">
        <v>45741</v>
      </c>
      <c r="D693" s="147" t="s">
        <v>651</v>
      </c>
      <c r="E693" s="43"/>
      <c r="G693" t="str">
        <f t="shared" si="10"/>
        <v>March</v>
      </c>
    </row>
    <row r="694" spans="1:7">
      <c r="A694" s="147" t="s">
        <v>470</v>
      </c>
      <c r="B694" s="160" t="s">
        <v>238</v>
      </c>
      <c r="C694" s="56">
        <v>45741</v>
      </c>
      <c r="D694" s="147">
        <v>630</v>
      </c>
      <c r="E694" s="43" t="s">
        <v>751</v>
      </c>
      <c r="F694" s="113" t="s">
        <v>750</v>
      </c>
      <c r="G694" t="str">
        <f t="shared" si="10"/>
        <v>March</v>
      </c>
    </row>
    <row r="695" spans="1:7">
      <c r="A695" s="147" t="s">
        <v>360</v>
      </c>
      <c r="B695" s="147" t="s">
        <v>302</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251</v>
      </c>
      <c r="B697" s="160" t="s">
        <v>238</v>
      </c>
      <c r="C697" s="56">
        <v>45741</v>
      </c>
      <c r="D697" s="147"/>
      <c r="E697" s="43"/>
      <c r="F697" s="147" t="s">
        <v>673</v>
      </c>
      <c r="G697" t="str">
        <f t="shared" si="10"/>
        <v>March</v>
      </c>
    </row>
    <row r="698" spans="1:7">
      <c r="A698" s="147" t="s">
        <v>241</v>
      </c>
      <c r="B698" s="160" t="s">
        <v>238</v>
      </c>
      <c r="C698" s="56">
        <v>45741</v>
      </c>
      <c r="D698" s="148">
        <v>1065</v>
      </c>
      <c r="E698" s="147" t="s">
        <v>741</v>
      </c>
      <c r="F698" s="113" t="s">
        <v>753</v>
      </c>
      <c r="G698" t="str">
        <f t="shared" si="10"/>
        <v>March</v>
      </c>
    </row>
    <row r="699" spans="1:7">
      <c r="A699" s="147" t="s">
        <v>245</v>
      </c>
      <c r="B699" s="147" t="s">
        <v>258</v>
      </c>
      <c r="C699" s="56">
        <v>45741</v>
      </c>
      <c r="D699" s="147"/>
      <c r="E699" s="43"/>
      <c r="F699" s="147" t="s">
        <v>754</v>
      </c>
      <c r="G699" t="str">
        <f t="shared" si="10"/>
        <v>March</v>
      </c>
    </row>
    <row r="700" spans="1:7">
      <c r="A700" s="147" t="s">
        <v>308</v>
      </c>
      <c r="B700" s="160" t="s">
        <v>238</v>
      </c>
      <c r="C700" s="56">
        <v>45741</v>
      </c>
      <c r="D700" s="147"/>
      <c r="E700" s="43"/>
      <c r="F700" s="147" t="s">
        <v>673</v>
      </c>
      <c r="G700" t="str">
        <f t="shared" si="10"/>
        <v>March</v>
      </c>
    </row>
    <row r="701" spans="1:7" ht="15.75">
      <c r="A701" s="147" t="s">
        <v>352</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271</v>
      </c>
      <c r="B703" s="258" t="s">
        <v>579</v>
      </c>
      <c r="C703" s="56">
        <v>45741</v>
      </c>
      <c r="D703" s="160"/>
      <c r="E703" s="43"/>
      <c r="F703" s="160" t="s">
        <v>736</v>
      </c>
      <c r="G703" t="str">
        <f t="shared" si="10"/>
        <v>March</v>
      </c>
    </row>
    <row r="704" spans="1:7">
      <c r="A704" s="147" t="s">
        <v>553</v>
      </c>
      <c r="B704" s="147" t="s">
        <v>258</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128</v>
      </c>
      <c r="C706" s="56">
        <v>45741</v>
      </c>
      <c r="D706" s="161">
        <v>1740</v>
      </c>
      <c r="E706" s="43"/>
      <c r="G706" t="str">
        <f t="shared" si="10"/>
        <v>March</v>
      </c>
    </row>
    <row r="707" spans="1:7">
      <c r="A707" s="140" t="s">
        <v>191</v>
      </c>
      <c r="B707" s="147" t="s">
        <v>501</v>
      </c>
      <c r="C707" s="56">
        <v>45741</v>
      </c>
      <c r="D707" s="43">
        <v>483</v>
      </c>
      <c r="E707" s="43" t="s">
        <v>756</v>
      </c>
      <c r="F707" s="43" t="s">
        <v>744</v>
      </c>
      <c r="G707" t="str">
        <f t="shared" ref="G707:G770" si="11">TEXT(C707,"mmmm")</f>
        <v>March</v>
      </c>
    </row>
    <row r="708" spans="1:7">
      <c r="A708" s="140" t="s">
        <v>328</v>
      </c>
      <c r="B708" s="147" t="s">
        <v>275</v>
      </c>
      <c r="C708" s="56">
        <v>45741</v>
      </c>
      <c r="D708" s="43">
        <v>1333</v>
      </c>
      <c r="E708" s="43"/>
      <c r="G708" t="str">
        <f t="shared" si="11"/>
        <v>March</v>
      </c>
    </row>
    <row r="709" spans="1:7">
      <c r="A709" s="147" t="s">
        <v>299</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245</v>
      </c>
      <c r="B712" s="225" t="s">
        <v>67</v>
      </c>
      <c r="C712" s="56">
        <v>45742</v>
      </c>
      <c r="D712" s="225">
        <v>545</v>
      </c>
      <c r="E712" s="43"/>
      <c r="F712" s="113" t="s">
        <v>759</v>
      </c>
      <c r="G712" t="str">
        <f t="shared" si="11"/>
        <v>March</v>
      </c>
    </row>
    <row r="713" spans="1:7" ht="15.75">
      <c r="A713" s="147" t="s">
        <v>234</v>
      </c>
      <c r="B713" s="258" t="s">
        <v>128</v>
      </c>
      <c r="C713" s="56">
        <v>45742</v>
      </c>
      <c r="D713" s="224">
        <v>1334</v>
      </c>
      <c r="E713" s="113" t="s">
        <v>669</v>
      </c>
      <c r="F713" s="113" t="s">
        <v>630</v>
      </c>
      <c r="G713" t="str">
        <f t="shared" si="11"/>
        <v>March</v>
      </c>
    </row>
    <row r="714" spans="1:7" ht="15.75">
      <c r="A714" s="147" t="s">
        <v>472</v>
      </c>
      <c r="B714" s="258" t="s">
        <v>128</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355</v>
      </c>
      <c r="B716" s="163" t="s">
        <v>482</v>
      </c>
      <c r="C716" s="56">
        <v>45742</v>
      </c>
      <c r="D716" s="225" t="s">
        <v>651</v>
      </c>
      <c r="E716" s="43"/>
      <c r="G716" t="str">
        <f t="shared" si="11"/>
        <v>March</v>
      </c>
    </row>
    <row r="717" spans="1:7">
      <c r="A717" s="147" t="s">
        <v>470</v>
      </c>
      <c r="B717" s="160" t="s">
        <v>238</v>
      </c>
      <c r="C717" s="56">
        <v>45742</v>
      </c>
      <c r="D717" s="225">
        <v>894</v>
      </c>
      <c r="E717" s="43" t="s">
        <v>752</v>
      </c>
      <c r="F717" s="113" t="s">
        <v>634</v>
      </c>
      <c r="G717" t="str">
        <f t="shared" si="11"/>
        <v>March</v>
      </c>
    </row>
    <row r="718" spans="1:7">
      <c r="A718" s="147" t="s">
        <v>360</v>
      </c>
      <c r="B718" s="225" t="s">
        <v>302</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241</v>
      </c>
      <c r="B720" s="160" t="s">
        <v>238</v>
      </c>
      <c r="C720" s="56">
        <v>45742</v>
      </c>
      <c r="D720" s="225">
        <v>825</v>
      </c>
      <c r="E720" s="43" t="s">
        <v>761</v>
      </c>
      <c r="F720" s="113" t="s">
        <v>636</v>
      </c>
      <c r="G720" t="str">
        <f t="shared" si="11"/>
        <v>March</v>
      </c>
    </row>
    <row r="721" spans="1:7">
      <c r="A721" s="147" t="s">
        <v>245</v>
      </c>
      <c r="B721" s="147" t="s">
        <v>258</v>
      </c>
      <c r="C721" s="56">
        <v>45742</v>
      </c>
      <c r="D721" s="225">
        <v>159</v>
      </c>
      <c r="E721" s="43" t="s">
        <v>752</v>
      </c>
      <c r="F721" s="113" t="s">
        <v>667</v>
      </c>
      <c r="G721" t="str">
        <f t="shared" si="11"/>
        <v>March</v>
      </c>
    </row>
    <row r="722" spans="1:7">
      <c r="A722" s="147" t="s">
        <v>308</v>
      </c>
      <c r="B722" s="160" t="s">
        <v>238</v>
      </c>
      <c r="C722" s="56">
        <v>45742</v>
      </c>
      <c r="D722" s="225"/>
      <c r="E722" s="43"/>
      <c r="F722" s="225" t="s">
        <v>673</v>
      </c>
      <c r="G722" t="str">
        <f t="shared" si="11"/>
        <v>March</v>
      </c>
    </row>
    <row r="723" spans="1:7">
      <c r="A723" s="147" t="s">
        <v>553</v>
      </c>
      <c r="B723" s="147" t="s">
        <v>258</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128</v>
      </c>
      <c r="C725" s="56">
        <v>45742</v>
      </c>
      <c r="D725" s="224">
        <v>2934</v>
      </c>
      <c r="E725" s="43"/>
      <c r="F725" s="113" t="s">
        <v>762</v>
      </c>
      <c r="G725" t="str">
        <f t="shared" si="11"/>
        <v>March</v>
      </c>
    </row>
    <row r="726" spans="1:7">
      <c r="A726" s="140" t="s">
        <v>191</v>
      </c>
      <c r="B726" s="147" t="s">
        <v>501</v>
      </c>
      <c r="C726" s="56">
        <v>45742</v>
      </c>
      <c r="D726" s="224">
        <v>1799</v>
      </c>
      <c r="E726" s="43"/>
      <c r="F726" s="113" t="s">
        <v>763</v>
      </c>
      <c r="G726" t="str">
        <f t="shared" si="11"/>
        <v>March</v>
      </c>
    </row>
    <row r="727" spans="1:7">
      <c r="A727" s="140" t="s">
        <v>328</v>
      </c>
      <c r="B727" s="147" t="s">
        <v>275</v>
      </c>
      <c r="C727" s="56">
        <v>45742</v>
      </c>
      <c r="D727" s="224">
        <v>1701</v>
      </c>
      <c r="E727" s="113" t="s">
        <v>737</v>
      </c>
      <c r="F727" s="113" t="s">
        <v>764</v>
      </c>
      <c r="G727" t="str">
        <f t="shared" si="11"/>
        <v>March</v>
      </c>
    </row>
    <row r="728" spans="1:7" ht="15.75">
      <c r="A728" s="147" t="s">
        <v>299</v>
      </c>
      <c r="B728" s="258" t="s">
        <v>579</v>
      </c>
      <c r="C728" s="56">
        <v>45743</v>
      </c>
      <c r="D728" s="225">
        <v>178</v>
      </c>
      <c r="E728" s="113" t="s">
        <v>737</v>
      </c>
      <c r="F728" s="113" t="s">
        <v>631</v>
      </c>
      <c r="G728" t="str">
        <f t="shared" si="11"/>
        <v>March</v>
      </c>
    </row>
    <row r="729" spans="1:7">
      <c r="A729" s="147" t="s">
        <v>553</v>
      </c>
      <c r="B729" s="147" t="s">
        <v>258</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245</v>
      </c>
      <c r="B731" s="147" t="s">
        <v>67</v>
      </c>
      <c r="C731" s="56">
        <v>45743</v>
      </c>
      <c r="D731" s="225">
        <v>593</v>
      </c>
      <c r="E731" s="43"/>
      <c r="F731" s="113" t="s">
        <v>766</v>
      </c>
      <c r="G731" t="str">
        <f t="shared" si="11"/>
        <v>March</v>
      </c>
    </row>
    <row r="732" spans="1:7" ht="15.75">
      <c r="A732" s="147" t="s">
        <v>234</v>
      </c>
      <c r="B732" s="258" t="s">
        <v>128</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355</v>
      </c>
      <c r="B734" s="163" t="s">
        <v>482</v>
      </c>
      <c r="C734" s="56">
        <v>45743</v>
      </c>
      <c r="D734" s="225" t="s">
        <v>651</v>
      </c>
      <c r="E734" s="43"/>
      <c r="G734" t="str">
        <f t="shared" si="11"/>
        <v>March</v>
      </c>
    </row>
    <row r="735" spans="1:7">
      <c r="A735" s="147" t="s">
        <v>350</v>
      </c>
      <c r="B735" s="160" t="s">
        <v>238</v>
      </c>
      <c r="C735" s="56">
        <v>45743</v>
      </c>
      <c r="D735" s="225">
        <v>310</v>
      </c>
      <c r="E735" s="43"/>
      <c r="G735" t="str">
        <f t="shared" si="11"/>
        <v>March</v>
      </c>
    </row>
    <row r="736" spans="1:7">
      <c r="A736" s="147" t="s">
        <v>360</v>
      </c>
      <c r="B736" s="147" t="s">
        <v>302</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241</v>
      </c>
      <c r="B738" s="160" t="s">
        <v>238</v>
      </c>
      <c r="C738" s="56">
        <v>45743</v>
      </c>
      <c r="D738" s="225">
        <v>705</v>
      </c>
      <c r="E738" s="113" t="s">
        <v>741</v>
      </c>
      <c r="G738" t="str">
        <f t="shared" si="11"/>
        <v>March</v>
      </c>
      <c r="H738" s="171"/>
      <c r="I738" s="171"/>
      <c r="J738" s="171"/>
      <c r="K738" s="171"/>
      <c r="L738" s="171"/>
      <c r="M738" s="171"/>
    </row>
    <row r="739" spans="1:13">
      <c r="A739" s="147" t="s">
        <v>245</v>
      </c>
      <c r="B739" s="147" t="s">
        <v>258</v>
      </c>
      <c r="C739" s="56">
        <v>45743</v>
      </c>
      <c r="D739" s="225">
        <v>416</v>
      </c>
      <c r="E739" s="113" t="s">
        <v>770</v>
      </c>
      <c r="F739" s="113" t="s">
        <v>766</v>
      </c>
      <c r="G739" t="str">
        <f t="shared" si="11"/>
        <v>March</v>
      </c>
      <c r="H739" s="171"/>
      <c r="I739" s="270"/>
      <c r="J739" s="270"/>
      <c r="K739" s="171"/>
      <c r="L739" s="171"/>
      <c r="M739" s="171"/>
    </row>
    <row r="740" spans="1:13">
      <c r="A740" s="147" t="s">
        <v>308</v>
      </c>
      <c r="B740" s="160" t="s">
        <v>238</v>
      </c>
      <c r="C740" s="56">
        <v>45743</v>
      </c>
      <c r="D740" s="164"/>
      <c r="E740" s="43"/>
      <c r="F740" s="164" t="s">
        <v>771</v>
      </c>
      <c r="G740" t="str">
        <f t="shared" si="11"/>
        <v>March</v>
      </c>
      <c r="H740" s="171"/>
      <c r="I740" s="270"/>
      <c r="J740" s="270"/>
      <c r="K740" s="171"/>
      <c r="L740" s="171"/>
      <c r="M740" s="171"/>
    </row>
    <row r="741" spans="1:13" ht="15.75">
      <c r="A741" s="147" t="s">
        <v>472</v>
      </c>
      <c r="B741" s="258" t="s">
        <v>128</v>
      </c>
      <c r="C741" s="56">
        <v>45743</v>
      </c>
      <c r="D741" s="225"/>
      <c r="E741" s="43"/>
      <c r="F741" s="225" t="s">
        <v>772</v>
      </c>
      <c r="G741" t="str">
        <f t="shared" si="11"/>
        <v>March</v>
      </c>
      <c r="H741" s="171"/>
      <c r="I741" s="270"/>
      <c r="J741" s="270"/>
      <c r="K741" s="171"/>
      <c r="L741" s="171"/>
      <c r="M741" s="171"/>
    </row>
    <row r="742" spans="1:13">
      <c r="A742" s="147" t="s">
        <v>355</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299</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258</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245</v>
      </c>
      <c r="B748" s="147" t="s">
        <v>67</v>
      </c>
      <c r="C748" s="56">
        <v>45744</v>
      </c>
      <c r="D748" s="225" t="s">
        <v>651</v>
      </c>
      <c r="E748" s="43"/>
      <c r="G748" t="str">
        <f t="shared" si="11"/>
        <v>March</v>
      </c>
      <c r="H748" s="171"/>
      <c r="I748" s="171"/>
      <c r="J748" s="171"/>
      <c r="K748" s="171"/>
      <c r="L748" s="171"/>
      <c r="M748" s="171"/>
    </row>
    <row r="749" spans="1:13" ht="15.75">
      <c r="A749" s="147" t="s">
        <v>472</v>
      </c>
      <c r="B749" s="258" t="s">
        <v>128</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128</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355</v>
      </c>
      <c r="B752" s="163" t="s">
        <v>482</v>
      </c>
      <c r="C752" s="56">
        <v>45744</v>
      </c>
      <c r="D752" s="225"/>
      <c r="E752" s="43"/>
      <c r="F752" s="225" t="s">
        <v>651</v>
      </c>
      <c r="G752" t="str">
        <f t="shared" si="11"/>
        <v>March</v>
      </c>
      <c r="H752" s="171"/>
      <c r="I752" s="171"/>
      <c r="J752" s="171"/>
      <c r="K752" s="171"/>
      <c r="L752" s="171"/>
      <c r="M752" s="171"/>
    </row>
    <row r="753" spans="1:13">
      <c r="A753" s="147" t="s">
        <v>360</v>
      </c>
      <c r="B753" s="147" t="s">
        <v>302</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245</v>
      </c>
      <c r="B755" s="147" t="s">
        <v>258</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128</v>
      </c>
      <c r="C758" s="56">
        <v>45744</v>
      </c>
      <c r="D758" s="225"/>
      <c r="E758" s="43"/>
      <c r="F758" s="225" t="s">
        <v>772</v>
      </c>
      <c r="G758" t="str">
        <f t="shared" si="11"/>
        <v>March</v>
      </c>
    </row>
    <row r="759" spans="1:13">
      <c r="A759" s="140" t="s">
        <v>191</v>
      </c>
      <c r="B759" s="147" t="s">
        <v>501</v>
      </c>
      <c r="C759" s="56">
        <v>45744</v>
      </c>
      <c r="D759" s="225" t="s">
        <v>651</v>
      </c>
      <c r="E759" s="43"/>
      <c r="G759" t="str">
        <f t="shared" si="11"/>
        <v>March</v>
      </c>
    </row>
    <row r="760" spans="1:13">
      <c r="A760" s="140" t="s">
        <v>544</v>
      </c>
      <c r="B760" s="147" t="s">
        <v>275</v>
      </c>
      <c r="C760" s="56">
        <v>45744</v>
      </c>
      <c r="D760" s="225">
        <v>161</v>
      </c>
      <c r="E760" s="43" t="s">
        <v>669</v>
      </c>
      <c r="F760" s="43" t="s">
        <v>778</v>
      </c>
      <c r="G760" t="str">
        <f t="shared" si="11"/>
        <v>March</v>
      </c>
    </row>
    <row r="761" spans="1:13">
      <c r="A761" s="140" t="s">
        <v>328</v>
      </c>
      <c r="B761" s="147" t="s">
        <v>275</v>
      </c>
      <c r="C761" s="56">
        <v>45744</v>
      </c>
      <c r="D761" s="225">
        <v>546</v>
      </c>
      <c r="E761" s="43" t="s">
        <v>779</v>
      </c>
      <c r="F761" s="138" t="s">
        <v>780</v>
      </c>
      <c r="G761" t="str">
        <f t="shared" si="11"/>
        <v>March</v>
      </c>
    </row>
    <row r="762" spans="1:13">
      <c r="A762" s="147" t="s">
        <v>299</v>
      </c>
      <c r="B762" s="147" t="s">
        <v>577</v>
      </c>
      <c r="C762" s="56">
        <v>45747</v>
      </c>
      <c r="D762" s="225">
        <v>715</v>
      </c>
      <c r="E762" s="113" t="s">
        <v>737</v>
      </c>
      <c r="F762" s="113" t="s">
        <v>781</v>
      </c>
      <c r="G762" t="str">
        <f t="shared" si="11"/>
        <v>March</v>
      </c>
    </row>
    <row r="763" spans="1:13">
      <c r="A763" s="147" t="s">
        <v>251</v>
      </c>
      <c r="B763" s="160" t="s">
        <v>238</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245</v>
      </c>
      <c r="B765" s="147" t="s">
        <v>67</v>
      </c>
      <c r="C765" s="56">
        <v>45747</v>
      </c>
      <c r="D765" s="225">
        <v>265</v>
      </c>
      <c r="E765" s="43"/>
      <c r="F765" s="43" t="s">
        <v>782</v>
      </c>
      <c r="G765" t="str">
        <f t="shared" si="11"/>
        <v>March</v>
      </c>
    </row>
    <row r="766" spans="1:13" ht="15.75">
      <c r="A766" s="147" t="s">
        <v>472</v>
      </c>
      <c r="B766" s="258" t="s">
        <v>128</v>
      </c>
      <c r="C766" s="56">
        <v>45747</v>
      </c>
      <c r="D766" s="225">
        <v>695</v>
      </c>
      <c r="E766" s="113" t="s">
        <v>752</v>
      </c>
      <c r="F766" s="113" t="s">
        <v>624</v>
      </c>
      <c r="G766" t="str">
        <f t="shared" si="11"/>
        <v>March</v>
      </c>
    </row>
    <row r="767" spans="1:13">
      <c r="A767" s="147" t="s">
        <v>355</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299</v>
      </c>
      <c r="B769" s="258" t="s">
        <v>579</v>
      </c>
      <c r="C769" s="56">
        <v>45747</v>
      </c>
      <c r="D769" s="225">
        <v>374</v>
      </c>
      <c r="E769" s="113" t="s">
        <v>669</v>
      </c>
      <c r="F769" s="113" t="s">
        <v>624</v>
      </c>
      <c r="G769" t="str">
        <f t="shared" si="11"/>
        <v>March</v>
      </c>
      <c r="H769" s="171"/>
      <c r="I769" s="171"/>
      <c r="J769" s="171"/>
      <c r="K769" s="171"/>
    </row>
    <row r="770" spans="1:11">
      <c r="A770" s="147" t="s">
        <v>245</v>
      </c>
      <c r="B770" s="147" t="s">
        <v>258</v>
      </c>
      <c r="C770" s="56">
        <v>45747</v>
      </c>
      <c r="D770" s="225">
        <v>0</v>
      </c>
      <c r="E770" s="43"/>
      <c r="F770" s="225" t="s">
        <v>785</v>
      </c>
      <c r="G770" t="str">
        <f t="shared" si="11"/>
        <v>March</v>
      </c>
      <c r="H770" s="270"/>
      <c r="I770" s="270"/>
      <c r="J770" s="270"/>
      <c r="K770" s="171"/>
    </row>
    <row r="771" spans="1:11">
      <c r="A771" s="147" t="s">
        <v>511</v>
      </c>
      <c r="B771" s="160" t="s">
        <v>238</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128</v>
      </c>
      <c r="C775" s="56">
        <v>45747</v>
      </c>
      <c r="D775" s="147">
        <v>418</v>
      </c>
      <c r="E775" s="43"/>
      <c r="G775" t="str">
        <f t="shared" si="12"/>
        <v>March</v>
      </c>
      <c r="H775" s="270"/>
      <c r="I775" s="270"/>
      <c r="J775" s="270"/>
      <c r="K775" s="171"/>
    </row>
    <row r="776" spans="1:11">
      <c r="A776" s="140" t="s">
        <v>191</v>
      </c>
      <c r="B776" s="147" t="s">
        <v>501</v>
      </c>
      <c r="C776" s="56">
        <v>45747</v>
      </c>
      <c r="D776" s="147">
        <v>499</v>
      </c>
      <c r="E776" s="43"/>
      <c r="F776" s="113" t="s">
        <v>788</v>
      </c>
      <c r="G776" t="str">
        <f t="shared" si="12"/>
        <v>March</v>
      </c>
      <c r="H776" s="171"/>
      <c r="I776" s="171"/>
      <c r="J776" s="171"/>
      <c r="K776" s="171"/>
    </row>
    <row r="777" spans="1:11">
      <c r="A777" s="140" t="s">
        <v>544</v>
      </c>
      <c r="B777" s="147" t="s">
        <v>275</v>
      </c>
      <c r="C777" s="56">
        <v>45747</v>
      </c>
      <c r="D777" s="147">
        <v>0</v>
      </c>
      <c r="E777" s="43"/>
      <c r="F777" s="147" t="s">
        <v>650</v>
      </c>
      <c r="G777" t="str">
        <f t="shared" si="12"/>
        <v>March</v>
      </c>
      <c r="H777" s="171"/>
      <c r="I777" s="171"/>
      <c r="J777" s="171"/>
      <c r="K777" s="171"/>
    </row>
    <row r="778" spans="1:11" ht="15.75">
      <c r="A778" s="147" t="s">
        <v>362</v>
      </c>
      <c r="B778" s="258" t="s">
        <v>128</v>
      </c>
      <c r="C778" s="56">
        <v>45747</v>
      </c>
      <c r="D778" s="148">
        <v>1355</v>
      </c>
      <c r="E778" s="43"/>
      <c r="G778" t="str">
        <f t="shared" si="12"/>
        <v>March</v>
      </c>
      <c r="H778" s="171"/>
      <c r="I778" s="171"/>
      <c r="J778" s="171"/>
      <c r="K778" s="171"/>
    </row>
    <row r="779" spans="1:11">
      <c r="A779" s="147" t="s">
        <v>185</v>
      </c>
      <c r="B779" s="147" t="s">
        <v>275</v>
      </c>
      <c r="C779" s="56">
        <v>45747</v>
      </c>
      <c r="D779" s="148">
        <v>2227</v>
      </c>
      <c r="E779" s="43"/>
      <c r="G779" t="str">
        <f t="shared" si="12"/>
        <v>March</v>
      </c>
      <c r="H779" s="171"/>
      <c r="I779" s="171"/>
      <c r="J779" s="171"/>
      <c r="K779" s="171"/>
    </row>
    <row r="780" spans="1:11">
      <c r="A780" s="147" t="s">
        <v>299</v>
      </c>
      <c r="B780" s="147" t="s">
        <v>577</v>
      </c>
      <c r="C780" s="56">
        <v>45748</v>
      </c>
      <c r="D780" s="147" t="s">
        <v>651</v>
      </c>
      <c r="E780" s="43"/>
      <c r="G780" t="str">
        <f t="shared" si="12"/>
        <v>April</v>
      </c>
      <c r="H780" s="171"/>
      <c r="I780" s="171"/>
      <c r="J780" s="171"/>
      <c r="K780" s="171"/>
    </row>
    <row r="781" spans="1:11">
      <c r="A781" s="147" t="s">
        <v>237</v>
      </c>
      <c r="B781" s="160" t="s">
        <v>238</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245</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299</v>
      </c>
      <c r="B785" s="258" t="s">
        <v>579</v>
      </c>
      <c r="C785" s="56">
        <v>45748</v>
      </c>
      <c r="D785" s="147" t="s">
        <v>651</v>
      </c>
      <c r="E785" s="43"/>
      <c r="G785" t="str">
        <f t="shared" si="12"/>
        <v>April</v>
      </c>
      <c r="H785" s="171"/>
      <c r="I785" s="171"/>
      <c r="J785" s="171"/>
      <c r="K785" s="171"/>
    </row>
    <row r="786" spans="1:11">
      <c r="A786" s="147" t="s">
        <v>308</v>
      </c>
      <c r="B786" s="160" t="s">
        <v>238</v>
      </c>
      <c r="C786" s="56">
        <v>45748</v>
      </c>
      <c r="D786" s="147"/>
      <c r="E786" s="43"/>
      <c r="F786" s="147" t="s">
        <v>695</v>
      </c>
      <c r="G786" t="str">
        <f t="shared" si="12"/>
        <v>April</v>
      </c>
      <c r="H786" s="171"/>
      <c r="I786" s="171"/>
      <c r="J786" s="171"/>
      <c r="K786" s="171"/>
    </row>
    <row r="787" spans="1:11">
      <c r="A787" s="147" t="s">
        <v>268</v>
      </c>
      <c r="B787" s="147" t="s">
        <v>275</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128</v>
      </c>
      <c r="C789" s="56">
        <v>45748</v>
      </c>
      <c r="D789" s="147" t="s">
        <v>789</v>
      </c>
      <c r="E789" s="43"/>
      <c r="G789" t="str">
        <f t="shared" si="12"/>
        <v>April</v>
      </c>
      <c r="H789" s="171"/>
      <c r="I789" s="171"/>
      <c r="J789" s="171"/>
      <c r="K789" s="171"/>
    </row>
    <row r="790" spans="1:11" ht="15.75">
      <c r="A790" s="147" t="s">
        <v>362</v>
      </c>
      <c r="B790" s="258" t="s">
        <v>128</v>
      </c>
      <c r="C790" s="56">
        <v>45748</v>
      </c>
      <c r="D790" s="147"/>
      <c r="E790" s="43"/>
      <c r="F790" s="147" t="s">
        <v>790</v>
      </c>
      <c r="G790" t="str">
        <f t="shared" si="12"/>
        <v>April</v>
      </c>
      <c r="H790" s="171"/>
      <c r="I790" s="171"/>
      <c r="J790" s="171"/>
      <c r="K790" s="171"/>
    </row>
    <row r="791" spans="1:11">
      <c r="A791" s="140" t="s">
        <v>191</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222</v>
      </c>
      <c r="B793" s="147" t="s">
        <v>580</v>
      </c>
      <c r="C793" s="56">
        <v>45748</v>
      </c>
      <c r="D793" s="148">
        <v>1149</v>
      </c>
      <c r="E793" s="43"/>
      <c r="F793" s="43" t="s">
        <v>791</v>
      </c>
      <c r="G793" t="str">
        <f t="shared" si="12"/>
        <v>April</v>
      </c>
      <c r="H793" s="171"/>
      <c r="I793" s="171"/>
      <c r="J793" s="171"/>
      <c r="K793" s="171"/>
    </row>
    <row r="794" spans="1:11">
      <c r="A794" s="147" t="s">
        <v>299</v>
      </c>
      <c r="B794" s="147" t="s">
        <v>577</v>
      </c>
      <c r="C794" s="56">
        <v>45749</v>
      </c>
      <c r="D794" s="147" t="s">
        <v>651</v>
      </c>
      <c r="E794" s="43"/>
      <c r="G794" t="str">
        <f t="shared" si="12"/>
        <v>April</v>
      </c>
      <c r="H794" s="171"/>
      <c r="I794" s="171"/>
      <c r="J794" s="171"/>
      <c r="K794" s="171"/>
    </row>
    <row r="795" spans="1:11">
      <c r="A795" s="147" t="s">
        <v>237</v>
      </c>
      <c r="B795" s="160" t="s">
        <v>238</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245</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299</v>
      </c>
      <c r="B799" s="258" t="s">
        <v>579</v>
      </c>
      <c r="C799" s="56">
        <v>45749</v>
      </c>
      <c r="D799" s="147" t="s">
        <v>651</v>
      </c>
      <c r="E799" s="43"/>
      <c r="G799" t="str">
        <f t="shared" si="12"/>
        <v>April</v>
      </c>
      <c r="H799" s="270"/>
      <c r="I799" s="270"/>
      <c r="J799" s="171"/>
      <c r="K799" s="171"/>
    </row>
    <row r="800" spans="1:11">
      <c r="A800" s="147" t="s">
        <v>308</v>
      </c>
      <c r="B800" s="160" t="s">
        <v>238</v>
      </c>
      <c r="C800" s="56">
        <v>45749</v>
      </c>
      <c r="D800" s="147">
        <v>0</v>
      </c>
      <c r="E800" s="43"/>
      <c r="F800" s="147" t="s">
        <v>695</v>
      </c>
      <c r="G800" t="str">
        <f t="shared" si="12"/>
        <v>April</v>
      </c>
      <c r="H800" s="270"/>
      <c r="I800" s="270"/>
      <c r="J800" s="171"/>
      <c r="K800" s="171"/>
    </row>
    <row r="801" spans="1:11">
      <c r="A801" s="147" t="s">
        <v>268</v>
      </c>
      <c r="B801" s="147" t="s">
        <v>275</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128</v>
      </c>
      <c r="C803" s="56">
        <v>45749</v>
      </c>
      <c r="D803" s="148">
        <v>1394</v>
      </c>
      <c r="E803" s="43"/>
      <c r="F803" s="43" t="s">
        <v>629</v>
      </c>
      <c r="G803" t="str">
        <f t="shared" si="12"/>
        <v>April</v>
      </c>
    </row>
    <row r="804" spans="1:11" ht="15.75">
      <c r="A804" s="147" t="s">
        <v>362</v>
      </c>
      <c r="B804" s="258" t="s">
        <v>128</v>
      </c>
      <c r="C804" s="56">
        <v>45749</v>
      </c>
      <c r="D804" s="147">
        <v>0</v>
      </c>
      <c r="E804" s="43"/>
      <c r="F804" s="147" t="s">
        <v>790</v>
      </c>
      <c r="G804" t="str">
        <f t="shared" si="12"/>
        <v>April</v>
      </c>
    </row>
    <row r="805" spans="1:11">
      <c r="A805" s="140" t="s">
        <v>191</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222</v>
      </c>
      <c r="B807" s="147" t="s">
        <v>580</v>
      </c>
      <c r="C807" s="56">
        <v>45749</v>
      </c>
      <c r="D807" s="148">
        <v>1149</v>
      </c>
      <c r="E807" s="43"/>
      <c r="F807" s="43" t="s">
        <v>791</v>
      </c>
      <c r="G807" t="str">
        <f t="shared" si="12"/>
        <v>April</v>
      </c>
    </row>
    <row r="808" spans="1:11" ht="15.75">
      <c r="A808" s="147" t="s">
        <v>299</v>
      </c>
      <c r="B808" s="258" t="s">
        <v>579</v>
      </c>
      <c r="C808" s="56">
        <v>45750</v>
      </c>
      <c r="E808" s="43"/>
      <c r="F808" s="160" t="s">
        <v>792</v>
      </c>
      <c r="G808" t="str">
        <f t="shared" si="12"/>
        <v>April</v>
      </c>
    </row>
    <row r="809" spans="1:11">
      <c r="A809" s="147" t="s">
        <v>538</v>
      </c>
      <c r="B809" s="160" t="s">
        <v>238</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268</v>
      </c>
      <c r="B813" s="147" t="s">
        <v>275</v>
      </c>
      <c r="C813" s="56">
        <v>45750</v>
      </c>
      <c r="D813" s="43">
        <v>344</v>
      </c>
      <c r="E813" s="43"/>
      <c r="F813" s="43" t="s">
        <v>796</v>
      </c>
      <c r="G813" t="str">
        <f t="shared" si="12"/>
        <v>April</v>
      </c>
    </row>
    <row r="814" spans="1:11">
      <c r="A814" s="147" t="s">
        <v>528</v>
      </c>
      <c r="B814" s="147" t="s">
        <v>275</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128</v>
      </c>
      <c r="C816" s="56">
        <v>45750</v>
      </c>
      <c r="D816" s="161">
        <v>1334</v>
      </c>
      <c r="E816" s="43"/>
      <c r="F816" s="43" t="s">
        <v>798</v>
      </c>
      <c r="G816" t="str">
        <f t="shared" si="12"/>
        <v>April</v>
      </c>
    </row>
    <row r="817" spans="1:7" ht="15.75">
      <c r="A817" s="147" t="s">
        <v>440</v>
      </c>
      <c r="B817" s="258" t="s">
        <v>128</v>
      </c>
      <c r="C817" s="56">
        <v>45750</v>
      </c>
      <c r="D817" s="161">
        <v>1970</v>
      </c>
      <c r="E817" s="43"/>
      <c r="F817" s="43" t="s">
        <v>799</v>
      </c>
      <c r="G817" t="str">
        <f t="shared" si="12"/>
        <v>April</v>
      </c>
    </row>
    <row r="818" spans="1:7" ht="15.75">
      <c r="A818" s="147" t="s">
        <v>362</v>
      </c>
      <c r="B818" s="258" t="s">
        <v>128</v>
      </c>
      <c r="C818" s="56">
        <v>45750</v>
      </c>
      <c r="E818" s="43"/>
      <c r="F818" s="147" t="s">
        <v>800</v>
      </c>
      <c r="G818" t="str">
        <f t="shared" si="12"/>
        <v>April</v>
      </c>
    </row>
    <row r="819" spans="1:7">
      <c r="A819" s="140" t="s">
        <v>188</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222</v>
      </c>
      <c r="B821" s="147" t="s">
        <v>580</v>
      </c>
      <c r="C821" s="56">
        <v>45750</v>
      </c>
      <c r="E821" s="43"/>
      <c r="F821" s="147" t="s">
        <v>800</v>
      </c>
      <c r="G821" t="str">
        <f t="shared" si="12"/>
        <v>April</v>
      </c>
    </row>
    <row r="822" spans="1:7">
      <c r="A822" s="147" t="s">
        <v>245</v>
      </c>
      <c r="B822" s="259" t="s">
        <v>71</v>
      </c>
      <c r="C822" s="56">
        <v>45751</v>
      </c>
      <c r="D822" s="43">
        <v>635</v>
      </c>
      <c r="E822" s="43"/>
      <c r="F822" s="43" t="s">
        <v>801</v>
      </c>
      <c r="G822" t="str">
        <f t="shared" si="12"/>
        <v>April</v>
      </c>
    </row>
    <row r="823" spans="1:7">
      <c r="A823" s="147" t="s">
        <v>470</v>
      </c>
      <c r="B823" s="160" t="s">
        <v>238</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245</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275</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362</v>
      </c>
      <c r="B831" s="258" t="s">
        <v>128</v>
      </c>
      <c r="C831" s="56">
        <v>45751</v>
      </c>
      <c r="E831" s="43"/>
      <c r="F831" s="147" t="s">
        <v>800</v>
      </c>
      <c r="G831" t="str">
        <f t="shared" si="12"/>
        <v>April</v>
      </c>
    </row>
    <row r="832" spans="1:7">
      <c r="A832" s="140" t="s">
        <v>188</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222</v>
      </c>
      <c r="B834" s="147" t="s">
        <v>580</v>
      </c>
      <c r="C834" s="56">
        <v>45751</v>
      </c>
      <c r="E834" s="43"/>
      <c r="F834" s="147" t="s">
        <v>800</v>
      </c>
      <c r="G834" t="str">
        <f t="shared" si="12"/>
        <v>April</v>
      </c>
    </row>
    <row r="835" spans="1:7" ht="15.75">
      <c r="A835" s="263" t="s">
        <v>440</v>
      </c>
      <c r="B835" s="258" t="s">
        <v>128</v>
      </c>
      <c r="C835" s="56">
        <v>45754</v>
      </c>
      <c r="E835" s="43"/>
      <c r="F835" s="43" t="s">
        <v>806</v>
      </c>
      <c r="G835" t="str">
        <f t="shared" ref="G835:G898" si="13">TEXT(C835,"mmmm")</f>
        <v>April</v>
      </c>
    </row>
    <row r="836" spans="1:7">
      <c r="A836" s="147" t="s">
        <v>525</v>
      </c>
      <c r="B836" s="147" t="s">
        <v>275</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238</v>
      </c>
      <c r="C838" s="56">
        <v>45754</v>
      </c>
      <c r="D838" s="147">
        <v>132</v>
      </c>
      <c r="E838" s="43"/>
      <c r="G838" t="str">
        <f t="shared" si="13"/>
        <v>April</v>
      </c>
    </row>
    <row r="839" spans="1:7">
      <c r="A839" s="147" t="s">
        <v>355</v>
      </c>
      <c r="B839" s="160" t="s">
        <v>238</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75">
      <c r="A841" s="147" t="s">
        <v>224</v>
      </c>
      <c r="B841" s="258" t="s">
        <v>579</v>
      </c>
      <c r="C841" s="56">
        <v>45754</v>
      </c>
      <c r="D841" s="43">
        <v>198</v>
      </c>
      <c r="E841" s="43">
        <v>198</v>
      </c>
      <c r="F841" s="43" t="s">
        <v>808</v>
      </c>
      <c r="G841" t="str">
        <f t="shared" si="13"/>
        <v>April</v>
      </c>
    </row>
    <row r="842" spans="1:7" ht="15.75">
      <c r="A842" s="147" t="s">
        <v>355</v>
      </c>
      <c r="B842" s="258" t="s">
        <v>579</v>
      </c>
      <c r="C842" s="56">
        <v>45754</v>
      </c>
      <c r="D842" s="43">
        <v>180</v>
      </c>
      <c r="E842" s="43"/>
      <c r="F842" s="43" t="s">
        <v>712</v>
      </c>
      <c r="G842" t="str">
        <f t="shared" si="13"/>
        <v>April</v>
      </c>
    </row>
    <row r="843" spans="1:7">
      <c r="A843" s="147" t="s">
        <v>360</v>
      </c>
      <c r="B843" s="147" t="s">
        <v>302</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128</v>
      </c>
      <c r="C845" s="56">
        <v>45754</v>
      </c>
      <c r="D845" s="43">
        <v>618</v>
      </c>
      <c r="E845" s="43"/>
      <c r="F845" s="43" t="s">
        <v>810</v>
      </c>
      <c r="G845" t="str">
        <f t="shared" si="13"/>
        <v>April</v>
      </c>
    </row>
    <row r="846" spans="1:7" ht="15.75">
      <c r="A846" s="147" t="s">
        <v>442</v>
      </c>
      <c r="B846" s="258" t="s">
        <v>128</v>
      </c>
      <c r="C846" s="56">
        <v>45754</v>
      </c>
      <c r="D846" s="161">
        <v>1840</v>
      </c>
      <c r="E846" s="43"/>
      <c r="F846" s="43" t="s">
        <v>715</v>
      </c>
      <c r="G846" t="str">
        <f t="shared" si="13"/>
        <v>April</v>
      </c>
    </row>
    <row r="847" spans="1:7">
      <c r="A847" s="147" t="s">
        <v>525</v>
      </c>
      <c r="B847" s="147" t="s">
        <v>275</v>
      </c>
      <c r="C847" s="56">
        <v>45755</v>
      </c>
      <c r="D847" s="161">
        <v>1871</v>
      </c>
      <c r="E847" s="43"/>
      <c r="F847" s="43" t="s">
        <v>811</v>
      </c>
      <c r="G847" t="str">
        <f t="shared" si="13"/>
        <v>April</v>
      </c>
    </row>
    <row r="848" spans="1:7">
      <c r="A848" s="147" t="s">
        <v>81</v>
      </c>
      <c r="B848" s="147" t="s">
        <v>302</v>
      </c>
      <c r="C848" s="56">
        <v>45755</v>
      </c>
      <c r="D848" s="43">
        <v>343</v>
      </c>
      <c r="E848" s="43"/>
      <c r="G848" t="str">
        <f t="shared" si="13"/>
        <v>April</v>
      </c>
    </row>
    <row r="849" spans="1:7">
      <c r="A849" s="147" t="s">
        <v>360</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128</v>
      </c>
      <c r="C851" s="56">
        <v>45755</v>
      </c>
      <c r="D851" s="43">
        <v>700</v>
      </c>
      <c r="E851" s="43"/>
      <c r="F851" s="43" t="s">
        <v>634</v>
      </c>
      <c r="G851" t="str">
        <f t="shared" si="13"/>
        <v>April</v>
      </c>
    </row>
    <row r="852" spans="1:7" ht="15.75">
      <c r="A852" s="147" t="s">
        <v>442</v>
      </c>
      <c r="B852" s="258" t="s">
        <v>128</v>
      </c>
      <c r="C852" s="56">
        <v>45755</v>
      </c>
      <c r="D852" s="161">
        <v>1520</v>
      </c>
      <c r="E852" s="43"/>
      <c r="F852" s="43" t="s">
        <v>715</v>
      </c>
      <c r="G852" t="str">
        <f t="shared" si="13"/>
        <v>April</v>
      </c>
    </row>
    <row r="853" spans="1:7" ht="15.75">
      <c r="A853" s="147" t="s">
        <v>371</v>
      </c>
      <c r="B853" s="258" t="s">
        <v>128</v>
      </c>
      <c r="C853" s="56">
        <v>45755</v>
      </c>
      <c r="D853" s="43">
        <v>150</v>
      </c>
      <c r="E853" s="43"/>
      <c r="G853" t="str">
        <f t="shared" si="13"/>
        <v>April</v>
      </c>
    </row>
    <row r="854" spans="1:7" ht="15.75">
      <c r="A854" s="147" t="s">
        <v>362</v>
      </c>
      <c r="B854" s="258" t="s">
        <v>128</v>
      </c>
      <c r="C854" s="56">
        <v>45755</v>
      </c>
      <c r="E854" s="43"/>
      <c r="F854" s="147" t="s">
        <v>800</v>
      </c>
      <c r="G854" t="str">
        <f t="shared" si="13"/>
        <v>April</v>
      </c>
    </row>
    <row r="855" spans="1:7">
      <c r="A855" s="140" t="s">
        <v>188</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222</v>
      </c>
      <c r="B857" s="147" t="s">
        <v>580</v>
      </c>
      <c r="C857" s="56">
        <v>45755</v>
      </c>
      <c r="E857" s="43"/>
      <c r="F857" s="147" t="s">
        <v>800</v>
      </c>
      <c r="G857" t="str">
        <f t="shared" si="13"/>
        <v>April</v>
      </c>
    </row>
    <row r="858" spans="1:7">
      <c r="A858" s="147" t="s">
        <v>525</v>
      </c>
      <c r="B858" s="147" t="s">
        <v>275</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238</v>
      </c>
      <c r="C860" s="56">
        <v>45756</v>
      </c>
      <c r="D860" s="161">
        <v>1376</v>
      </c>
      <c r="E860" s="43"/>
      <c r="F860" s="43" t="s">
        <v>814</v>
      </c>
      <c r="G860" t="str">
        <f t="shared" si="13"/>
        <v>April</v>
      </c>
    </row>
    <row r="861" spans="1:7">
      <c r="A861" s="147" t="s">
        <v>278</v>
      </c>
      <c r="B861" s="147" t="s">
        <v>258</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128</v>
      </c>
      <c r="C863" s="56">
        <v>45756</v>
      </c>
      <c r="D863" s="161">
        <v>2060</v>
      </c>
      <c r="E863" s="43"/>
      <c r="F863" s="43" t="s">
        <v>715</v>
      </c>
      <c r="G863" t="str">
        <f t="shared" si="13"/>
        <v>April</v>
      </c>
    </row>
    <row r="864" spans="1:7">
      <c r="A864" s="147" t="s">
        <v>371</v>
      </c>
      <c r="B864" s="147" t="s">
        <v>578</v>
      </c>
      <c r="C864" s="56">
        <v>45756</v>
      </c>
      <c r="D864" s="43">
        <v>295</v>
      </c>
      <c r="E864" s="43"/>
      <c r="G864" t="str">
        <f t="shared" si="13"/>
        <v>April</v>
      </c>
    </row>
    <row r="865" spans="1:7" ht="15.75">
      <c r="A865" s="147" t="s">
        <v>362</v>
      </c>
      <c r="B865" s="258" t="s">
        <v>128</v>
      </c>
      <c r="C865" s="56">
        <v>45756</v>
      </c>
      <c r="E865" s="43"/>
      <c r="F865" s="147" t="s">
        <v>800</v>
      </c>
      <c r="G865" t="str">
        <f t="shared" si="13"/>
        <v>April</v>
      </c>
    </row>
    <row r="866" spans="1:7">
      <c r="A866" s="140" t="s">
        <v>188</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222</v>
      </c>
      <c r="B868" s="147" t="s">
        <v>580</v>
      </c>
      <c r="C868" s="56">
        <v>45756</v>
      </c>
      <c r="E868" s="43"/>
      <c r="F868" s="147" t="s">
        <v>800</v>
      </c>
      <c r="G868" t="str">
        <f t="shared" si="13"/>
        <v>April</v>
      </c>
    </row>
    <row r="869" spans="1:7">
      <c r="A869" s="263" t="s">
        <v>525</v>
      </c>
      <c r="B869" s="147" t="s">
        <v>275</v>
      </c>
      <c r="C869" s="56">
        <v>45757</v>
      </c>
      <c r="E869" s="43"/>
      <c r="F869" s="147" t="s">
        <v>695</v>
      </c>
      <c r="G869" t="str">
        <f t="shared" si="13"/>
        <v>April</v>
      </c>
    </row>
    <row r="870" spans="1:7">
      <c r="A870" s="263" t="s">
        <v>528</v>
      </c>
      <c r="B870" s="147" t="s">
        <v>275</v>
      </c>
      <c r="C870" s="56">
        <v>45757</v>
      </c>
      <c r="E870" s="43"/>
      <c r="F870" s="147" t="s">
        <v>695</v>
      </c>
      <c r="G870" t="str">
        <f t="shared" si="13"/>
        <v>April</v>
      </c>
    </row>
    <row r="871" spans="1:7">
      <c r="A871" s="147" t="s">
        <v>486</v>
      </c>
      <c r="B871" s="160" t="s">
        <v>238</v>
      </c>
      <c r="C871" s="56">
        <v>45757</v>
      </c>
      <c r="D871" s="43">
        <v>875</v>
      </c>
      <c r="E871" s="43"/>
      <c r="F871" s="43" t="s">
        <v>815</v>
      </c>
      <c r="G871" t="str">
        <f t="shared" si="13"/>
        <v>April</v>
      </c>
    </row>
    <row r="872" spans="1:7">
      <c r="A872" s="147" t="s">
        <v>507</v>
      </c>
      <c r="B872" s="147" t="s">
        <v>258</v>
      </c>
      <c r="C872" s="56">
        <v>45757</v>
      </c>
      <c r="D872" s="43">
        <v>711</v>
      </c>
      <c r="E872" s="43"/>
      <c r="F872" s="43" t="s">
        <v>816</v>
      </c>
      <c r="G872" t="str">
        <f t="shared" si="13"/>
        <v>April</v>
      </c>
    </row>
    <row r="873" spans="1:7">
      <c r="A873" s="147" t="s">
        <v>278</v>
      </c>
      <c r="B873" s="259" t="s">
        <v>71</v>
      </c>
      <c r="C873" s="56">
        <v>45757</v>
      </c>
      <c r="D873" s="43">
        <v>627</v>
      </c>
      <c r="E873" s="43"/>
      <c r="G873" t="str">
        <f t="shared" si="13"/>
        <v>April</v>
      </c>
    </row>
    <row r="874" spans="1:7" ht="15.75">
      <c r="A874" s="147" t="s">
        <v>355</v>
      </c>
      <c r="B874" s="258" t="s">
        <v>579</v>
      </c>
      <c r="C874" s="56">
        <v>45757</v>
      </c>
      <c r="D874" s="43">
        <v>426</v>
      </c>
      <c r="E874" s="43">
        <v>360</v>
      </c>
      <c r="F874" s="43" t="s">
        <v>817</v>
      </c>
      <c r="G874" t="str">
        <f t="shared" si="13"/>
        <v>April</v>
      </c>
    </row>
    <row r="875" spans="1:7" ht="15.75">
      <c r="A875" s="147" t="s">
        <v>371</v>
      </c>
      <c r="B875" s="258" t="s">
        <v>579</v>
      </c>
      <c r="C875" s="56">
        <v>45757</v>
      </c>
      <c r="D875" s="43">
        <v>504</v>
      </c>
      <c r="E875" s="43"/>
      <c r="G875" t="str">
        <f t="shared" si="13"/>
        <v>April</v>
      </c>
    </row>
    <row r="876" spans="1:7" ht="15.75">
      <c r="A876" s="147" t="s">
        <v>442</v>
      </c>
      <c r="B876" s="258" t="s">
        <v>128</v>
      </c>
      <c r="C876" s="56">
        <v>45757</v>
      </c>
      <c r="D876" s="161">
        <v>1330</v>
      </c>
      <c r="E876" s="43"/>
      <c r="F876" s="79" t="s">
        <v>818</v>
      </c>
      <c r="G876" t="str">
        <f t="shared" si="13"/>
        <v>April</v>
      </c>
    </row>
    <row r="877" spans="1:7">
      <c r="A877" s="147" t="s">
        <v>278</v>
      </c>
      <c r="B877" s="147" t="s">
        <v>258</v>
      </c>
      <c r="C877" s="56">
        <v>45758</v>
      </c>
      <c r="D877" s="43">
        <v>431</v>
      </c>
      <c r="E877" s="43"/>
      <c r="G877" t="str">
        <f t="shared" si="13"/>
        <v>April</v>
      </c>
    </row>
    <row r="878" spans="1:7">
      <c r="A878" s="147" t="s">
        <v>486</v>
      </c>
      <c r="B878" s="160" t="s">
        <v>238</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275</v>
      </c>
      <c r="C880" s="56">
        <v>45758</v>
      </c>
      <c r="E880" s="43"/>
      <c r="F880" s="147" t="s">
        <v>695</v>
      </c>
      <c r="G880" t="str">
        <f t="shared" si="13"/>
        <v>April</v>
      </c>
    </row>
    <row r="881" spans="1:7">
      <c r="A881" s="147" t="s">
        <v>268</v>
      </c>
      <c r="B881" s="147" t="s">
        <v>275</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238</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371</v>
      </c>
      <c r="B887" s="258" t="s">
        <v>128</v>
      </c>
      <c r="C887" s="56">
        <v>45758</v>
      </c>
      <c r="E887" s="43">
        <v>899</v>
      </c>
      <c r="F887" s="43" t="s">
        <v>825</v>
      </c>
      <c r="G887" t="str">
        <f t="shared" si="13"/>
        <v>April</v>
      </c>
    </row>
    <row r="888" spans="1:7">
      <c r="A888" s="147" t="s">
        <v>278</v>
      </c>
      <c r="B888" s="147" t="s">
        <v>258</v>
      </c>
      <c r="C888" s="56">
        <v>45761</v>
      </c>
      <c r="D888" s="43">
        <v>276</v>
      </c>
      <c r="E888" s="43"/>
      <c r="F888" s="147"/>
      <c r="G888" t="str">
        <f t="shared" si="13"/>
        <v>April</v>
      </c>
    </row>
    <row r="889" spans="1:7">
      <c r="A889" s="147" t="s">
        <v>486</v>
      </c>
      <c r="B889" s="160" t="s">
        <v>238</v>
      </c>
      <c r="C889" s="56">
        <v>45761</v>
      </c>
      <c r="E889" s="43"/>
      <c r="F889" s="147" t="s">
        <v>826</v>
      </c>
      <c r="G889" t="str">
        <f t="shared" si="13"/>
        <v>April</v>
      </c>
    </row>
    <row r="890" spans="1:7" ht="15.75">
      <c r="A890" s="147" t="s">
        <v>490</v>
      </c>
      <c r="B890" s="258" t="s">
        <v>128</v>
      </c>
      <c r="C890" s="56">
        <v>45761</v>
      </c>
      <c r="D890" s="161">
        <v>1335</v>
      </c>
      <c r="E890" s="43"/>
      <c r="F890" s="43" t="s">
        <v>629</v>
      </c>
      <c r="G890" t="str">
        <f t="shared" si="13"/>
        <v>April</v>
      </c>
    </row>
    <row r="891" spans="1:7" ht="15.75">
      <c r="A891" s="147" t="s">
        <v>286</v>
      </c>
      <c r="B891" s="258" t="s">
        <v>128</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289</v>
      </c>
      <c r="B893" s="147" t="s">
        <v>258</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278</v>
      </c>
      <c r="B898" s="147" t="s">
        <v>258</v>
      </c>
      <c r="C898" s="56">
        <v>45762</v>
      </c>
      <c r="D898" s="43">
        <v>779</v>
      </c>
      <c r="E898" s="43"/>
      <c r="F898" s="43" t="s">
        <v>649</v>
      </c>
      <c r="G898" t="str">
        <f t="shared" si="13"/>
        <v>April</v>
      </c>
    </row>
    <row r="899" spans="1:7">
      <c r="A899" s="147" t="s">
        <v>486</v>
      </c>
      <c r="B899" s="160" t="s">
        <v>238</v>
      </c>
      <c r="C899" s="56">
        <v>45762</v>
      </c>
      <c r="D899" s="161">
        <v>1018</v>
      </c>
      <c r="E899" s="43"/>
      <c r="F899" s="43" t="s">
        <v>829</v>
      </c>
      <c r="G899" t="str">
        <f t="shared" ref="G899:G949" si="14">TEXT(C899,"mmmm")</f>
        <v>April</v>
      </c>
    </row>
    <row r="900" spans="1:7" ht="15.75">
      <c r="A900" s="147" t="s">
        <v>490</v>
      </c>
      <c r="B900" s="258" t="s">
        <v>128</v>
      </c>
      <c r="C900" s="56">
        <v>45762</v>
      </c>
      <c r="D900" s="161">
        <v>1133</v>
      </c>
      <c r="E900" s="43"/>
      <c r="F900" s="43" t="s">
        <v>830</v>
      </c>
      <c r="G900" t="str">
        <f t="shared" si="14"/>
        <v>April</v>
      </c>
    </row>
    <row r="901" spans="1:7" ht="15.75">
      <c r="A901" s="147" t="s">
        <v>286</v>
      </c>
      <c r="B901" s="258" t="s">
        <v>128</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289</v>
      </c>
      <c r="B903" s="147" t="s">
        <v>258</v>
      </c>
      <c r="C903" s="56">
        <v>45762</v>
      </c>
      <c r="D903" s="43">
        <v>845</v>
      </c>
      <c r="E903" s="43"/>
      <c r="G903" t="str">
        <f t="shared" si="14"/>
        <v>April</v>
      </c>
    </row>
    <row r="904" spans="1:7" ht="15.75">
      <c r="A904" s="147" t="s">
        <v>355</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274</v>
      </c>
      <c r="B910" s="258" t="s">
        <v>275</v>
      </c>
      <c r="C910" s="56">
        <v>45762</v>
      </c>
      <c r="D910" s="161">
        <v>1538</v>
      </c>
      <c r="E910" s="43"/>
      <c r="F910" s="43" t="s">
        <v>834</v>
      </c>
      <c r="G910" t="str">
        <f t="shared" si="14"/>
        <v>April</v>
      </c>
    </row>
    <row r="911" spans="1:7">
      <c r="A911" s="147" t="s">
        <v>261</v>
      </c>
      <c r="B911" s="160" t="s">
        <v>238</v>
      </c>
      <c r="C911" s="56">
        <v>45763</v>
      </c>
      <c r="E911" s="43"/>
      <c r="F911" s="147" t="s">
        <v>835</v>
      </c>
      <c r="G911" t="str">
        <f t="shared" si="14"/>
        <v>April</v>
      </c>
    </row>
    <row r="912" spans="1:7">
      <c r="A912" s="147" t="s">
        <v>274</v>
      </c>
      <c r="B912" s="147" t="s">
        <v>275</v>
      </c>
      <c r="C912" s="56">
        <v>45763</v>
      </c>
      <c r="D912" s="161">
        <v>2713</v>
      </c>
      <c r="E912" s="43"/>
      <c r="F912" s="43" t="s">
        <v>836</v>
      </c>
      <c r="G912" t="str">
        <f t="shared" si="14"/>
        <v>April</v>
      </c>
    </row>
    <row r="913" spans="1:7">
      <c r="A913" s="147" t="s">
        <v>278</v>
      </c>
      <c r="B913" s="147" t="s">
        <v>258</v>
      </c>
      <c r="C913" s="56">
        <v>45763</v>
      </c>
      <c r="D913" s="43">
        <v>868</v>
      </c>
      <c r="E913" s="43"/>
      <c r="F913" s="43" t="s">
        <v>837</v>
      </c>
      <c r="G913" t="str">
        <f t="shared" si="14"/>
        <v>April</v>
      </c>
    </row>
    <row r="914" spans="1:7" ht="15.75">
      <c r="A914" s="147" t="s">
        <v>490</v>
      </c>
      <c r="B914" s="258" t="s">
        <v>128</v>
      </c>
      <c r="C914" s="56">
        <v>45763</v>
      </c>
      <c r="D914" s="161">
        <v>1624</v>
      </c>
      <c r="E914" s="43"/>
      <c r="F914" s="43" t="s">
        <v>838</v>
      </c>
      <c r="G914" t="str">
        <f t="shared" si="14"/>
        <v>April</v>
      </c>
    </row>
    <row r="915" spans="1:7" ht="15.75">
      <c r="A915" s="147" t="s">
        <v>286</v>
      </c>
      <c r="B915" s="258" t="s">
        <v>128</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289</v>
      </c>
      <c r="B917" s="147" t="s">
        <v>258</v>
      </c>
      <c r="C917" s="56">
        <v>45763</v>
      </c>
      <c r="D917" s="43">
        <v>400</v>
      </c>
      <c r="E917" s="43"/>
      <c r="G917" t="str">
        <f t="shared" si="14"/>
        <v>April</v>
      </c>
    </row>
    <row r="918" spans="1:7" ht="15.75">
      <c r="A918" s="147" t="s">
        <v>355</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274</v>
      </c>
      <c r="B925" s="147" t="s">
        <v>275</v>
      </c>
      <c r="C925" s="56">
        <v>45764</v>
      </c>
      <c r="D925" s="43">
        <v>862</v>
      </c>
      <c r="E925" s="43"/>
      <c r="F925" s="43" t="s">
        <v>842</v>
      </c>
      <c r="G925" t="str">
        <f t="shared" si="14"/>
        <v>April</v>
      </c>
    </row>
    <row r="926" spans="1:7">
      <c r="A926" s="321" t="s">
        <v>278</v>
      </c>
      <c r="B926" s="321" t="s">
        <v>258</v>
      </c>
      <c r="C926" s="56">
        <v>45764</v>
      </c>
      <c r="D926" s="43">
        <v>338</v>
      </c>
      <c r="E926" s="43"/>
      <c r="F926" s="43" t="s">
        <v>843</v>
      </c>
      <c r="G926" t="str">
        <f t="shared" si="14"/>
        <v>April</v>
      </c>
    </row>
    <row r="927" spans="1:7">
      <c r="A927" s="321" t="s">
        <v>486</v>
      </c>
      <c r="B927" s="160" t="s">
        <v>238</v>
      </c>
      <c r="C927" s="56">
        <v>45764</v>
      </c>
      <c r="D927" s="43">
        <v>569</v>
      </c>
      <c r="E927" s="43"/>
      <c r="F927" s="79" t="s">
        <v>844</v>
      </c>
      <c r="G927" t="str">
        <f t="shared" si="14"/>
        <v>April</v>
      </c>
    </row>
    <row r="928" spans="1:7">
      <c r="A928" s="322" t="s">
        <v>490</v>
      </c>
      <c r="B928" s="322" t="s">
        <v>128</v>
      </c>
      <c r="C928" s="56">
        <v>45764</v>
      </c>
      <c r="E928" s="43"/>
      <c r="F928" s="147" t="s">
        <v>845</v>
      </c>
      <c r="G928" t="str">
        <f t="shared" si="14"/>
        <v>April</v>
      </c>
    </row>
    <row r="929" spans="1:7">
      <c r="A929" s="147" t="s">
        <v>286</v>
      </c>
      <c r="B929" s="147" t="s">
        <v>128</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289</v>
      </c>
      <c r="B931" s="323" t="s">
        <v>258</v>
      </c>
      <c r="C931" s="56">
        <v>45764</v>
      </c>
      <c r="D931" s="43">
        <v>906</v>
      </c>
      <c r="E931" s="43"/>
      <c r="G931" t="str">
        <f t="shared" si="14"/>
        <v>April</v>
      </c>
    </row>
    <row r="932" spans="1:7">
      <c r="A932" s="324" t="s">
        <v>355</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299</v>
      </c>
      <c r="B934" s="323" t="s">
        <v>71</v>
      </c>
      <c r="C934" s="327">
        <v>45764</v>
      </c>
      <c r="D934" s="43">
        <v>433</v>
      </c>
      <c r="E934" s="43"/>
      <c r="F934" s="79" t="s">
        <v>649</v>
      </c>
      <c r="G934" t="str">
        <f t="shared" si="14"/>
        <v>April</v>
      </c>
    </row>
    <row r="935" spans="1:7">
      <c r="A935" s="325" t="s">
        <v>424</v>
      </c>
      <c r="B935" s="147" t="s">
        <v>128</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274</v>
      </c>
      <c r="B937" s="147" t="s">
        <v>275</v>
      </c>
      <c r="C937" s="56">
        <v>45765</v>
      </c>
      <c r="D937" s="161">
        <v>1507</v>
      </c>
      <c r="E937" s="43"/>
      <c r="F937" s="79" t="s">
        <v>848</v>
      </c>
      <c r="G937" t="str">
        <f t="shared" si="14"/>
        <v>April</v>
      </c>
    </row>
    <row r="938" spans="1:7">
      <c r="A938" s="321" t="s">
        <v>278</v>
      </c>
      <c r="B938" s="321" t="s">
        <v>258</v>
      </c>
      <c r="C938" s="56">
        <v>45765</v>
      </c>
      <c r="D938" s="43">
        <v>26</v>
      </c>
      <c r="E938" s="43"/>
      <c r="F938" s="43" t="s">
        <v>849</v>
      </c>
      <c r="G938" t="str">
        <f t="shared" si="14"/>
        <v>April</v>
      </c>
    </row>
    <row r="939" spans="1:7">
      <c r="A939" s="321" t="s">
        <v>486</v>
      </c>
      <c r="B939" s="160" t="s">
        <v>238</v>
      </c>
      <c r="C939" s="56">
        <v>45765</v>
      </c>
      <c r="E939" s="43"/>
      <c r="F939" s="147" t="s">
        <v>850</v>
      </c>
      <c r="G939" t="str">
        <f t="shared" si="14"/>
        <v>April</v>
      </c>
    </row>
    <row r="940" spans="1:7">
      <c r="A940" s="322" t="s">
        <v>490</v>
      </c>
      <c r="B940" s="322" t="s">
        <v>128</v>
      </c>
      <c r="C940" s="56">
        <v>45765</v>
      </c>
      <c r="D940" s="43">
        <v>350</v>
      </c>
      <c r="E940" s="43"/>
      <c r="F940" s="43" t="s">
        <v>631</v>
      </c>
      <c r="G940" t="str">
        <f t="shared" si="14"/>
        <v>April</v>
      </c>
    </row>
    <row r="941" spans="1:7">
      <c r="A941" s="147" t="s">
        <v>286</v>
      </c>
      <c r="B941" s="147" t="s">
        <v>128</v>
      </c>
      <c r="C941" s="56">
        <v>45765</v>
      </c>
      <c r="D941" s="43">
        <v>370</v>
      </c>
      <c r="E941" s="43"/>
      <c r="F941" s="43" t="s">
        <v>851</v>
      </c>
      <c r="G941" t="str">
        <f t="shared" si="14"/>
        <v>April</v>
      </c>
    </row>
    <row r="942" spans="1:7">
      <c r="A942" s="322" t="s">
        <v>488</v>
      </c>
      <c r="B942" s="160" t="s">
        <v>238</v>
      </c>
      <c r="C942" s="56">
        <v>45765</v>
      </c>
      <c r="D942" s="43">
        <v>706</v>
      </c>
      <c r="E942" s="43"/>
      <c r="F942" s="43" t="s">
        <v>667</v>
      </c>
      <c r="G942" t="str">
        <f t="shared" si="14"/>
        <v>April</v>
      </c>
    </row>
    <row r="943" spans="1:7">
      <c r="A943" s="147" t="s">
        <v>289</v>
      </c>
      <c r="B943" s="323" t="s">
        <v>258</v>
      </c>
      <c r="C943" s="56">
        <v>45765</v>
      </c>
      <c r="D943" s="43">
        <v>198</v>
      </c>
      <c r="E943" s="43"/>
      <c r="F943" s="43" t="s">
        <v>852</v>
      </c>
      <c r="G943" t="str">
        <f t="shared" si="14"/>
        <v>April</v>
      </c>
    </row>
    <row r="944" spans="1:7">
      <c r="A944" s="321" t="s">
        <v>355</v>
      </c>
      <c r="B944" s="328" t="s">
        <v>579</v>
      </c>
      <c r="C944" s="56">
        <v>45765</v>
      </c>
      <c r="E944" s="161">
        <v>6350</v>
      </c>
      <c r="F944" s="43" t="s">
        <v>853</v>
      </c>
      <c r="G944" t="str">
        <f t="shared" si="14"/>
        <v>April</v>
      </c>
    </row>
    <row r="945" spans="1:7">
      <c r="A945" s="321" t="s">
        <v>355</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128</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278</v>
      </c>
      <c r="B951" s="321" t="s">
        <v>258</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128</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286</v>
      </c>
      <c r="B956" s="322" t="s">
        <v>128</v>
      </c>
      <c r="C956" s="56">
        <v>45768</v>
      </c>
      <c r="F956" s="160" t="s">
        <v>863</v>
      </c>
      <c r="G956" t="str">
        <f t="shared" si="15"/>
        <v>April</v>
      </c>
    </row>
    <row r="957" spans="1:7">
      <c r="A957" s="321" t="s">
        <v>507</v>
      </c>
      <c r="B957" s="147" t="s">
        <v>71</v>
      </c>
      <c r="C957" s="56">
        <v>45768</v>
      </c>
      <c r="F957" s="147" t="s">
        <v>864</v>
      </c>
      <c r="G957" t="str">
        <f t="shared" si="15"/>
        <v>April</v>
      </c>
    </row>
    <row r="958" spans="1:7">
      <c r="A958" s="321" t="s">
        <v>289</v>
      </c>
      <c r="B958" s="321" t="s">
        <v>258</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278</v>
      </c>
      <c r="B963" s="321" t="s">
        <v>258</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284</v>
      </c>
      <c r="B967" s="321" t="s">
        <v>275</v>
      </c>
      <c r="C967" s="337">
        <v>45769</v>
      </c>
      <c r="D967" s="161">
        <v>1864</v>
      </c>
      <c r="F967" s="43" t="s">
        <v>869</v>
      </c>
      <c r="G967" t="str">
        <f t="shared" si="15"/>
        <v>April</v>
      </c>
    </row>
    <row r="968" spans="1:7">
      <c r="A968" s="321" t="s">
        <v>289</v>
      </c>
      <c r="B968" s="321" t="s">
        <v>258</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355</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128</v>
      </c>
      <c r="C973" s="337">
        <v>45769</v>
      </c>
      <c r="D973" s="43">
        <v>932</v>
      </c>
      <c r="F973" s="43" t="s">
        <v>632</v>
      </c>
      <c r="G973" t="str">
        <f t="shared" si="15"/>
        <v>April</v>
      </c>
    </row>
    <row r="974" spans="1:7">
      <c r="A974" s="160" t="s">
        <v>394</v>
      </c>
      <c r="B974" s="147" t="s">
        <v>128</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278</v>
      </c>
      <c r="B977" s="340" t="s">
        <v>258</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275</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284</v>
      </c>
      <c r="B982" s="340" t="s">
        <v>275</v>
      </c>
      <c r="C982" s="56">
        <v>45770</v>
      </c>
      <c r="D982" s="161">
        <v>1514</v>
      </c>
      <c r="F982" s="43" t="s">
        <v>878</v>
      </c>
      <c r="G982" t="str">
        <f t="shared" si="15"/>
        <v>April</v>
      </c>
    </row>
    <row r="983" spans="1:7">
      <c r="A983" s="340" t="s">
        <v>355</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128</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275</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284</v>
      </c>
      <c r="B994" s="321" t="s">
        <v>275</v>
      </c>
      <c r="C994" s="56">
        <v>45771</v>
      </c>
      <c r="D994" s="161">
        <v>1095</v>
      </c>
      <c r="F994" s="79" t="s">
        <v>887</v>
      </c>
      <c r="G994" t="str">
        <f t="shared" si="16"/>
        <v>April</v>
      </c>
    </row>
    <row r="995" spans="1:7">
      <c r="A995" s="321" t="s">
        <v>289</v>
      </c>
      <c r="B995" s="321" t="s">
        <v>258</v>
      </c>
      <c r="C995" s="56">
        <v>45771</v>
      </c>
      <c r="D995" s="43">
        <v>64</v>
      </c>
      <c r="F995" s="147" t="s">
        <v>888</v>
      </c>
      <c r="G995" t="str">
        <f t="shared" si="16"/>
        <v>April</v>
      </c>
    </row>
    <row r="996" spans="1:7">
      <c r="A996" s="321" t="s">
        <v>355</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352</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128</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275</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284</v>
      </c>
      <c r="B1007" s="321" t="s">
        <v>275</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289</v>
      </c>
      <c r="B1009" s="322" t="s">
        <v>258</v>
      </c>
      <c r="C1009" s="56">
        <v>45772</v>
      </c>
      <c r="D1009" s="43">
        <v>21</v>
      </c>
      <c r="F1009" s="79" t="s">
        <v>898</v>
      </c>
      <c r="G1009" t="str">
        <f t="shared" si="16"/>
        <v>April</v>
      </c>
    </row>
    <row r="1010" spans="1:7">
      <c r="A1010" s="353" t="s">
        <v>355</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128</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355</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128</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128</v>
      </c>
      <c r="C1029" s="56">
        <v>45776</v>
      </c>
      <c r="D1029" s="161">
        <v>1520</v>
      </c>
      <c r="F1029" s="43" t="s">
        <v>629</v>
      </c>
      <c r="G1029" t="str">
        <f t="shared" si="16"/>
        <v>April</v>
      </c>
    </row>
    <row r="1030" spans="1:7">
      <c r="A1030" s="344" t="s">
        <v>424</v>
      </c>
      <c r="B1030" s="344" t="s">
        <v>128</v>
      </c>
      <c r="C1030" s="56">
        <v>45776</v>
      </c>
      <c r="D1030" s="43">
        <v>470</v>
      </c>
      <c r="F1030" s="43" t="s">
        <v>624</v>
      </c>
      <c r="G1030" t="str">
        <f t="shared" si="16"/>
        <v>April</v>
      </c>
    </row>
    <row r="1031" spans="1:7">
      <c r="A1031" s="263" t="s">
        <v>454</v>
      </c>
      <c r="B1031" s="344" t="s">
        <v>128</v>
      </c>
      <c r="C1031" s="56">
        <v>45776</v>
      </c>
      <c r="D1031" s="161">
        <v>1190</v>
      </c>
      <c r="F1031" s="43" t="s">
        <v>629</v>
      </c>
      <c r="G1031" t="str">
        <f t="shared" si="16"/>
        <v>April</v>
      </c>
    </row>
    <row r="1032" spans="1:7">
      <c r="A1032" s="147" t="s">
        <v>289</v>
      </c>
      <c r="B1032" s="147" t="s">
        <v>258</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284</v>
      </c>
      <c r="B1037" s="321" t="s">
        <v>238</v>
      </c>
      <c r="C1037" s="56">
        <v>45777</v>
      </c>
      <c r="D1037" s="43">
        <v>594</v>
      </c>
      <c r="F1037" s="43" t="s">
        <v>915</v>
      </c>
      <c r="G1037" t="str">
        <f t="shared" si="16"/>
        <v>April</v>
      </c>
    </row>
    <row r="1038" spans="1:7">
      <c r="A1038" s="352" t="s">
        <v>355</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128</v>
      </c>
      <c r="C1040" s="56">
        <v>45777</v>
      </c>
      <c r="D1040" s="161">
        <v>1216</v>
      </c>
      <c r="E1040" s="43"/>
      <c r="F1040" s="43" t="s">
        <v>645</v>
      </c>
      <c r="G1040" t="str">
        <f t="shared" si="16"/>
        <v>April</v>
      </c>
    </row>
    <row r="1041" spans="1:7">
      <c r="A1041" s="147" t="s">
        <v>454</v>
      </c>
      <c r="B1041" s="147" t="s">
        <v>128</v>
      </c>
      <c r="C1041" s="56">
        <v>45777</v>
      </c>
      <c r="D1041" s="161">
        <v>1033</v>
      </c>
      <c r="E1041" s="43"/>
      <c r="F1041" s="43" t="s">
        <v>917</v>
      </c>
      <c r="G1041" t="str">
        <f t="shared" si="16"/>
        <v>April</v>
      </c>
    </row>
    <row r="1042" spans="1:7">
      <c r="A1042" s="147" t="s">
        <v>289</v>
      </c>
      <c r="B1042" s="147" t="s">
        <v>258</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284</v>
      </c>
      <c r="B1048" s="147" t="s">
        <v>116</v>
      </c>
      <c r="C1048" s="56">
        <v>45778</v>
      </c>
      <c r="E1048" s="43"/>
      <c r="F1048" s="147" t="s">
        <v>916</v>
      </c>
      <c r="G1048" t="str">
        <f t="shared" si="16"/>
        <v>May</v>
      </c>
    </row>
    <row r="1049" spans="1:7">
      <c r="A1049" s="140" t="s">
        <v>355</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128</v>
      </c>
      <c r="C1051" s="56">
        <v>45778</v>
      </c>
      <c r="D1051" s="161">
        <v>1098</v>
      </c>
      <c r="E1051" s="43"/>
      <c r="F1051" s="43" t="s">
        <v>922</v>
      </c>
      <c r="G1051" t="str">
        <f t="shared" si="16"/>
        <v>May</v>
      </c>
    </row>
    <row r="1052" spans="1:7">
      <c r="A1052" s="160" t="s">
        <v>454</v>
      </c>
      <c r="B1052" s="147" t="s">
        <v>128</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355</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238</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128</v>
      </c>
      <c r="C1067" s="56">
        <v>45782</v>
      </c>
      <c r="D1067" s="161">
        <v>1053</v>
      </c>
      <c r="F1067" s="43" t="s">
        <v>932</v>
      </c>
      <c r="G1067" t="str">
        <f t="shared" si="17"/>
        <v>May</v>
      </c>
    </row>
    <row r="1068" spans="1:7">
      <c r="A1068" s="395" t="s">
        <v>456</v>
      </c>
      <c r="B1068" s="397" t="s">
        <v>128</v>
      </c>
      <c r="C1068" s="56">
        <v>45782</v>
      </c>
      <c r="D1068" s="43">
        <v>575</v>
      </c>
      <c r="F1068" s="43" t="s">
        <v>933</v>
      </c>
      <c r="G1068" t="str">
        <f t="shared" si="17"/>
        <v>May</v>
      </c>
    </row>
    <row r="1069" spans="1:7">
      <c r="A1069" s="396" t="s">
        <v>424</v>
      </c>
      <c r="B1069" s="399" t="s">
        <v>128</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355</v>
      </c>
      <c r="B1071" s="321" t="s">
        <v>579</v>
      </c>
      <c r="C1071" s="56">
        <v>45783</v>
      </c>
      <c r="D1071" s="43">
        <v>155</v>
      </c>
      <c r="F1071" s="43" t="s">
        <v>752</v>
      </c>
      <c r="G1071" t="str">
        <f t="shared" si="18"/>
        <v>May</v>
      </c>
    </row>
    <row r="1072" spans="1:7">
      <c r="A1072" s="351" t="s">
        <v>355</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128</v>
      </c>
      <c r="C1078" s="56">
        <v>45783</v>
      </c>
      <c r="D1078" s="43">
        <v>812</v>
      </c>
      <c r="F1078" s="43" t="s">
        <v>939</v>
      </c>
      <c r="G1078" t="str">
        <f t="shared" si="18"/>
        <v>May</v>
      </c>
    </row>
    <row r="1079" spans="1:7">
      <c r="A1079" s="160" t="s">
        <v>456</v>
      </c>
      <c r="B1079" s="336" t="s">
        <v>128</v>
      </c>
      <c r="C1079" s="56">
        <v>45783</v>
      </c>
      <c r="D1079" s="161">
        <v>1847</v>
      </c>
      <c r="F1079" s="43" t="s">
        <v>940</v>
      </c>
      <c r="G1079" t="str">
        <f t="shared" si="18"/>
        <v>May</v>
      </c>
    </row>
    <row r="1080" spans="1:7">
      <c r="A1080" s="392" t="s">
        <v>452</v>
      </c>
      <c r="B1080" s="405" t="s">
        <v>128</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245</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128</v>
      </c>
      <c r="C1089" s="56">
        <v>45784</v>
      </c>
      <c r="D1089" s="161">
        <v>1052</v>
      </c>
      <c r="F1089" s="43" t="s">
        <v>944</v>
      </c>
      <c r="G1089" t="str">
        <f>TEXT(C1089,"mmmm")</f>
        <v>May</v>
      </c>
    </row>
    <row r="1090" spans="1:7">
      <c r="A1090" s="396" t="s">
        <v>452</v>
      </c>
      <c r="B1090" s="399" t="s">
        <v>128</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128</v>
      </c>
      <c r="C1100" s="56">
        <v>45785</v>
      </c>
      <c r="D1100" s="161">
        <v>1483</v>
      </c>
      <c r="F1100" s="43" t="s">
        <v>950</v>
      </c>
      <c r="G1100" t="str">
        <f t="shared" si="19"/>
        <v>May</v>
      </c>
    </row>
    <row r="1101" spans="1:7">
      <c r="A1101" s="392" t="s">
        <v>456</v>
      </c>
      <c r="B1101" s="321" t="s">
        <v>128</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128</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245</v>
      </c>
      <c r="B1113" s="321" t="s">
        <v>579</v>
      </c>
      <c r="C1113" s="56">
        <v>45790</v>
      </c>
      <c r="D1113" s="43">
        <v>55</v>
      </c>
      <c r="F1113" s="43" t="s">
        <v>958</v>
      </c>
      <c r="G1113" t="str">
        <f t="shared" si="20"/>
        <v>May</v>
      </c>
    </row>
    <row r="1114" spans="1:7">
      <c r="A1114" s="407" t="s">
        <v>355</v>
      </c>
      <c r="B1114" s="321" t="s">
        <v>579</v>
      </c>
      <c r="C1114" s="56">
        <v>45790</v>
      </c>
      <c r="F1114" s="43" t="s">
        <v>959</v>
      </c>
      <c r="G1114" t="str">
        <f t="shared" si="20"/>
        <v>May</v>
      </c>
    </row>
    <row r="1115" spans="1:7">
      <c r="A1115" s="408" t="s">
        <v>355</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128</v>
      </c>
      <c r="C1118" s="56">
        <v>45790</v>
      </c>
      <c r="D1118" s="43">
        <v>933</v>
      </c>
      <c r="F1118" s="43" t="s">
        <v>961</v>
      </c>
      <c r="G1118" t="str">
        <f t="shared" si="20"/>
        <v>May</v>
      </c>
    </row>
    <row r="1119" spans="1:7">
      <c r="A1119" s="147" t="s">
        <v>362</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241</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371</v>
      </c>
      <c r="B1125" s="340" t="s">
        <v>128</v>
      </c>
      <c r="C1125" s="56">
        <v>45791</v>
      </c>
      <c r="D1125" s="43">
        <v>1190</v>
      </c>
      <c r="F1125" s="43" t="s">
        <v>678</v>
      </c>
      <c r="G1125" t="str">
        <f t="shared" si="21"/>
        <v>May</v>
      </c>
    </row>
    <row r="1126" spans="1:7">
      <c r="A1126" s="339" t="s">
        <v>362</v>
      </c>
      <c r="B1126" s="339" t="s">
        <v>67</v>
      </c>
      <c r="C1126" s="56">
        <v>45791</v>
      </c>
      <c r="D1126" s="43">
        <v>678</v>
      </c>
      <c r="G1126" t="str">
        <f t="shared" si="21"/>
        <v>May</v>
      </c>
    </row>
    <row r="1127" spans="1:7">
      <c r="A1127" s="140" t="s">
        <v>241</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284</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216</v>
      </c>
      <c r="B1133" s="321" t="s">
        <v>128</v>
      </c>
      <c r="C1133" s="56">
        <v>45792</v>
      </c>
      <c r="D1133" s="161">
        <v>1580</v>
      </c>
      <c r="F1133" s="43" t="s">
        <v>678</v>
      </c>
      <c r="G1133" t="str">
        <f t="shared" si="21"/>
        <v>May</v>
      </c>
    </row>
    <row r="1134" spans="1:7">
      <c r="A1134" s="147" t="s">
        <v>362</v>
      </c>
      <c r="B1134" s="147" t="s">
        <v>67</v>
      </c>
      <c r="C1134" s="56">
        <v>45792</v>
      </c>
      <c r="D1134" s="43">
        <v>381</v>
      </c>
      <c r="G1134" t="str">
        <f t="shared" si="21"/>
        <v>May</v>
      </c>
    </row>
    <row r="1135" spans="1:7">
      <c r="A1135" s="140" t="s">
        <v>241</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362</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322</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216</v>
      </c>
      <c r="B1148" s="321" t="s">
        <v>128</v>
      </c>
      <c r="C1148" s="56">
        <v>45796</v>
      </c>
      <c r="D1148" s="43">
        <v>270</v>
      </c>
      <c r="F1148" s="43" t="s">
        <v>690</v>
      </c>
      <c r="G1148" t="str">
        <f t="shared" si="21"/>
        <v>May</v>
      </c>
    </row>
    <row r="1149" spans="1:7">
      <c r="A1149" s="392" t="s">
        <v>379</v>
      </c>
      <c r="B1149" s="321" t="s">
        <v>128</v>
      </c>
      <c r="C1149" s="56">
        <v>45796</v>
      </c>
      <c r="D1149" s="43">
        <v>644</v>
      </c>
      <c r="G1149" t="str">
        <f t="shared" si="21"/>
        <v>May</v>
      </c>
    </row>
    <row r="1150" spans="1:7">
      <c r="A1150" s="147" t="s">
        <v>362</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322</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241</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379</v>
      </c>
      <c r="B1158" s="321" t="s">
        <v>128</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284</v>
      </c>
      <c r="B1160" s="321" t="s">
        <v>579</v>
      </c>
      <c r="C1160" s="56">
        <v>45798</v>
      </c>
      <c r="D1160" s="43">
        <v>181</v>
      </c>
      <c r="G1160" t="str">
        <f t="shared" si="21"/>
        <v>May</v>
      </c>
    </row>
    <row r="1161" spans="1:7">
      <c r="A1161" s="321" t="s">
        <v>241</v>
      </c>
      <c r="B1161" s="321" t="s">
        <v>579</v>
      </c>
      <c r="C1161" s="56">
        <v>45798</v>
      </c>
      <c r="F1161" s="409" t="s">
        <v>979</v>
      </c>
      <c r="G1161" t="str">
        <f t="shared" si="21"/>
        <v>May</v>
      </c>
    </row>
    <row r="1162" spans="1:7">
      <c r="A1162" s="321" t="s">
        <v>245</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371</v>
      </c>
      <c r="B1164" s="321" t="s">
        <v>128</v>
      </c>
      <c r="C1164" s="56">
        <v>45798</v>
      </c>
      <c r="D1164" s="43">
        <v>678</v>
      </c>
      <c r="E1164" s="347">
        <v>2850</v>
      </c>
      <c r="F1164" s="43" t="s">
        <v>981</v>
      </c>
      <c r="G1164" t="str">
        <f t="shared" si="21"/>
        <v>May</v>
      </c>
    </row>
    <row r="1165" spans="1:7">
      <c r="A1165" s="392" t="s">
        <v>379</v>
      </c>
      <c r="B1165" s="321" t="s">
        <v>128</v>
      </c>
      <c r="C1165" s="56">
        <v>45798</v>
      </c>
      <c r="D1165" s="43">
        <v>970</v>
      </c>
      <c r="F1165" s="43" t="s">
        <v>678</v>
      </c>
      <c r="G1165" t="str">
        <f t="shared" si="21"/>
        <v>May</v>
      </c>
    </row>
    <row r="1166" spans="1:7">
      <c r="A1166" s="147" t="s">
        <v>362</v>
      </c>
      <c r="B1166" s="147" t="s">
        <v>67</v>
      </c>
      <c r="C1166" s="56">
        <v>45798</v>
      </c>
      <c r="D1166" s="43">
        <v>600</v>
      </c>
      <c r="G1166" t="str">
        <f t="shared" si="21"/>
        <v>May</v>
      </c>
    </row>
    <row r="1167" spans="1:7">
      <c r="A1167" s="351" t="s">
        <v>331</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216</v>
      </c>
      <c r="B1171" s="321" t="s">
        <v>128</v>
      </c>
      <c r="C1171" s="56">
        <v>45799</v>
      </c>
      <c r="D1171" s="43">
        <v>948</v>
      </c>
      <c r="F1171" s="160" t="s">
        <v>678</v>
      </c>
      <c r="G1171" t="str">
        <f t="shared" si="21"/>
        <v>May</v>
      </c>
    </row>
    <row r="1172" spans="1:7">
      <c r="A1172" s="147" t="s">
        <v>362</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241</v>
      </c>
      <c r="B1175" s="322" t="s">
        <v>579</v>
      </c>
      <c r="C1175" s="56">
        <v>45800</v>
      </c>
      <c r="D1175" s="43">
        <v>236</v>
      </c>
      <c r="F1175" s="43" t="s">
        <v>667</v>
      </c>
      <c r="G1175" t="str">
        <f t="shared" si="21"/>
        <v>May</v>
      </c>
    </row>
    <row r="1176" spans="1:7">
      <c r="A1176" s="328" t="s">
        <v>245</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362</v>
      </c>
      <c r="B1178" s="147" t="s">
        <v>67</v>
      </c>
      <c r="C1178" s="56">
        <v>45800</v>
      </c>
      <c r="F1178" s="409" t="s">
        <v>916</v>
      </c>
      <c r="G1178" t="str">
        <f t="shared" si="21"/>
        <v>May</v>
      </c>
    </row>
    <row r="1179" spans="1:7">
      <c r="A1179" s="351" t="s">
        <v>331</v>
      </c>
      <c r="B1179" s="321" t="s">
        <v>67</v>
      </c>
      <c r="C1179" s="56">
        <v>45800</v>
      </c>
      <c r="D1179" s="43">
        <v>285</v>
      </c>
      <c r="F1179" s="43" t="s">
        <v>988</v>
      </c>
      <c r="G1179" t="str">
        <f t="shared" si="21"/>
        <v>May</v>
      </c>
    </row>
    <row r="1180" spans="1:7">
      <c r="A1180" s="147" t="s">
        <v>241</v>
      </c>
      <c r="B1180" s="147" t="s">
        <v>579</v>
      </c>
      <c r="C1180" s="56">
        <v>45804</v>
      </c>
      <c r="D1180" s="43">
        <v>224</v>
      </c>
      <c r="F1180" s="43" t="s">
        <v>644</v>
      </c>
      <c r="G1180" t="str">
        <f t="shared" si="21"/>
        <v>May</v>
      </c>
    </row>
    <row r="1181" spans="1:7">
      <c r="A1181" s="321" t="s">
        <v>355</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379</v>
      </c>
      <c r="B1183" s="321" t="s">
        <v>128</v>
      </c>
      <c r="C1183" s="56">
        <v>45804</v>
      </c>
      <c r="D1183" s="43">
        <v>948</v>
      </c>
      <c r="F1183" s="43" t="s">
        <v>990</v>
      </c>
      <c r="G1183" t="str">
        <f t="shared" si="21"/>
        <v>May</v>
      </c>
    </row>
    <row r="1184" spans="1:7">
      <c r="A1184" s="321" t="s">
        <v>216</v>
      </c>
      <c r="B1184" s="321" t="s">
        <v>128</v>
      </c>
      <c r="C1184" s="56">
        <v>45804</v>
      </c>
      <c r="D1184" s="43">
        <v>954</v>
      </c>
      <c r="F1184" s="43" t="s">
        <v>991</v>
      </c>
      <c r="G1184" t="str">
        <f t="shared" ref="G1184:G1202" si="22">TEXT(C1184,"mmmm")</f>
        <v>May</v>
      </c>
    </row>
    <row r="1185" spans="1:7">
      <c r="A1185" s="392" t="s">
        <v>229</v>
      </c>
      <c r="B1185" s="321" t="s">
        <v>579</v>
      </c>
      <c r="C1185" s="56">
        <v>45804</v>
      </c>
      <c r="F1185" s="338" t="s">
        <v>772</v>
      </c>
      <c r="G1185" t="str">
        <f t="shared" si="22"/>
        <v>May</v>
      </c>
    </row>
    <row r="1186" spans="1:7">
      <c r="A1186" s="147" t="s">
        <v>362</v>
      </c>
      <c r="B1186" s="147" t="s">
        <v>67</v>
      </c>
      <c r="C1186" s="56">
        <v>45804</v>
      </c>
      <c r="D1186" s="43">
        <v>757</v>
      </c>
      <c r="G1186" t="str">
        <f t="shared" si="22"/>
        <v>May</v>
      </c>
    </row>
    <row r="1187" spans="1:7">
      <c r="A1187" s="147" t="s">
        <v>241</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216</v>
      </c>
      <c r="B1189" s="324" t="s">
        <v>128</v>
      </c>
      <c r="C1189" s="56">
        <v>45805</v>
      </c>
      <c r="D1189" s="161">
        <v>2783</v>
      </c>
      <c r="F1189" s="43" t="s">
        <v>993</v>
      </c>
      <c r="G1189" t="str">
        <f t="shared" si="22"/>
        <v>May</v>
      </c>
    </row>
    <row r="1190" spans="1:7">
      <c r="A1190" s="147" t="s">
        <v>362</v>
      </c>
      <c r="B1190" s="147" t="s">
        <v>67</v>
      </c>
      <c r="C1190" s="56">
        <v>45805</v>
      </c>
      <c r="D1190" s="43">
        <v>610</v>
      </c>
      <c r="G1190" t="str">
        <f t="shared" si="22"/>
        <v>May</v>
      </c>
    </row>
    <row r="1191" spans="1:7">
      <c r="A1191" s="147" t="s">
        <v>241</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216</v>
      </c>
      <c r="B1195" s="324" t="s">
        <v>128</v>
      </c>
      <c r="C1195" s="56">
        <v>45806</v>
      </c>
      <c r="D1195" s="161">
        <v>2248</v>
      </c>
      <c r="F1195" s="43" t="s">
        <v>995</v>
      </c>
      <c r="G1195" t="str">
        <f t="shared" si="22"/>
        <v>May</v>
      </c>
    </row>
    <row r="1196" spans="1:7">
      <c r="A1196" s="336" t="s">
        <v>379</v>
      </c>
      <c r="B1196" s="324" t="s">
        <v>128</v>
      </c>
      <c r="C1196" s="56">
        <v>45806</v>
      </c>
      <c r="D1196" s="161">
        <v>736</v>
      </c>
      <c r="F1196" s="43" t="s">
        <v>996</v>
      </c>
      <c r="G1196" t="str">
        <f t="shared" si="22"/>
        <v>May</v>
      </c>
    </row>
    <row r="1197" spans="1:7">
      <c r="A1197" s="147" t="s">
        <v>362</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362</v>
      </c>
      <c r="B1202" s="147" t="s">
        <v>67</v>
      </c>
      <c r="C1202" s="56">
        <v>45807</v>
      </c>
      <c r="D1202" s="43">
        <v>493</v>
      </c>
      <c r="G1202" t="str">
        <f t="shared" si="22"/>
        <v>May</v>
      </c>
    </row>
    <row r="1203" spans="1:7">
      <c r="A1203" s="147" t="s">
        <v>213</v>
      </c>
      <c r="B1203" s="147" t="s">
        <v>128</v>
      </c>
      <c r="C1203" s="56">
        <v>45810</v>
      </c>
      <c r="D1203" s="43">
        <v>800</v>
      </c>
      <c r="G1203" t="s">
        <v>998</v>
      </c>
    </row>
    <row r="1204" spans="1:7">
      <c r="A1204" s="405" t="s">
        <v>229</v>
      </c>
      <c r="B1204" s="324" t="s">
        <v>579</v>
      </c>
      <c r="C1204" s="56">
        <v>45810</v>
      </c>
      <c r="D1204" s="43">
        <v>275</v>
      </c>
      <c r="G1204" t="s">
        <v>998</v>
      </c>
    </row>
    <row r="1205" spans="1:7">
      <c r="A1205" s="405" t="s">
        <v>379</v>
      </c>
      <c r="B1205" s="147" t="s">
        <v>128</v>
      </c>
      <c r="C1205" s="56">
        <v>45810</v>
      </c>
      <c r="D1205" s="161">
        <v>1957</v>
      </c>
      <c r="F1205" s="43" t="s">
        <v>999</v>
      </c>
      <c r="G1205" t="s">
        <v>998</v>
      </c>
    </row>
    <row r="1206" spans="1:7">
      <c r="A1206" s="147" t="s">
        <v>362</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213</v>
      </c>
      <c r="B1212" s="147" t="s">
        <v>128</v>
      </c>
      <c r="C1212" s="56">
        <v>45811</v>
      </c>
      <c r="D1212" s="43">
        <v>631</v>
      </c>
      <c r="F1212" s="43" t="s">
        <v>996</v>
      </c>
      <c r="G1212" t="s">
        <v>998</v>
      </c>
    </row>
    <row r="1213" spans="1:7">
      <c r="A1213" s="405" t="s">
        <v>229</v>
      </c>
      <c r="B1213" s="321" t="s">
        <v>579</v>
      </c>
      <c r="C1213" s="56">
        <v>45811</v>
      </c>
      <c r="D1213" s="43">
        <v>280</v>
      </c>
      <c r="G1213" t="s">
        <v>998</v>
      </c>
    </row>
    <row r="1214" spans="1:7">
      <c r="A1214" s="405" t="s">
        <v>371</v>
      </c>
      <c r="B1214" s="324" t="s">
        <v>67</v>
      </c>
      <c r="C1214" s="56">
        <v>45811</v>
      </c>
      <c r="F1214" s="147" t="s">
        <v>695</v>
      </c>
      <c r="G1214" t="s">
        <v>998</v>
      </c>
    </row>
    <row r="1215" spans="1:7">
      <c r="A1215" s="147" t="s">
        <v>362</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213</v>
      </c>
      <c r="B1218" s="147" t="s">
        <v>128</v>
      </c>
      <c r="C1218" s="56">
        <v>45812</v>
      </c>
      <c r="D1218" s="161">
        <v>1401</v>
      </c>
      <c r="G1218" t="s">
        <v>998</v>
      </c>
    </row>
    <row r="1219" spans="1:7">
      <c r="A1219" s="405" t="s">
        <v>229</v>
      </c>
      <c r="B1219" s="321" t="s">
        <v>579</v>
      </c>
      <c r="C1219" s="56">
        <v>45812</v>
      </c>
      <c r="D1219" s="43">
        <v>310</v>
      </c>
      <c r="G1219" t="s">
        <v>998</v>
      </c>
    </row>
    <row r="1220" spans="1:7">
      <c r="A1220" s="405" t="s">
        <v>458</v>
      </c>
      <c r="B1220" s="324" t="s">
        <v>128</v>
      </c>
      <c r="C1220" s="56">
        <v>45812</v>
      </c>
      <c r="D1220" s="43">
        <v>610</v>
      </c>
      <c r="F1220" s="43" t="s">
        <v>1004</v>
      </c>
      <c r="G1220" t="s">
        <v>998</v>
      </c>
    </row>
    <row r="1221" spans="1:7">
      <c r="A1221" s="392" t="s">
        <v>379</v>
      </c>
      <c r="B1221" s="321" t="s">
        <v>128</v>
      </c>
      <c r="C1221" s="56">
        <v>45812</v>
      </c>
      <c r="E1221" s="347">
        <v>8415</v>
      </c>
      <c r="F1221" s="43" t="s">
        <v>1005</v>
      </c>
      <c r="G1221" t="s">
        <v>998</v>
      </c>
    </row>
    <row r="1222" spans="1:7">
      <c r="A1222" s="147" t="s">
        <v>362</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229</v>
      </c>
      <c r="B1225" s="147" t="s">
        <v>579</v>
      </c>
      <c r="C1225" s="56">
        <v>45813</v>
      </c>
      <c r="F1225" s="338" t="s">
        <v>828</v>
      </c>
      <c r="G1225" t="s">
        <v>998</v>
      </c>
    </row>
    <row r="1226" spans="1:7">
      <c r="A1226" s="404" t="s">
        <v>458</v>
      </c>
      <c r="B1226" s="417" t="s">
        <v>128</v>
      </c>
      <c r="C1226" s="56">
        <v>45813</v>
      </c>
      <c r="D1226" s="161">
        <v>2523</v>
      </c>
      <c r="F1226" s="43" t="s">
        <v>1007</v>
      </c>
      <c r="G1226" t="s">
        <v>998</v>
      </c>
    </row>
    <row r="1227" spans="1:7">
      <c r="A1227" s="328" t="s">
        <v>438</v>
      </c>
      <c r="B1227" s="328" t="s">
        <v>579</v>
      </c>
      <c r="C1227" s="56">
        <v>45813</v>
      </c>
      <c r="F1227" s="338" t="s">
        <v>1008</v>
      </c>
      <c r="G1227" t="s">
        <v>998</v>
      </c>
    </row>
    <row r="1228" spans="1:7">
      <c r="A1228" s="147" t="s">
        <v>362</v>
      </c>
      <c r="B1228" s="147" t="s">
        <v>67</v>
      </c>
      <c r="C1228" s="56">
        <v>45813</v>
      </c>
      <c r="D1228" s="161">
        <v>1101</v>
      </c>
      <c r="F1228" s="43" t="s">
        <v>690</v>
      </c>
      <c r="G1228" t="s">
        <v>998</v>
      </c>
    </row>
    <row r="1229" spans="1:7">
      <c r="A1229" s="147" t="s">
        <v>362</v>
      </c>
      <c r="B1229" s="147" t="s">
        <v>67</v>
      </c>
      <c r="C1229" s="56">
        <v>45814</v>
      </c>
      <c r="D1229" s="43">
        <v>437</v>
      </c>
      <c r="F1229" s="43" t="s">
        <v>678</v>
      </c>
      <c r="G1229" t="s">
        <v>998</v>
      </c>
    </row>
    <row r="1230" spans="1:7">
      <c r="A1230" s="160" t="s">
        <v>213</v>
      </c>
      <c r="B1230" s="147" t="s">
        <v>128</v>
      </c>
      <c r="C1230" s="56">
        <v>45817</v>
      </c>
      <c r="D1230" s="161">
        <v>1100</v>
      </c>
      <c r="G1230" t="s">
        <v>998</v>
      </c>
    </row>
    <row r="1231" spans="1:7">
      <c r="A1231" s="321" t="s">
        <v>394</v>
      </c>
      <c r="B1231" s="321" t="s">
        <v>128</v>
      </c>
      <c r="C1231" s="56">
        <v>45817</v>
      </c>
      <c r="D1231" s="43">
        <v>115</v>
      </c>
      <c r="G1231" t="s">
        <v>998</v>
      </c>
    </row>
    <row r="1232" spans="1:7">
      <c r="A1232" s="321" t="s">
        <v>615</v>
      </c>
      <c r="B1232" s="321" t="s">
        <v>579</v>
      </c>
      <c r="C1232" s="56">
        <v>45817</v>
      </c>
      <c r="D1232" s="43">
        <v>155</v>
      </c>
      <c r="G1232" t="s">
        <v>998</v>
      </c>
    </row>
    <row r="1233" spans="1:7">
      <c r="A1233" s="392" t="s">
        <v>229</v>
      </c>
      <c r="B1233" s="321" t="s">
        <v>579</v>
      </c>
      <c r="C1233" s="56">
        <v>45817</v>
      </c>
      <c r="D1233" s="43">
        <v>263</v>
      </c>
      <c r="G1233" t="s">
        <v>998</v>
      </c>
    </row>
    <row r="1234" spans="1:7">
      <c r="A1234" s="147" t="s">
        <v>362</v>
      </c>
      <c r="B1234" s="147" t="s">
        <v>67</v>
      </c>
      <c r="C1234" s="56">
        <v>45817</v>
      </c>
      <c r="D1234" s="43">
        <v>730</v>
      </c>
      <c r="G1234" t="s">
        <v>998</v>
      </c>
    </row>
    <row r="1235" spans="1:7">
      <c r="A1235" s="160" t="s">
        <v>458</v>
      </c>
      <c r="B1235" s="147" t="s">
        <v>128</v>
      </c>
      <c r="C1235" s="56">
        <v>45818</v>
      </c>
      <c r="D1235" s="161">
        <v>1293</v>
      </c>
      <c r="F1235" s="43" t="s">
        <v>1009</v>
      </c>
      <c r="G1235" t="s">
        <v>998</v>
      </c>
    </row>
    <row r="1236" spans="1:7">
      <c r="A1236" s="392" t="s">
        <v>229</v>
      </c>
      <c r="B1236" s="321" t="s">
        <v>579</v>
      </c>
      <c r="C1236" s="56">
        <v>45818</v>
      </c>
      <c r="D1236" s="43">
        <v>270</v>
      </c>
      <c r="G1236" t="s">
        <v>998</v>
      </c>
    </row>
    <row r="1237" spans="1:7">
      <c r="A1237" s="147" t="s">
        <v>362</v>
      </c>
      <c r="B1237" s="147" t="s">
        <v>67</v>
      </c>
      <c r="C1237" s="56">
        <v>45818</v>
      </c>
      <c r="D1237" s="43">
        <v>583</v>
      </c>
      <c r="G1237" t="s">
        <v>998</v>
      </c>
    </row>
    <row r="1238" spans="1:7">
      <c r="A1238" s="160" t="s">
        <v>213</v>
      </c>
      <c r="B1238" s="147" t="s">
        <v>128</v>
      </c>
      <c r="C1238" s="56">
        <v>45819</v>
      </c>
      <c r="D1238" s="161">
        <v>1975</v>
      </c>
      <c r="F1238" s="43" t="s">
        <v>996</v>
      </c>
      <c r="G1238" t="s">
        <v>998</v>
      </c>
    </row>
    <row r="1239" spans="1:7">
      <c r="A1239" s="424" t="s">
        <v>216</v>
      </c>
      <c r="B1239" s="322" t="s">
        <v>128</v>
      </c>
      <c r="C1239" s="56">
        <v>45819</v>
      </c>
      <c r="D1239" s="43">
        <v>370</v>
      </c>
      <c r="F1239" s="43" t="s">
        <v>996</v>
      </c>
      <c r="G1239" t="s">
        <v>998</v>
      </c>
    </row>
    <row r="1240" spans="1:7">
      <c r="A1240" s="328" t="s">
        <v>229</v>
      </c>
      <c r="B1240" s="328" t="s">
        <v>579</v>
      </c>
      <c r="C1240" s="56">
        <v>45819</v>
      </c>
      <c r="F1240" s="43" t="s">
        <v>916</v>
      </c>
      <c r="G1240" t="s">
        <v>998</v>
      </c>
    </row>
    <row r="1241" spans="1:7">
      <c r="A1241" s="433" t="s">
        <v>213</v>
      </c>
      <c r="B1241" s="263" t="s">
        <v>128</v>
      </c>
      <c r="C1241" s="56">
        <v>45820</v>
      </c>
      <c r="D1241" s="161">
        <v>1395</v>
      </c>
      <c r="F1241" s="43" t="s">
        <v>996</v>
      </c>
      <c r="G1241" t="s">
        <v>998</v>
      </c>
    </row>
    <row r="1242" spans="1:7">
      <c r="A1242" s="433" t="s">
        <v>371</v>
      </c>
      <c r="B1242" s="263" t="s">
        <v>128</v>
      </c>
      <c r="C1242" s="56">
        <v>45820</v>
      </c>
      <c r="F1242" s="43" t="s">
        <v>695</v>
      </c>
      <c r="G1242" t="s">
        <v>998</v>
      </c>
    </row>
    <row r="1243" spans="1:7">
      <c r="A1243" s="154" t="s">
        <v>229</v>
      </c>
      <c r="B1243" s="432" t="s">
        <v>579</v>
      </c>
      <c r="C1243" s="56">
        <v>45820</v>
      </c>
      <c r="D1243" s="43">
        <v>395</v>
      </c>
      <c r="G1243" t="s">
        <v>998</v>
      </c>
    </row>
    <row r="1244" spans="1:7">
      <c r="A1244" s="334" t="s">
        <v>371</v>
      </c>
      <c r="B1244" s="323" t="s">
        <v>128</v>
      </c>
      <c r="C1244" s="56">
        <v>45821</v>
      </c>
      <c r="F1244" s="323" t="s">
        <v>695</v>
      </c>
      <c r="G1244" t="s">
        <v>998</v>
      </c>
    </row>
    <row r="1245" spans="1:7">
      <c r="A1245" s="323" t="s">
        <v>616</v>
      </c>
      <c r="B1245" s="323" t="s">
        <v>579</v>
      </c>
      <c r="C1245" s="56">
        <v>45821</v>
      </c>
      <c r="F1245" s="323" t="s">
        <v>1010</v>
      </c>
      <c r="G1245" t="s">
        <v>998</v>
      </c>
    </row>
    <row r="1246" spans="1:7">
      <c r="A1246" s="328" t="s">
        <v>229</v>
      </c>
      <c r="B1246" s="328" t="s">
        <v>579</v>
      </c>
      <c r="C1246" s="56">
        <v>45821</v>
      </c>
      <c r="F1246" s="328" t="s">
        <v>1011</v>
      </c>
      <c r="G1246" t="s">
        <v>998</v>
      </c>
    </row>
    <row r="1247" spans="1:7">
      <c r="A1247" s="147" t="s">
        <v>362</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213</v>
      </c>
      <c r="B1249" s="328" t="s">
        <v>128</v>
      </c>
      <c r="C1249" s="56">
        <v>45824</v>
      </c>
      <c r="D1249" s="43">
        <v>450</v>
      </c>
      <c r="F1249" s="43" t="s">
        <v>1013</v>
      </c>
      <c r="G1249" t="s">
        <v>998</v>
      </c>
    </row>
    <row r="1250" spans="1:7">
      <c r="A1250" s="333" t="s">
        <v>229</v>
      </c>
      <c r="B1250" s="333" t="s">
        <v>579</v>
      </c>
      <c r="C1250" s="56">
        <v>45824</v>
      </c>
      <c r="D1250" s="43">
        <v>280</v>
      </c>
      <c r="G1250" t="s">
        <v>998</v>
      </c>
    </row>
    <row r="1251" spans="1:7">
      <c r="A1251" s="321" t="s">
        <v>216</v>
      </c>
      <c r="B1251" s="321" t="s">
        <v>128</v>
      </c>
      <c r="C1251" s="56">
        <v>45824</v>
      </c>
      <c r="E1251" s="347">
        <v>4976</v>
      </c>
      <c r="F1251" s="321" t="s">
        <v>1014</v>
      </c>
      <c r="G1251" t="s">
        <v>998</v>
      </c>
    </row>
    <row r="1252" spans="1:7">
      <c r="A1252" s="147" t="s">
        <v>362</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213</v>
      </c>
      <c r="B1254" s="328" t="s">
        <v>128</v>
      </c>
      <c r="C1254" s="56">
        <v>45825</v>
      </c>
      <c r="D1254" s="161">
        <v>1246</v>
      </c>
      <c r="F1254" s="43" t="s">
        <v>995</v>
      </c>
      <c r="G1254" t="s">
        <v>998</v>
      </c>
    </row>
    <row r="1255" spans="1:7">
      <c r="A1255" s="333" t="s">
        <v>229</v>
      </c>
      <c r="B1255" s="333" t="s">
        <v>579</v>
      </c>
      <c r="C1255" s="56">
        <v>45825</v>
      </c>
      <c r="D1255" s="43">
        <v>70</v>
      </c>
      <c r="G1255" t="s">
        <v>998</v>
      </c>
    </row>
    <row r="1256" spans="1:7">
      <c r="A1256" s="322" t="s">
        <v>207</v>
      </c>
      <c r="B1256" s="322" t="s">
        <v>128</v>
      </c>
      <c r="C1256" s="56">
        <v>45825</v>
      </c>
      <c r="D1256" s="161">
        <v>1465</v>
      </c>
      <c r="F1256" s="43" t="s">
        <v>1015</v>
      </c>
      <c r="G1256" t="s">
        <v>998</v>
      </c>
    </row>
    <row r="1257" spans="1:7">
      <c r="A1257" s="328" t="s">
        <v>216</v>
      </c>
      <c r="B1257" s="328" t="s">
        <v>128</v>
      </c>
      <c r="C1257" s="56">
        <v>45825</v>
      </c>
      <c r="E1257" s="347">
        <v>4177</v>
      </c>
      <c r="F1257" s="43" t="s">
        <v>1016</v>
      </c>
      <c r="G1257" t="s">
        <v>998</v>
      </c>
    </row>
    <row r="1258" spans="1:7">
      <c r="A1258" s="147" t="s">
        <v>362</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299</v>
      </c>
      <c r="B1261" s="321" t="s">
        <v>989</v>
      </c>
      <c r="C1261" s="56">
        <v>45826</v>
      </c>
      <c r="F1261" s="43" t="s">
        <v>695</v>
      </c>
      <c r="G1261" t="s">
        <v>998</v>
      </c>
    </row>
    <row r="1262" spans="1:7">
      <c r="A1262" s="321" t="s">
        <v>556</v>
      </c>
      <c r="B1262" s="321" t="s">
        <v>989</v>
      </c>
      <c r="C1262" s="56">
        <v>45826</v>
      </c>
      <c r="F1262" s="43" t="s">
        <v>695</v>
      </c>
      <c r="G1262" t="s">
        <v>998</v>
      </c>
    </row>
    <row r="1263" spans="1:7">
      <c r="A1263" s="147" t="s">
        <v>207</v>
      </c>
      <c r="B1263" s="328" t="s">
        <v>128</v>
      </c>
      <c r="C1263" s="56">
        <v>45826</v>
      </c>
      <c r="D1263" s="161">
        <v>1380</v>
      </c>
      <c r="F1263" s="43" t="s">
        <v>1015</v>
      </c>
      <c r="G1263" t="s">
        <v>998</v>
      </c>
    </row>
    <row r="1264" spans="1:7">
      <c r="A1264" s="333" t="s">
        <v>229</v>
      </c>
      <c r="B1264" s="333" t="s">
        <v>579</v>
      </c>
      <c r="C1264" s="56">
        <v>45826</v>
      </c>
      <c r="D1264" s="43">
        <v>594</v>
      </c>
      <c r="G1264" t="s">
        <v>998</v>
      </c>
    </row>
    <row r="1265" spans="1:7">
      <c r="A1265" s="147" t="s">
        <v>362</v>
      </c>
      <c r="B1265" s="147" t="s">
        <v>67</v>
      </c>
      <c r="C1265" s="56">
        <v>45826</v>
      </c>
      <c r="D1265" s="43">
        <v>729</v>
      </c>
      <c r="G1265" t="s">
        <v>998</v>
      </c>
    </row>
    <row r="1266" spans="1:7">
      <c r="A1266" s="339" t="s">
        <v>362</v>
      </c>
      <c r="B1266" s="339" t="s">
        <v>67</v>
      </c>
      <c r="C1266" s="56">
        <v>45827</v>
      </c>
      <c r="D1266" s="43">
        <v>464</v>
      </c>
      <c r="G1266" t="s">
        <v>998</v>
      </c>
    </row>
    <row r="1267" spans="1:7">
      <c r="A1267" s="339" t="s">
        <v>222</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229</v>
      </c>
      <c r="B1269" s="328" t="s">
        <v>579</v>
      </c>
      <c r="C1269" s="56">
        <v>45828</v>
      </c>
      <c r="D1269" s="43">
        <v>52</v>
      </c>
      <c r="F1269" s="43" t="s">
        <v>678</v>
      </c>
      <c r="G1269" t="s">
        <v>998</v>
      </c>
    </row>
    <row r="1270" spans="1:7">
      <c r="A1270" s="333" t="s">
        <v>379</v>
      </c>
      <c r="B1270" s="333" t="s">
        <v>128</v>
      </c>
      <c r="C1270" s="56">
        <v>45828</v>
      </c>
      <c r="F1270" s="328" t="s">
        <v>695</v>
      </c>
      <c r="G1270" t="s">
        <v>998</v>
      </c>
    </row>
    <row r="1271" spans="1:7">
      <c r="A1271" s="147" t="s">
        <v>362</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365</v>
      </c>
      <c r="B1274" s="344" t="s">
        <v>128</v>
      </c>
      <c r="C1274" s="56">
        <v>45831</v>
      </c>
      <c r="D1274" s="43">
        <v>924</v>
      </c>
      <c r="F1274" s="43" t="s">
        <v>678</v>
      </c>
      <c r="G1274" t="s">
        <v>998</v>
      </c>
    </row>
    <row r="1275" spans="1:7">
      <c r="A1275" s="345" t="s">
        <v>229</v>
      </c>
      <c r="B1275" s="345" t="s">
        <v>579</v>
      </c>
      <c r="C1275" s="56">
        <v>45831</v>
      </c>
      <c r="D1275" s="43">
        <v>68</v>
      </c>
      <c r="F1275" s="43" t="s">
        <v>991</v>
      </c>
      <c r="G1275" t="s">
        <v>998</v>
      </c>
    </row>
    <row r="1276" spans="1:7">
      <c r="A1276" s="340" t="s">
        <v>207</v>
      </c>
      <c r="B1276" s="340" t="s">
        <v>128</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337</v>
      </c>
      <c r="B1279" s="328" t="s">
        <v>128</v>
      </c>
      <c r="C1279" s="56">
        <v>45832</v>
      </c>
      <c r="D1279" s="161">
        <v>1044</v>
      </c>
      <c r="F1279" s="43" t="s">
        <v>1019</v>
      </c>
      <c r="G1279" t="s">
        <v>998</v>
      </c>
    </row>
    <row r="1280" spans="1:7">
      <c r="A1280" s="333" t="s">
        <v>229</v>
      </c>
      <c r="B1280" s="333" t="s">
        <v>579</v>
      </c>
      <c r="C1280" s="56">
        <v>45832</v>
      </c>
      <c r="D1280" s="43">
        <v>50</v>
      </c>
      <c r="F1280" s="43" t="s">
        <v>1020</v>
      </c>
      <c r="G1280" t="s">
        <v>998</v>
      </c>
    </row>
    <row r="1281" spans="1:7">
      <c r="A1281" s="321" t="s">
        <v>207</v>
      </c>
      <c r="B1281" s="321" t="s">
        <v>128</v>
      </c>
      <c r="C1281" s="56">
        <v>45832</v>
      </c>
      <c r="D1281" s="161">
        <v>1141</v>
      </c>
      <c r="F1281" s="43" t="s">
        <v>995</v>
      </c>
      <c r="G1281" t="s">
        <v>998</v>
      </c>
    </row>
    <row r="1282" spans="1:7">
      <c r="A1282" s="147" t="s">
        <v>362</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337</v>
      </c>
      <c r="B1285" s="328" t="s">
        <v>128</v>
      </c>
      <c r="C1285" s="56">
        <v>45833</v>
      </c>
      <c r="D1285" s="161">
        <v>1100</v>
      </c>
      <c r="F1285" s="43" t="s">
        <v>1023</v>
      </c>
      <c r="G1285" t="s">
        <v>998</v>
      </c>
    </row>
    <row r="1286" spans="1:7">
      <c r="A1286" s="333" t="s">
        <v>171</v>
      </c>
      <c r="B1286" s="333" t="s">
        <v>579</v>
      </c>
      <c r="C1286" s="56">
        <v>45833</v>
      </c>
      <c r="D1286" s="43">
        <v>335</v>
      </c>
      <c r="G1286" t="s">
        <v>998</v>
      </c>
    </row>
    <row r="1287" spans="1:7">
      <c r="A1287" s="321" t="s">
        <v>207</v>
      </c>
      <c r="B1287" s="321" t="s">
        <v>128</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337</v>
      </c>
      <c r="B1291" s="328" t="s">
        <v>128</v>
      </c>
      <c r="C1291" s="56">
        <v>45834</v>
      </c>
      <c r="D1291" s="161">
        <v>1050</v>
      </c>
      <c r="F1291" s="43" t="s">
        <v>1025</v>
      </c>
      <c r="G1291" t="s">
        <v>998</v>
      </c>
    </row>
    <row r="1292" spans="1:7">
      <c r="A1292" s="333" t="s">
        <v>171</v>
      </c>
      <c r="B1292" s="333" t="s">
        <v>579</v>
      </c>
      <c r="C1292" s="56">
        <v>45834</v>
      </c>
      <c r="D1292" s="43">
        <v>200</v>
      </c>
      <c r="G1292" t="s">
        <v>998</v>
      </c>
    </row>
    <row r="1293" spans="1:7">
      <c r="A1293" s="321" t="s">
        <v>207</v>
      </c>
      <c r="B1293" s="321" t="s">
        <v>128</v>
      </c>
      <c r="C1293" s="56">
        <v>45834</v>
      </c>
      <c r="D1293" s="161">
        <v>1296</v>
      </c>
      <c r="F1293" s="43" t="s">
        <v>1015</v>
      </c>
      <c r="G1293" t="s">
        <v>998</v>
      </c>
    </row>
    <row r="1294" spans="1:7">
      <c r="A1294" s="321" t="s">
        <v>365</v>
      </c>
      <c r="B1294" s="321" t="s">
        <v>128</v>
      </c>
      <c r="C1294" s="56">
        <v>45834</v>
      </c>
      <c r="F1294" s="328" t="s">
        <v>1026</v>
      </c>
      <c r="G1294" t="s">
        <v>998</v>
      </c>
    </row>
    <row r="1295" spans="1:7">
      <c r="A1295" s="147" t="s">
        <v>362</v>
      </c>
      <c r="B1295" s="335" t="s">
        <v>67</v>
      </c>
      <c r="C1295" s="56">
        <v>45834</v>
      </c>
      <c r="D1295" s="43">
        <v>112</v>
      </c>
      <c r="F1295" s="43" t="s">
        <v>678</v>
      </c>
      <c r="G1295" t="s">
        <v>998</v>
      </c>
    </row>
    <row r="1296" spans="1:7">
      <c r="A1296" s="340" t="s">
        <v>222</v>
      </c>
      <c r="B1296" s="147" t="s">
        <v>67</v>
      </c>
      <c r="C1296" s="56">
        <v>45834</v>
      </c>
      <c r="D1296" s="43">
        <v>676</v>
      </c>
      <c r="F1296" s="43" t="s">
        <v>991</v>
      </c>
      <c r="G1296" t="s">
        <v>998</v>
      </c>
    </row>
    <row r="1297" spans="1:7">
      <c r="A1297" s="147" t="s">
        <v>362</v>
      </c>
      <c r="B1297" s="147" t="s">
        <v>179</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365</v>
      </c>
      <c r="B1300" s="147" t="s">
        <v>128</v>
      </c>
      <c r="C1300" s="56">
        <v>45835</v>
      </c>
      <c r="E1300" s="347">
        <v>1605</v>
      </c>
      <c r="F1300" s="147" t="s">
        <v>1028</v>
      </c>
      <c r="G1300" t="s">
        <v>998</v>
      </c>
    </row>
    <row r="1301" spans="1:7">
      <c r="A1301" s="339" t="s">
        <v>222</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365</v>
      </c>
      <c r="B1303" s="147" t="s">
        <v>579</v>
      </c>
      <c r="C1303" s="56">
        <v>45838</v>
      </c>
      <c r="D1303" s="43">
        <v>120</v>
      </c>
      <c r="E1303" s="145">
        <v>120</v>
      </c>
      <c r="F1303" s="43" t="s">
        <v>1030</v>
      </c>
      <c r="G1303" t="s">
        <v>998</v>
      </c>
    </row>
    <row r="1304" spans="1:7">
      <c r="A1304" s="339" t="s">
        <v>222</v>
      </c>
      <c r="B1304" s="335" t="s">
        <v>67</v>
      </c>
      <c r="C1304" s="56">
        <v>45838</v>
      </c>
      <c r="D1304" s="43">
        <v>885</v>
      </c>
      <c r="F1304" s="43" t="s">
        <v>690</v>
      </c>
      <c r="G1304" t="s">
        <v>998</v>
      </c>
    </row>
    <row r="1305" spans="1:7">
      <c r="A1305" s="147" t="s">
        <v>171</v>
      </c>
      <c r="B1305" s="328" t="s">
        <v>579</v>
      </c>
      <c r="C1305" s="56">
        <v>45839</v>
      </c>
      <c r="D1305" s="43">
        <v>120</v>
      </c>
      <c r="G1305" t="s">
        <v>1031</v>
      </c>
    </row>
    <row r="1306" spans="1:7">
      <c r="A1306" s="333" t="s">
        <v>379</v>
      </c>
      <c r="B1306" s="333" t="s">
        <v>128</v>
      </c>
      <c r="C1306" s="56">
        <v>45839</v>
      </c>
      <c r="E1306" s="145">
        <v>53</v>
      </c>
      <c r="F1306" s="43" t="s">
        <v>1032</v>
      </c>
      <c r="G1306" t="s">
        <v>1031</v>
      </c>
    </row>
    <row r="1307" spans="1:7">
      <c r="A1307" s="393" t="s">
        <v>207</v>
      </c>
      <c r="B1307" s="333" t="s">
        <v>128</v>
      </c>
      <c r="C1307" s="56">
        <v>45839</v>
      </c>
      <c r="E1307" s="347">
        <v>10059</v>
      </c>
      <c r="F1307" s="43" t="s">
        <v>1033</v>
      </c>
    </row>
    <row r="1308" spans="1:7">
      <c r="A1308" s="339" t="s">
        <v>222</v>
      </c>
      <c r="B1308" s="335" t="s">
        <v>67</v>
      </c>
      <c r="C1308" s="56">
        <v>45839</v>
      </c>
      <c r="D1308" s="43">
        <v>478</v>
      </c>
      <c r="G1308" t="s">
        <v>1031</v>
      </c>
    </row>
    <row r="1309" spans="1:7">
      <c r="A1309" s="147" t="s">
        <v>362</v>
      </c>
      <c r="B1309" s="335" t="s">
        <v>67</v>
      </c>
      <c r="C1309" s="56">
        <v>45839</v>
      </c>
      <c r="D1309" s="43">
        <v>282</v>
      </c>
      <c r="G1309" t="s">
        <v>1031</v>
      </c>
    </row>
    <row r="1310" spans="1:7">
      <c r="A1310" s="336" t="s">
        <v>98</v>
      </c>
      <c r="B1310" s="328" t="s">
        <v>579</v>
      </c>
      <c r="C1310" s="56">
        <v>45840</v>
      </c>
      <c r="F1310" s="328" t="s">
        <v>1034</v>
      </c>
      <c r="G1310" t="s">
        <v>1031</v>
      </c>
    </row>
    <row r="1311" spans="1:7">
      <c r="A1311" s="147" t="s">
        <v>171</v>
      </c>
      <c r="B1311" s="328" t="s">
        <v>579</v>
      </c>
      <c r="C1311" s="56">
        <v>45840</v>
      </c>
      <c r="D1311" s="43">
        <v>71</v>
      </c>
      <c r="F1311" s="43" t="s">
        <v>678</v>
      </c>
      <c r="G1311" t="s">
        <v>1031</v>
      </c>
    </row>
    <row r="1312" spans="1:7">
      <c r="A1312" s="333" t="s">
        <v>342</v>
      </c>
      <c r="B1312" s="333" t="s">
        <v>128</v>
      </c>
      <c r="C1312" s="56">
        <v>45840</v>
      </c>
      <c r="D1312" s="43">
        <v>355</v>
      </c>
      <c r="F1312" s="43" t="s">
        <v>632</v>
      </c>
      <c r="G1312" t="s">
        <v>1031</v>
      </c>
    </row>
    <row r="1313" spans="1:7">
      <c r="A1313" s="321" t="s">
        <v>207</v>
      </c>
      <c r="B1313" s="321" t="s">
        <v>128</v>
      </c>
      <c r="C1313" s="56">
        <v>45840</v>
      </c>
      <c r="F1313" s="321" t="s">
        <v>695</v>
      </c>
      <c r="G1313" t="s">
        <v>1031</v>
      </c>
    </row>
    <row r="1314" spans="1:7">
      <c r="A1314" s="339" t="s">
        <v>222</v>
      </c>
      <c r="B1314" s="335" t="s">
        <v>67</v>
      </c>
      <c r="C1314" s="56">
        <v>45840</v>
      </c>
      <c r="D1314" s="43">
        <v>490</v>
      </c>
      <c r="F1314" s="43" t="s">
        <v>678</v>
      </c>
      <c r="G1314" t="s">
        <v>1031</v>
      </c>
    </row>
    <row r="1315" spans="1:7">
      <c r="A1315" s="147" t="s">
        <v>171</v>
      </c>
      <c r="B1315" s="328" t="s">
        <v>579</v>
      </c>
      <c r="C1315" s="56">
        <v>45841</v>
      </c>
      <c r="F1315" s="147" t="s">
        <v>695</v>
      </c>
      <c r="G1315" t="s">
        <v>1031</v>
      </c>
    </row>
    <row r="1316" spans="1:7">
      <c r="A1316" s="339" t="s">
        <v>222</v>
      </c>
      <c r="B1316" s="335" t="s">
        <v>67</v>
      </c>
      <c r="C1316" s="56">
        <v>45841</v>
      </c>
      <c r="D1316" s="43">
        <v>372</v>
      </c>
      <c r="F1316" s="120" t="s">
        <v>678</v>
      </c>
      <c r="G1316" t="s">
        <v>1031</v>
      </c>
    </row>
    <row r="1317" spans="1:7" ht="15.75">
      <c r="A1317" s="339" t="s">
        <v>222</v>
      </c>
      <c r="B1317" s="335" t="s">
        <v>179</v>
      </c>
      <c r="C1317" s="56">
        <v>45841</v>
      </c>
      <c r="E1317" s="347">
        <v>5776</v>
      </c>
      <c r="F1317" s="479" t="s">
        <v>1035</v>
      </c>
    </row>
    <row r="1318" spans="1:7">
      <c r="C1318" s="56">
        <v>45842</v>
      </c>
      <c r="D1318" s="43">
        <v>0</v>
      </c>
      <c r="F1318" s="177"/>
      <c r="G1318" t="s">
        <v>1031</v>
      </c>
    </row>
    <row r="1319" spans="1:7">
      <c r="A1319" s="147" t="s">
        <v>388</v>
      </c>
      <c r="B1319" s="328" t="s">
        <v>579</v>
      </c>
      <c r="C1319" s="56">
        <v>45845</v>
      </c>
      <c r="F1319" s="147" t="s">
        <v>1036</v>
      </c>
      <c r="G1319" t="s">
        <v>1031</v>
      </c>
    </row>
    <row r="1320" spans="1:7">
      <c r="A1320" s="333" t="s">
        <v>342</v>
      </c>
      <c r="B1320" s="333" t="s">
        <v>128</v>
      </c>
      <c r="C1320" s="56">
        <v>45845</v>
      </c>
      <c r="D1320" s="43">
        <v>846</v>
      </c>
      <c r="G1320" t="s">
        <v>1031</v>
      </c>
    </row>
    <row r="1321" spans="1:7">
      <c r="A1321" s="321" t="s">
        <v>219</v>
      </c>
      <c r="B1321" s="321" t="s">
        <v>128</v>
      </c>
      <c r="C1321" s="56">
        <v>45845</v>
      </c>
      <c r="D1321" s="161">
        <v>1644</v>
      </c>
      <c r="E1321" s="212"/>
      <c r="G1321" t="s">
        <v>1031</v>
      </c>
    </row>
    <row r="1322" spans="1:7">
      <c r="A1322" s="339" t="s">
        <v>222</v>
      </c>
      <c r="B1322" s="163" t="s">
        <v>179</v>
      </c>
      <c r="C1322" s="56">
        <v>45845</v>
      </c>
      <c r="D1322" s="145"/>
      <c r="E1322" s="43"/>
      <c r="F1322" s="466" t="s">
        <v>1037</v>
      </c>
      <c r="G1322" t="s">
        <v>1031</v>
      </c>
    </row>
    <row r="1323" spans="1:7">
      <c r="A1323" s="467" t="s">
        <v>388</v>
      </c>
      <c r="B1323" s="470" t="s">
        <v>579</v>
      </c>
      <c r="C1323" s="56">
        <v>45846</v>
      </c>
      <c r="D1323" s="43">
        <v>465</v>
      </c>
      <c r="E1323" s="269"/>
      <c r="G1323" t="s">
        <v>1031</v>
      </c>
    </row>
    <row r="1324" spans="1:7">
      <c r="A1324" s="468" t="s">
        <v>342</v>
      </c>
      <c r="B1324" s="470" t="s">
        <v>128</v>
      </c>
      <c r="C1324" s="56">
        <v>45846</v>
      </c>
      <c r="D1324" s="43">
        <v>827</v>
      </c>
      <c r="F1324" s="43" t="s">
        <v>1038</v>
      </c>
      <c r="G1324" t="s">
        <v>1031</v>
      </c>
    </row>
    <row r="1325" spans="1:7">
      <c r="A1325" s="469" t="s">
        <v>219</v>
      </c>
      <c r="B1325" s="471" t="s">
        <v>128</v>
      </c>
      <c r="C1325" s="56">
        <v>45846</v>
      </c>
      <c r="D1325" s="43">
        <v>60</v>
      </c>
      <c r="F1325" s="43" t="s">
        <v>991</v>
      </c>
      <c r="G1325" t="s">
        <v>1031</v>
      </c>
    </row>
    <row r="1326" spans="1:7">
      <c r="A1326" s="467" t="s">
        <v>388</v>
      </c>
      <c r="B1326" s="470" t="s">
        <v>579</v>
      </c>
      <c r="C1326" s="56">
        <v>45847</v>
      </c>
      <c r="D1326" s="43">
        <v>321</v>
      </c>
      <c r="G1326" t="s">
        <v>1031</v>
      </c>
    </row>
    <row r="1327" spans="1:7">
      <c r="A1327" s="263" t="s">
        <v>188</v>
      </c>
      <c r="B1327" s="163" t="s">
        <v>67</v>
      </c>
      <c r="C1327" s="56">
        <v>45847</v>
      </c>
      <c r="G1327" t="s">
        <v>1031</v>
      </c>
    </row>
    <row r="1328" spans="1:7">
      <c r="A1328" s="263" t="s">
        <v>597</v>
      </c>
      <c r="B1328" s="470" t="s">
        <v>579</v>
      </c>
      <c r="C1328" s="56">
        <v>45848</v>
      </c>
      <c r="D1328" s="43">
        <v>400</v>
      </c>
      <c r="E1328" s="212"/>
      <c r="G1328" t="s">
        <v>1031</v>
      </c>
    </row>
    <row r="1329" spans="1:7">
      <c r="A1329" s="263" t="s">
        <v>388</v>
      </c>
      <c r="B1329" s="470" t="s">
        <v>579</v>
      </c>
      <c r="C1329" s="56">
        <v>45848</v>
      </c>
      <c r="D1329" s="145"/>
      <c r="E1329" s="43"/>
      <c r="F1329" s="336" t="s">
        <v>1039</v>
      </c>
      <c r="G1329" t="s">
        <v>1031</v>
      </c>
    </row>
    <row r="1330" spans="1:7">
      <c r="A1330" s="263" t="s">
        <v>388</v>
      </c>
      <c r="B1330" s="470" t="s">
        <v>579</v>
      </c>
      <c r="C1330" s="56">
        <v>45849</v>
      </c>
      <c r="E1330" s="269">
        <v>786</v>
      </c>
      <c r="G1330" t="s">
        <v>1031</v>
      </c>
    </row>
    <row r="1331" spans="1:7">
      <c r="A1331" s="475" t="s">
        <v>185</v>
      </c>
      <c r="B1331" s="163" t="s">
        <v>179</v>
      </c>
      <c r="C1331" s="56">
        <v>45849</v>
      </c>
      <c r="D1331" s="43">
        <v>198</v>
      </c>
      <c r="G1331" t="s">
        <v>1031</v>
      </c>
    </row>
    <row r="1332" spans="1:7">
      <c r="A1332" s="263" t="s">
        <v>388</v>
      </c>
      <c r="B1332" s="470" t="s">
        <v>579</v>
      </c>
      <c r="C1332" s="56">
        <v>45852</v>
      </c>
      <c r="F1332" s="43" t="s">
        <v>695</v>
      </c>
      <c r="G1332" t="s">
        <v>1031</v>
      </c>
    </row>
    <row r="1333" spans="1:7">
      <c r="A1333" s="475" t="s">
        <v>185</v>
      </c>
      <c r="B1333" s="163" t="s">
        <v>179</v>
      </c>
      <c r="C1333" s="56">
        <v>45852</v>
      </c>
      <c r="D1333" s="43">
        <v>862</v>
      </c>
      <c r="G1333" t="s">
        <v>1031</v>
      </c>
    </row>
    <row r="1334" spans="1:7">
      <c r="A1334" s="336" t="s">
        <v>597</v>
      </c>
      <c r="B1334" s="470" t="s">
        <v>579</v>
      </c>
      <c r="C1334" s="56">
        <v>45853</v>
      </c>
      <c r="D1334" s="43">
        <v>203</v>
      </c>
      <c r="G1334" t="s">
        <v>1031</v>
      </c>
    </row>
    <row r="1335" spans="1:7">
      <c r="A1335" s="147" t="s">
        <v>229</v>
      </c>
      <c r="B1335" s="470" t="s">
        <v>579</v>
      </c>
      <c r="C1335" s="56">
        <v>45853</v>
      </c>
      <c r="F1335" s="382" t="s">
        <v>1040</v>
      </c>
      <c r="G1335" t="s">
        <v>1031</v>
      </c>
    </row>
    <row r="1336" spans="1:7">
      <c r="A1336" s="321" t="s">
        <v>345</v>
      </c>
      <c r="B1336" s="163" t="s">
        <v>128</v>
      </c>
      <c r="C1336" s="56">
        <v>45853</v>
      </c>
      <c r="D1336" s="161">
        <v>1210</v>
      </c>
      <c r="F1336" s="43" t="s">
        <v>1041</v>
      </c>
      <c r="G1336" t="s">
        <v>1031</v>
      </c>
    </row>
    <row r="1337" spans="1:7">
      <c r="A1337" s="140" t="s">
        <v>191</v>
      </c>
      <c r="B1337" s="163" t="s">
        <v>179</v>
      </c>
      <c r="C1337" s="56">
        <v>45853</v>
      </c>
      <c r="D1337" s="43">
        <v>403</v>
      </c>
      <c r="G1337" t="s">
        <v>1031</v>
      </c>
    </row>
    <row r="1338" spans="1:7">
      <c r="A1338" s="336" t="s">
        <v>597</v>
      </c>
      <c r="B1338" s="328" t="s">
        <v>579</v>
      </c>
      <c r="C1338" s="56">
        <v>45854</v>
      </c>
      <c r="D1338" s="43">
        <v>170</v>
      </c>
      <c r="G1338" t="s">
        <v>1031</v>
      </c>
    </row>
    <row r="1339" spans="1:7">
      <c r="A1339" s="147" t="s">
        <v>229</v>
      </c>
      <c r="B1339" s="328" t="s">
        <v>579</v>
      </c>
      <c r="C1339" s="56">
        <v>45854</v>
      </c>
      <c r="D1339" s="43">
        <v>280</v>
      </c>
      <c r="G1339" t="s">
        <v>1031</v>
      </c>
    </row>
    <row r="1340" spans="1:7">
      <c r="A1340" s="322" t="s">
        <v>345</v>
      </c>
      <c r="B1340" s="321" t="s">
        <v>128</v>
      </c>
      <c r="C1340" s="56">
        <v>45854</v>
      </c>
      <c r="D1340" s="43">
        <v>397</v>
      </c>
      <c r="F1340" s="43" t="s">
        <v>1042</v>
      </c>
      <c r="G1340" t="s">
        <v>1031</v>
      </c>
    </row>
    <row r="1341" spans="1:7">
      <c r="A1341" s="328" t="s">
        <v>391</v>
      </c>
      <c r="B1341" s="321" t="s">
        <v>579</v>
      </c>
      <c r="C1341" s="56">
        <v>45854</v>
      </c>
      <c r="D1341" s="43">
        <v>90</v>
      </c>
      <c r="G1341" t="s">
        <v>1031</v>
      </c>
    </row>
    <row r="1342" spans="1:7">
      <c r="A1342" s="393" t="s">
        <v>340</v>
      </c>
      <c r="B1342" s="321" t="s">
        <v>128</v>
      </c>
      <c r="C1342" s="56">
        <v>45854</v>
      </c>
      <c r="D1342" s="43">
        <v>426</v>
      </c>
      <c r="F1342" s="43" t="s">
        <v>631</v>
      </c>
      <c r="G1342" t="s">
        <v>1031</v>
      </c>
    </row>
    <row r="1343" spans="1:7">
      <c r="A1343" s="140" t="s">
        <v>191</v>
      </c>
      <c r="B1343" s="336" t="s">
        <v>179</v>
      </c>
      <c r="C1343" s="56">
        <v>45854</v>
      </c>
      <c r="D1343" s="43">
        <v>39</v>
      </c>
      <c r="G1343" t="s">
        <v>1031</v>
      </c>
    </row>
    <row r="1344" spans="1:7">
      <c r="A1344" s="147" t="s">
        <v>229</v>
      </c>
      <c r="B1344" s="328" t="s">
        <v>579</v>
      </c>
      <c r="C1344" s="56">
        <v>45855</v>
      </c>
      <c r="D1344" s="161">
        <v>1972</v>
      </c>
      <c r="G1344" t="s">
        <v>1031</v>
      </c>
    </row>
    <row r="1345" spans="1:7">
      <c r="A1345" s="393" t="s">
        <v>340</v>
      </c>
      <c r="B1345" s="321" t="s">
        <v>128</v>
      </c>
      <c r="C1345" s="56">
        <v>45855</v>
      </c>
      <c r="D1345" s="43">
        <v>583</v>
      </c>
      <c r="F1345" s="43" t="s">
        <v>634</v>
      </c>
      <c r="G1345" t="s">
        <v>1031</v>
      </c>
    </row>
    <row r="1346" spans="1:7">
      <c r="A1346" s="263" t="s">
        <v>597</v>
      </c>
      <c r="B1346" s="328" t="s">
        <v>579</v>
      </c>
      <c r="C1346" s="56">
        <v>45855</v>
      </c>
      <c r="D1346" s="43">
        <v>106</v>
      </c>
      <c r="G1346" t="s">
        <v>1031</v>
      </c>
    </row>
    <row r="1347" spans="1:7">
      <c r="A1347" s="263" t="s">
        <v>396</v>
      </c>
      <c r="B1347" s="344" t="s">
        <v>579</v>
      </c>
      <c r="C1347" s="56">
        <v>45856</v>
      </c>
      <c r="D1347" s="43">
        <v>47</v>
      </c>
      <c r="G1347" t="s">
        <v>1031</v>
      </c>
    </row>
    <row r="1348" spans="1:7">
      <c r="A1348" s="339" t="s">
        <v>229</v>
      </c>
      <c r="B1348" s="344" t="s">
        <v>579</v>
      </c>
      <c r="C1348" s="56">
        <v>45856</v>
      </c>
      <c r="F1348" s="43" t="s">
        <v>1043</v>
      </c>
      <c r="G1348" t="s">
        <v>1031</v>
      </c>
    </row>
    <row r="1349" spans="1:7">
      <c r="A1349" s="90" t="s">
        <v>597</v>
      </c>
      <c r="B1349" s="344" t="s">
        <v>579</v>
      </c>
      <c r="C1349" s="56">
        <v>45859</v>
      </c>
      <c r="F1349" s="328" t="s">
        <v>1044</v>
      </c>
      <c r="G1349" t="s">
        <v>1031</v>
      </c>
    </row>
    <row r="1350" spans="1:7">
      <c r="A1350" s="467" t="s">
        <v>229</v>
      </c>
      <c r="B1350" s="470" t="s">
        <v>579</v>
      </c>
      <c r="C1350" s="56">
        <v>45859</v>
      </c>
      <c r="D1350" s="43">
        <v>551</v>
      </c>
      <c r="G1350" t="s">
        <v>1031</v>
      </c>
    </row>
    <row r="1351" spans="1:7">
      <c r="A1351" s="467" t="s">
        <v>229</v>
      </c>
      <c r="B1351" s="470" t="s">
        <v>71</v>
      </c>
      <c r="C1351" s="56">
        <v>45859</v>
      </c>
      <c r="D1351" s="43">
        <v>385</v>
      </c>
      <c r="G1351" t="s">
        <v>1031</v>
      </c>
    </row>
    <row r="1352" spans="1:7">
      <c r="A1352" s="469" t="s">
        <v>546</v>
      </c>
      <c r="B1352" s="471" t="s">
        <v>128</v>
      </c>
      <c r="C1352" s="56">
        <v>45859</v>
      </c>
      <c r="D1352" s="161">
        <v>1070</v>
      </c>
      <c r="F1352" s="43" t="s">
        <v>630</v>
      </c>
      <c r="G1352" t="s">
        <v>1031</v>
      </c>
    </row>
    <row r="1353" spans="1:7">
      <c r="A1353" s="501" t="s">
        <v>340</v>
      </c>
      <c r="B1353" s="502" t="s">
        <v>128</v>
      </c>
      <c r="C1353" s="56">
        <v>45859</v>
      </c>
      <c r="D1353" s="161">
        <v>1843</v>
      </c>
      <c r="F1353" s="43" t="s">
        <v>1045</v>
      </c>
      <c r="G1353" t="s">
        <v>1031</v>
      </c>
    </row>
    <row r="1354" spans="1:7">
      <c r="A1354" s="140" t="s">
        <v>191</v>
      </c>
      <c r="B1354" s="163" t="s">
        <v>179</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128</v>
      </c>
      <c r="C1356" s="56">
        <v>45860</v>
      </c>
      <c r="D1356" s="161">
        <v>1224</v>
      </c>
      <c r="F1356" s="43" t="s">
        <v>1047</v>
      </c>
      <c r="G1356" t="s">
        <v>1031</v>
      </c>
    </row>
    <row r="1357" spans="1:7">
      <c r="A1357" s="322" t="s">
        <v>340</v>
      </c>
      <c r="B1357" s="321" t="s">
        <v>128</v>
      </c>
      <c r="C1357" s="56">
        <v>45860</v>
      </c>
      <c r="D1357" s="161">
        <v>1714</v>
      </c>
      <c r="F1357" s="43" t="s">
        <v>641</v>
      </c>
      <c r="G1357" t="s">
        <v>1031</v>
      </c>
    </row>
    <row r="1358" spans="1:7">
      <c r="A1358" s="147" t="s">
        <v>229</v>
      </c>
      <c r="B1358" s="470" t="s">
        <v>71</v>
      </c>
      <c r="C1358" s="56">
        <v>45860</v>
      </c>
      <c r="D1358" s="43">
        <v>300</v>
      </c>
      <c r="G1358" t="s">
        <v>1031</v>
      </c>
    </row>
    <row r="1359" spans="1:7">
      <c r="A1359" s="321" t="s">
        <v>229</v>
      </c>
      <c r="B1359" s="321" t="s">
        <v>501</v>
      </c>
      <c r="C1359" s="56">
        <v>45860</v>
      </c>
      <c r="D1359" s="161">
        <v>1107</v>
      </c>
      <c r="G1359" t="s">
        <v>1031</v>
      </c>
    </row>
    <row r="1360" spans="1:7">
      <c r="A1360" s="321" t="s">
        <v>229</v>
      </c>
      <c r="B1360" s="333" t="s">
        <v>579</v>
      </c>
      <c r="C1360" s="56">
        <v>45860</v>
      </c>
      <c r="D1360" s="43">
        <v>316</v>
      </c>
      <c r="G1360" t="s">
        <v>1031</v>
      </c>
    </row>
    <row r="1361" spans="1:7">
      <c r="A1361" s="140" t="s">
        <v>191</v>
      </c>
      <c r="B1361" s="163" t="s">
        <v>179</v>
      </c>
      <c r="C1361" s="56">
        <v>45860</v>
      </c>
      <c r="D1361" s="43">
        <v>318</v>
      </c>
      <c r="G1361" t="s">
        <v>1031</v>
      </c>
    </row>
    <row r="1362" spans="1:7">
      <c r="A1362" s="263" t="s">
        <v>617</v>
      </c>
      <c r="B1362" s="163" t="s">
        <v>179</v>
      </c>
      <c r="C1362" s="56">
        <v>45860</v>
      </c>
      <c r="D1362" s="43">
        <v>605</v>
      </c>
      <c r="G1362" t="s">
        <v>1031</v>
      </c>
    </row>
    <row r="1363" spans="1:7">
      <c r="A1363" s="336" t="s">
        <v>597</v>
      </c>
      <c r="B1363" s="328" t="s">
        <v>579</v>
      </c>
      <c r="C1363" s="56">
        <v>45861</v>
      </c>
      <c r="D1363" s="43">
        <v>272</v>
      </c>
      <c r="F1363" s="43" t="s">
        <v>1048</v>
      </c>
      <c r="G1363" t="s">
        <v>1031</v>
      </c>
    </row>
    <row r="1364" spans="1:7">
      <c r="A1364" s="147" t="s">
        <v>229</v>
      </c>
      <c r="B1364" s="328" t="s">
        <v>579</v>
      </c>
      <c r="C1364" s="56">
        <v>45861</v>
      </c>
      <c r="D1364" s="43">
        <v>130</v>
      </c>
      <c r="F1364" s="43" t="s">
        <v>690</v>
      </c>
      <c r="G1364" t="s">
        <v>1031</v>
      </c>
    </row>
    <row r="1365" spans="1:7">
      <c r="A1365" s="321" t="s">
        <v>546</v>
      </c>
      <c r="B1365" s="321" t="s">
        <v>128</v>
      </c>
      <c r="C1365" s="56">
        <v>45861</v>
      </c>
      <c r="D1365" s="43">
        <v>235</v>
      </c>
      <c r="F1365" s="43" t="s">
        <v>1049</v>
      </c>
      <c r="G1365" t="s">
        <v>1031</v>
      </c>
    </row>
    <row r="1366" spans="1:7">
      <c r="A1366" s="322" t="s">
        <v>340</v>
      </c>
      <c r="B1366" s="321" t="s">
        <v>128</v>
      </c>
      <c r="C1366" s="56">
        <v>45861</v>
      </c>
      <c r="D1366" s="43">
        <v>678</v>
      </c>
      <c r="F1366" s="43" t="s">
        <v>1050</v>
      </c>
      <c r="G1366" t="s">
        <v>1031</v>
      </c>
    </row>
    <row r="1367" spans="1:7">
      <c r="A1367" s="147" t="s">
        <v>219</v>
      </c>
      <c r="B1367" s="470" t="s">
        <v>71</v>
      </c>
      <c r="C1367" s="56">
        <v>45861</v>
      </c>
      <c r="D1367" s="43">
        <v>579</v>
      </c>
      <c r="G1367" t="s">
        <v>1031</v>
      </c>
    </row>
    <row r="1368" spans="1:7">
      <c r="A1368" s="322" t="s">
        <v>548</v>
      </c>
      <c r="B1368" s="321" t="s">
        <v>128</v>
      </c>
      <c r="C1368" s="56">
        <v>45861</v>
      </c>
      <c r="D1368" s="43">
        <v>363</v>
      </c>
      <c r="F1368" s="43" t="s">
        <v>1051</v>
      </c>
      <c r="G1368" t="s">
        <v>1031</v>
      </c>
    </row>
    <row r="1369" spans="1:7">
      <c r="A1369" s="147" t="s">
        <v>213</v>
      </c>
      <c r="B1369" s="147" t="s">
        <v>128</v>
      </c>
      <c r="C1369" s="56">
        <v>45861</v>
      </c>
      <c r="D1369" s="43">
        <v>853</v>
      </c>
      <c r="F1369" s="43" t="s">
        <v>678</v>
      </c>
      <c r="G1369" t="s">
        <v>1031</v>
      </c>
    </row>
    <row r="1370" spans="1:7">
      <c r="A1370" s="503" t="s">
        <v>185</v>
      </c>
      <c r="B1370" s="163" t="s">
        <v>179</v>
      </c>
      <c r="C1370" s="56">
        <v>45861</v>
      </c>
      <c r="D1370" s="43">
        <v>461</v>
      </c>
      <c r="G1370" t="s">
        <v>1031</v>
      </c>
    </row>
    <row r="1371" spans="1:7">
      <c r="A1371" s="336" t="s">
        <v>597</v>
      </c>
      <c r="B1371" s="328" t="s">
        <v>579</v>
      </c>
      <c r="C1371" s="56">
        <v>45862</v>
      </c>
      <c r="D1371" s="43">
        <v>79</v>
      </c>
      <c r="F1371" s="43" t="s">
        <v>1052</v>
      </c>
      <c r="G1371" t="s">
        <v>1031</v>
      </c>
    </row>
    <row r="1372" spans="1:7">
      <c r="A1372" s="147" t="s">
        <v>229</v>
      </c>
      <c r="B1372" s="328" t="s">
        <v>579</v>
      </c>
      <c r="C1372" s="56">
        <v>45862</v>
      </c>
      <c r="D1372" s="43">
        <v>420</v>
      </c>
      <c r="G1372" t="s">
        <v>1031</v>
      </c>
    </row>
    <row r="1373" spans="1:7">
      <c r="A1373" s="321" t="s">
        <v>385</v>
      </c>
      <c r="B1373" s="321" t="s">
        <v>1053</v>
      </c>
      <c r="C1373" s="56">
        <v>45862</v>
      </c>
      <c r="F1373" s="43" t="s">
        <v>1054</v>
      </c>
      <c r="G1373" t="s">
        <v>1031</v>
      </c>
    </row>
    <row r="1374" spans="1:7">
      <c r="A1374" s="322" t="s">
        <v>548</v>
      </c>
      <c r="B1374" s="321" t="s">
        <v>128</v>
      </c>
      <c r="C1374" s="56">
        <v>45862</v>
      </c>
      <c r="D1374" s="161">
        <v>1077</v>
      </c>
      <c r="F1374" s="43" t="s">
        <v>1055</v>
      </c>
      <c r="G1374" t="s">
        <v>1031</v>
      </c>
    </row>
    <row r="1375" spans="1:7">
      <c r="A1375" s="147" t="s">
        <v>219</v>
      </c>
      <c r="B1375" s="470" t="s">
        <v>71</v>
      </c>
      <c r="C1375" s="56">
        <v>45862</v>
      </c>
      <c r="D1375" s="43">
        <v>619</v>
      </c>
      <c r="F1375" s="43" t="s">
        <v>1056</v>
      </c>
      <c r="G1375" t="s">
        <v>1031</v>
      </c>
    </row>
    <row r="1376" spans="1:7">
      <c r="A1376" s="322" t="s">
        <v>229</v>
      </c>
      <c r="B1376" s="322" t="s">
        <v>501</v>
      </c>
      <c r="C1376" s="56">
        <v>45862</v>
      </c>
      <c r="F1376" s="43" t="s">
        <v>1057</v>
      </c>
      <c r="G1376" t="s">
        <v>1031</v>
      </c>
    </row>
    <row r="1377" spans="1:7">
      <c r="A1377" s="147" t="s">
        <v>213</v>
      </c>
      <c r="B1377" s="147" t="s">
        <v>128</v>
      </c>
      <c r="C1377" s="56">
        <v>45862</v>
      </c>
      <c r="D1377" s="161">
        <v>1279</v>
      </c>
      <c r="F1377" s="43" t="s">
        <v>678</v>
      </c>
      <c r="G1377" t="s">
        <v>1031</v>
      </c>
    </row>
    <row r="1378" spans="1:7">
      <c r="A1378" s="503" t="s">
        <v>185</v>
      </c>
      <c r="B1378" s="336" t="s">
        <v>179</v>
      </c>
      <c r="C1378" s="56">
        <v>45862</v>
      </c>
      <c r="D1378" s="43">
        <v>880</v>
      </c>
      <c r="G1378" t="s">
        <v>1031</v>
      </c>
    </row>
    <row r="1379" spans="1:7">
      <c r="A1379" s="351" t="s">
        <v>188</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229</v>
      </c>
      <c r="B1381" s="328" t="s">
        <v>579</v>
      </c>
      <c r="C1381" s="56">
        <v>45863</v>
      </c>
      <c r="F1381" s="147" t="s">
        <v>1059</v>
      </c>
      <c r="G1381" t="s">
        <v>1031</v>
      </c>
    </row>
    <row r="1382" spans="1:7">
      <c r="A1382" s="322" t="s">
        <v>340</v>
      </c>
      <c r="B1382" s="321" t="s">
        <v>128</v>
      </c>
      <c r="C1382" s="56">
        <v>45863</v>
      </c>
      <c r="F1382" s="321" t="s">
        <v>1060</v>
      </c>
      <c r="G1382" t="s">
        <v>1031</v>
      </c>
    </row>
    <row r="1383" spans="1:7">
      <c r="A1383" s="147" t="s">
        <v>546</v>
      </c>
      <c r="B1383" s="321" t="s">
        <v>128</v>
      </c>
      <c r="C1383" s="56">
        <v>45863</v>
      </c>
      <c r="F1383" s="324" t="s">
        <v>1060</v>
      </c>
      <c r="G1383" t="s">
        <v>1031</v>
      </c>
    </row>
    <row r="1384" spans="1:7">
      <c r="A1384" s="322" t="s">
        <v>345</v>
      </c>
      <c r="B1384" s="322" t="s">
        <v>128</v>
      </c>
      <c r="C1384" s="56">
        <v>45863</v>
      </c>
      <c r="F1384" s="417" t="s">
        <v>1060</v>
      </c>
      <c r="G1384" t="s">
        <v>1031</v>
      </c>
    </row>
    <row r="1385" spans="1:7">
      <c r="A1385" s="328" t="s">
        <v>342</v>
      </c>
      <c r="B1385" s="328" t="s">
        <v>579</v>
      </c>
      <c r="C1385" s="56">
        <v>45863</v>
      </c>
      <c r="F1385" s="328" t="s">
        <v>1061</v>
      </c>
      <c r="G1385" t="s">
        <v>1031</v>
      </c>
    </row>
    <row r="1386" spans="1:7">
      <c r="A1386" s="503" t="s">
        <v>185</v>
      </c>
      <c r="B1386" s="163" t="s">
        <v>179</v>
      </c>
      <c r="C1386" s="56">
        <v>45863</v>
      </c>
      <c r="D1386" s="43">
        <v>585</v>
      </c>
      <c r="F1386" s="43" t="s">
        <v>690</v>
      </c>
      <c r="G1386" t="s">
        <v>1031</v>
      </c>
    </row>
    <row r="1387" spans="1:7">
      <c r="A1387" s="147" t="s">
        <v>229</v>
      </c>
      <c r="B1387" s="328" t="s">
        <v>579</v>
      </c>
      <c r="C1387" s="56">
        <v>45866</v>
      </c>
      <c r="D1387" s="43">
        <v>420</v>
      </c>
      <c r="F1387" s="43" t="s">
        <v>678</v>
      </c>
      <c r="G1387" t="s">
        <v>1031</v>
      </c>
    </row>
    <row r="1388" spans="1:7">
      <c r="A1388" s="322" t="s">
        <v>213</v>
      </c>
      <c r="B1388" s="321" t="s">
        <v>128</v>
      </c>
      <c r="C1388" s="56">
        <v>45866</v>
      </c>
      <c r="D1388" s="43">
        <v>817</v>
      </c>
      <c r="G1388" t="s">
        <v>1031</v>
      </c>
    </row>
    <row r="1389" spans="1:7">
      <c r="A1389" s="147" t="s">
        <v>548</v>
      </c>
      <c r="B1389" s="321" t="s">
        <v>128</v>
      </c>
      <c r="C1389" s="56">
        <v>45866</v>
      </c>
      <c r="D1389" s="161">
        <v>1430</v>
      </c>
      <c r="F1389" s="43" t="s">
        <v>1062</v>
      </c>
      <c r="G1389" t="s">
        <v>1031</v>
      </c>
    </row>
    <row r="1390" spans="1:7">
      <c r="A1390" s="322" t="s">
        <v>385</v>
      </c>
      <c r="B1390" s="321" t="s">
        <v>579</v>
      </c>
      <c r="C1390" s="56">
        <v>45866</v>
      </c>
      <c r="F1390" s="325" t="s">
        <v>826</v>
      </c>
      <c r="G1390" t="s">
        <v>1031</v>
      </c>
    </row>
    <row r="1391" spans="1:7">
      <c r="A1391" s="530" t="s">
        <v>219</v>
      </c>
      <c r="B1391" s="405" t="s">
        <v>71</v>
      </c>
      <c r="C1391" s="56">
        <v>45866</v>
      </c>
      <c r="D1391" s="161">
        <v>1181</v>
      </c>
      <c r="G1391" t="s">
        <v>1031</v>
      </c>
    </row>
    <row r="1392" spans="1:7">
      <c r="A1392" s="503" t="s">
        <v>185</v>
      </c>
      <c r="B1392" s="163" t="s">
        <v>179</v>
      </c>
      <c r="C1392" s="56">
        <v>45866</v>
      </c>
      <c r="D1392" s="43">
        <v>345</v>
      </c>
      <c r="G1392" t="s">
        <v>1031</v>
      </c>
    </row>
    <row r="1393" spans="1:7">
      <c r="A1393" s="531" t="s">
        <v>219</v>
      </c>
      <c r="B1393" s="69" t="s">
        <v>71</v>
      </c>
      <c r="C1393" s="56">
        <v>45867</v>
      </c>
      <c r="D1393" s="161">
        <v>1933</v>
      </c>
      <c r="G1393" t="s">
        <v>1031</v>
      </c>
    </row>
    <row r="1394" spans="1:7">
      <c r="A1394" s="532" t="s">
        <v>213</v>
      </c>
      <c r="B1394" s="263" t="s">
        <v>128</v>
      </c>
      <c r="C1394" s="56">
        <v>45867</v>
      </c>
      <c r="E1394" s="347">
        <v>5590</v>
      </c>
      <c r="F1394" s="43" t="s">
        <v>1063</v>
      </c>
      <c r="G1394" t="s">
        <v>1031</v>
      </c>
    </row>
    <row r="1395" spans="1:7">
      <c r="A1395" s="533" t="s">
        <v>548</v>
      </c>
      <c r="B1395" s="535" t="s">
        <v>128</v>
      </c>
      <c r="C1395" s="56">
        <v>45867</v>
      </c>
      <c r="D1395" s="161">
        <v>1004</v>
      </c>
      <c r="F1395" s="43" t="s">
        <v>1064</v>
      </c>
      <c r="G1395" t="s">
        <v>1031</v>
      </c>
    </row>
    <row r="1396" spans="1:7">
      <c r="A1396" s="534" t="s">
        <v>385</v>
      </c>
      <c r="B1396" s="502" t="s">
        <v>579</v>
      </c>
      <c r="C1396" s="56">
        <v>45867</v>
      </c>
      <c r="D1396" s="43">
        <v>581</v>
      </c>
      <c r="E1396" s="347">
        <v>1200</v>
      </c>
      <c r="F1396" s="43" t="s">
        <v>1065</v>
      </c>
      <c r="G1396" t="s">
        <v>1031</v>
      </c>
    </row>
    <row r="1397" spans="1:7">
      <c r="A1397" s="530" t="s">
        <v>219</v>
      </c>
      <c r="B1397" s="147" t="s">
        <v>71</v>
      </c>
      <c r="C1397" s="56">
        <v>45868</v>
      </c>
      <c r="D1397" s="161">
        <v>1951</v>
      </c>
      <c r="G1397" t="s">
        <v>1031</v>
      </c>
    </row>
    <row r="1398" spans="1:7">
      <c r="A1398" s="530" t="s">
        <v>219</v>
      </c>
      <c r="B1398" s="321" t="s">
        <v>128</v>
      </c>
      <c r="C1398" s="56">
        <v>45868</v>
      </c>
      <c r="D1398" s="43">
        <v>902</v>
      </c>
      <c r="G1398" t="s">
        <v>1031</v>
      </c>
    </row>
    <row r="1399" spans="1:7">
      <c r="A1399" s="321" t="s">
        <v>213</v>
      </c>
      <c r="B1399" s="321" t="s">
        <v>128</v>
      </c>
      <c r="C1399" s="56">
        <v>45868</v>
      </c>
      <c r="D1399" s="161">
        <v>1385</v>
      </c>
      <c r="F1399" s="43" t="s">
        <v>678</v>
      </c>
      <c r="G1399" t="s">
        <v>1031</v>
      </c>
    </row>
    <row r="1400" spans="1:7">
      <c r="A1400" s="321" t="s">
        <v>340</v>
      </c>
      <c r="B1400" s="321" t="s">
        <v>579</v>
      </c>
      <c r="C1400" s="56">
        <v>45868</v>
      </c>
      <c r="E1400" s="145">
        <v>847</v>
      </c>
      <c r="F1400" s="43" t="s">
        <v>1066</v>
      </c>
      <c r="G1400" t="s">
        <v>1031</v>
      </c>
    </row>
    <row r="1401" spans="1:7">
      <c r="A1401" s="322" t="s">
        <v>229</v>
      </c>
      <c r="B1401" s="321" t="s">
        <v>1067</v>
      </c>
      <c r="C1401" s="56">
        <v>45868</v>
      </c>
      <c r="E1401" s="347">
        <v>6067</v>
      </c>
      <c r="G1401" t="s">
        <v>1031</v>
      </c>
    </row>
    <row r="1402" spans="1:7">
      <c r="A1402" s="140" t="s">
        <v>177</v>
      </c>
      <c r="B1402" s="336" t="s">
        <v>179</v>
      </c>
      <c r="C1402" s="56">
        <v>45868</v>
      </c>
      <c r="D1402" s="43">
        <v>314</v>
      </c>
      <c r="G1402" t="s">
        <v>1031</v>
      </c>
    </row>
    <row r="1403" spans="1:7">
      <c r="A1403" s="336" t="s">
        <v>475</v>
      </c>
      <c r="B1403" s="328" t="s">
        <v>579</v>
      </c>
      <c r="C1403" s="56">
        <v>45869</v>
      </c>
      <c r="F1403" s="338" t="s">
        <v>772</v>
      </c>
      <c r="G1403" t="s">
        <v>1031</v>
      </c>
    </row>
    <row r="1404" spans="1:7">
      <c r="A1404" s="530" t="s">
        <v>219</v>
      </c>
      <c r="B1404" s="147" t="s">
        <v>71</v>
      </c>
      <c r="C1404" s="56">
        <v>45869</v>
      </c>
      <c r="D1404" s="43">
        <v>725</v>
      </c>
      <c r="G1404" t="s">
        <v>1031</v>
      </c>
    </row>
    <row r="1405" spans="1:7">
      <c r="A1405" s="547" t="s">
        <v>219</v>
      </c>
      <c r="B1405" s="322" t="s">
        <v>128</v>
      </c>
      <c r="C1405" s="56">
        <v>45869</v>
      </c>
      <c r="D1405" s="43">
        <v>862</v>
      </c>
      <c r="G1405" t="s">
        <v>1031</v>
      </c>
    </row>
    <row r="1406" spans="1:7">
      <c r="A1406" s="328" t="s">
        <v>229</v>
      </c>
      <c r="B1406" s="328" t="s">
        <v>1067</v>
      </c>
      <c r="C1406" s="56">
        <v>45869</v>
      </c>
      <c r="E1406" s="347">
        <v>2691</v>
      </c>
      <c r="G1406" t="s">
        <v>1031</v>
      </c>
    </row>
    <row r="1407" spans="1:7">
      <c r="A1407" s="393" t="s">
        <v>197</v>
      </c>
      <c r="B1407" s="163" t="s">
        <v>179</v>
      </c>
      <c r="C1407" s="56">
        <v>45869</v>
      </c>
      <c r="D1407" s="161">
        <v>2390</v>
      </c>
      <c r="G1407" t="s">
        <v>1031</v>
      </c>
    </row>
    <row r="1408" spans="1:7">
      <c r="A1408" s="90" t="s">
        <v>475</v>
      </c>
      <c r="B1408" s="328" t="s">
        <v>1068</v>
      </c>
      <c r="C1408" s="56">
        <v>45870</v>
      </c>
      <c r="D1408" s="43">
        <v>318</v>
      </c>
      <c r="F1408" s="43" t="s">
        <v>1069</v>
      </c>
      <c r="G1408" t="s">
        <v>1070</v>
      </c>
    </row>
    <row r="1409" spans="1:7">
      <c r="A1409" s="90" t="s">
        <v>251</v>
      </c>
      <c r="B1409" s="328" t="s">
        <v>1068</v>
      </c>
      <c r="C1409" s="56">
        <v>45870</v>
      </c>
      <c r="D1409" s="43">
        <v>183</v>
      </c>
      <c r="F1409" s="43" t="s">
        <v>1071</v>
      </c>
      <c r="G1409" t="s">
        <v>1070</v>
      </c>
    </row>
    <row r="1410" spans="1:7">
      <c r="A1410" s="531" t="s">
        <v>219</v>
      </c>
      <c r="B1410" s="321" t="s">
        <v>1067</v>
      </c>
      <c r="C1410" s="56">
        <v>45870</v>
      </c>
      <c r="F1410" s="43" t="s">
        <v>1072</v>
      </c>
      <c r="G1410" t="s">
        <v>1070</v>
      </c>
    </row>
    <row r="1411" spans="1:7">
      <c r="A1411" s="140" t="s">
        <v>197</v>
      </c>
      <c r="B1411" s="163" t="s">
        <v>179</v>
      </c>
      <c r="C1411" s="56">
        <v>45870</v>
      </c>
      <c r="D1411" s="161">
        <v>1377</v>
      </c>
      <c r="G1411" t="s">
        <v>1070</v>
      </c>
    </row>
    <row r="1412" spans="1:7">
      <c r="A1412" s="531" t="s">
        <v>219</v>
      </c>
      <c r="B1412" s="69" t="s">
        <v>1067</v>
      </c>
      <c r="C1412" s="56">
        <v>45873</v>
      </c>
      <c r="E1412" s="347">
        <v>13125</v>
      </c>
      <c r="G1412" t="s">
        <v>1070</v>
      </c>
    </row>
    <row r="1413" spans="1:7">
      <c r="A1413" s="534" t="s">
        <v>368</v>
      </c>
      <c r="B1413" s="549" t="s">
        <v>128</v>
      </c>
      <c r="C1413" s="56">
        <v>45873</v>
      </c>
      <c r="D1413" s="43">
        <v>918</v>
      </c>
      <c r="G1413" t="s">
        <v>1070</v>
      </c>
    </row>
    <row r="1414" spans="1:7">
      <c r="A1414" s="328" t="s">
        <v>226</v>
      </c>
      <c r="B1414" s="328" t="s">
        <v>128</v>
      </c>
      <c r="C1414" s="56">
        <v>45874</v>
      </c>
      <c r="D1414" s="161">
        <v>2675</v>
      </c>
      <c r="G1414" t="s">
        <v>1070</v>
      </c>
    </row>
    <row r="1415" spans="1:7">
      <c r="A1415" s="328" t="s">
        <v>197</v>
      </c>
      <c r="B1415" s="328" t="s">
        <v>179</v>
      </c>
      <c r="C1415" s="56">
        <v>45874</v>
      </c>
      <c r="D1415" s="43">
        <v>190</v>
      </c>
      <c r="F1415" s="43" t="s">
        <v>678</v>
      </c>
      <c r="G1415" t="s">
        <v>1070</v>
      </c>
    </row>
    <row r="1416" spans="1:7">
      <c r="A1416" s="757" t="s">
        <v>597</v>
      </c>
      <c r="B1416" s="328" t="s">
        <v>579</v>
      </c>
      <c r="C1416" s="56">
        <v>45875</v>
      </c>
      <c r="F1416" s="43" t="s">
        <v>678</v>
      </c>
      <c r="G1416" t="s">
        <v>1070</v>
      </c>
    </row>
    <row r="1417" spans="1:7">
      <c r="A1417" s="328" t="s">
        <v>226</v>
      </c>
      <c r="B1417" s="328" t="s">
        <v>128</v>
      </c>
      <c r="C1417" s="56">
        <v>45875</v>
      </c>
      <c r="D1417" s="161">
        <v>1964</v>
      </c>
      <c r="G1417" t="s">
        <v>1070</v>
      </c>
    </row>
    <row r="1418" spans="1:7">
      <c r="A1418" s="815" t="s">
        <v>197</v>
      </c>
      <c r="B1418" s="328" t="s">
        <v>179</v>
      </c>
      <c r="C1418" s="56">
        <v>45875</v>
      </c>
      <c r="D1418" s="43">
        <v>840</v>
      </c>
      <c r="G1418" t="s">
        <v>1070</v>
      </c>
    </row>
    <row r="1419" spans="1:7">
      <c r="A1419" s="147" t="s">
        <v>177</v>
      </c>
      <c r="B1419" s="816" t="s">
        <v>179</v>
      </c>
      <c r="C1419" s="56">
        <v>45875</v>
      </c>
      <c r="F1419" s="43" t="s">
        <v>1073</v>
      </c>
      <c r="G1419" t="s">
        <v>1070</v>
      </c>
    </row>
    <row r="1420" spans="1:7">
      <c r="A1420" s="448" t="s">
        <v>226</v>
      </c>
      <c r="B1420" s="502" t="s">
        <v>128</v>
      </c>
      <c r="C1420" s="327">
        <v>45876</v>
      </c>
      <c r="D1420" s="43">
        <v>377</v>
      </c>
      <c r="E1420" s="347"/>
      <c r="F1420" s="43" t="s">
        <v>1074</v>
      </c>
      <c r="G1420" t="s">
        <v>1070</v>
      </c>
    </row>
    <row r="1421" spans="1:7">
      <c r="A1421" s="448" t="s">
        <v>226</v>
      </c>
      <c r="B1421" s="328" t="s">
        <v>1075</v>
      </c>
      <c r="C1421" s="327">
        <v>45876</v>
      </c>
      <c r="E1421" s="347">
        <v>5289</v>
      </c>
      <c r="F1421" s="43" t="s">
        <v>1076</v>
      </c>
      <c r="G1421" t="s">
        <v>1070</v>
      </c>
    </row>
    <row r="1422" spans="1:7">
      <c r="A1422" s="147" t="s">
        <v>374</v>
      </c>
      <c r="B1422" s="758" t="s">
        <v>128</v>
      </c>
      <c r="C1422" s="56">
        <v>45876</v>
      </c>
      <c r="D1422" s="43">
        <v>674</v>
      </c>
      <c r="G1422" t="s">
        <v>1070</v>
      </c>
    </row>
    <row r="1423" spans="1:7">
      <c r="A1423" s="758" t="s">
        <v>197</v>
      </c>
      <c r="B1423" s="758" t="s">
        <v>179</v>
      </c>
      <c r="C1423" s="56">
        <v>45876</v>
      </c>
      <c r="D1423" s="43">
        <v>531</v>
      </c>
      <c r="G1423" t="s">
        <v>1070</v>
      </c>
    </row>
    <row r="1424" spans="1:7">
      <c r="A1424" s="263" t="s">
        <v>597</v>
      </c>
      <c r="B1424" s="163" t="s">
        <v>579</v>
      </c>
      <c r="C1424" s="56">
        <v>45877</v>
      </c>
      <c r="F1424" s="43" t="s">
        <v>1044</v>
      </c>
      <c r="G1424" t="s">
        <v>1070</v>
      </c>
    </row>
    <row r="1425" spans="1:7">
      <c r="A1425" s="328" t="s">
        <v>226</v>
      </c>
      <c r="B1425" s="328" t="s">
        <v>128</v>
      </c>
      <c r="C1425" s="56">
        <v>45877</v>
      </c>
      <c r="F1425" s="328" t="s">
        <v>695</v>
      </c>
      <c r="G1425" t="s">
        <v>1070</v>
      </c>
    </row>
    <row r="1426" spans="1:7">
      <c r="A1426" s="817" t="s">
        <v>197</v>
      </c>
      <c r="B1426" s="328" t="s">
        <v>179</v>
      </c>
      <c r="C1426" s="56">
        <v>45877</v>
      </c>
      <c r="D1426" s="43">
        <v>718</v>
      </c>
      <c r="G1426" t="s">
        <v>1070</v>
      </c>
    </row>
    <row r="1427" spans="1:7">
      <c r="A1427" s="757" t="s">
        <v>597</v>
      </c>
      <c r="B1427" s="328" t="s">
        <v>579</v>
      </c>
      <c r="C1427" s="56">
        <v>45880</v>
      </c>
      <c r="D1427" s="43">
        <v>376</v>
      </c>
      <c r="F1427" s="43" t="s">
        <v>644</v>
      </c>
      <c r="G1427" t="s">
        <v>1070</v>
      </c>
    </row>
    <row r="1428" spans="1:7">
      <c r="A1428" s="147" t="s">
        <v>368</v>
      </c>
      <c r="B1428" s="147" t="s">
        <v>128</v>
      </c>
      <c r="C1428" s="56">
        <v>45880</v>
      </c>
      <c r="D1428" s="161">
        <v>1175</v>
      </c>
      <c r="G1428" t="s">
        <v>1070</v>
      </c>
    </row>
    <row r="1429" spans="1:7">
      <c r="A1429" s="321" t="s">
        <v>382</v>
      </c>
      <c r="B1429" s="321" t="s">
        <v>579</v>
      </c>
      <c r="C1429" s="56">
        <v>45880</v>
      </c>
      <c r="D1429" s="43">
        <v>288</v>
      </c>
      <c r="G1429" t="s">
        <v>1070</v>
      </c>
    </row>
    <row r="1430" spans="1:7">
      <c r="A1430" s="817" t="s">
        <v>197</v>
      </c>
      <c r="B1430" s="328" t="s">
        <v>179</v>
      </c>
      <c r="C1430" s="56">
        <v>45880</v>
      </c>
      <c r="D1430" s="43">
        <v>571</v>
      </c>
      <c r="G1430" t="s">
        <v>1070</v>
      </c>
    </row>
    <row r="1431" spans="1:7">
      <c r="A1431" s="90" t="s">
        <v>597</v>
      </c>
      <c r="B1431" s="470" t="s">
        <v>579</v>
      </c>
      <c r="C1431" s="56">
        <v>45881</v>
      </c>
      <c r="D1431" s="43">
        <v>35</v>
      </c>
      <c r="G1431" t="s">
        <v>1070</v>
      </c>
    </row>
    <row r="1432" spans="1:7">
      <c r="A1432" s="468" t="s">
        <v>368</v>
      </c>
      <c r="B1432" s="244" t="s">
        <v>128</v>
      </c>
      <c r="C1432" s="56">
        <v>45881</v>
      </c>
      <c r="D1432" s="161">
        <v>1154</v>
      </c>
      <c r="G1432" t="s">
        <v>1070</v>
      </c>
    </row>
    <row r="1433" spans="1:7">
      <c r="A1433" s="254" t="s">
        <v>382</v>
      </c>
      <c r="B1433" s="136" t="s">
        <v>579</v>
      </c>
      <c r="C1433" s="56">
        <v>45881</v>
      </c>
      <c r="D1433" s="43">
        <v>380</v>
      </c>
      <c r="G1433" t="s">
        <v>1070</v>
      </c>
    </row>
    <row r="1434" spans="1:7">
      <c r="A1434" s="94" t="s">
        <v>374</v>
      </c>
      <c r="B1434" s="177" t="s">
        <v>128</v>
      </c>
      <c r="C1434" s="56">
        <v>45881</v>
      </c>
      <c r="D1434" s="43">
        <v>111</v>
      </c>
      <c r="F1434" s="43" t="s">
        <v>1020</v>
      </c>
      <c r="G1434" t="s">
        <v>1070</v>
      </c>
    </row>
    <row r="1435" spans="1:7">
      <c r="A1435" s="263" t="s">
        <v>191</v>
      </c>
      <c r="B1435" s="328" t="s">
        <v>179</v>
      </c>
      <c r="C1435" s="56">
        <v>45881</v>
      </c>
      <c r="D1435" s="43">
        <v>319</v>
      </c>
      <c r="G1435" t="s">
        <v>1070</v>
      </c>
    </row>
    <row r="1436" spans="1:7">
      <c r="A1436" s="817" t="s">
        <v>197</v>
      </c>
      <c r="B1436" s="328" t="s">
        <v>179</v>
      </c>
      <c r="C1436" s="56">
        <v>45881</v>
      </c>
      <c r="D1436" s="161">
        <v>1293</v>
      </c>
      <c r="G1436" t="s">
        <v>1070</v>
      </c>
    </row>
    <row r="1437" spans="1:7">
      <c r="A1437" s="263" t="s">
        <v>398</v>
      </c>
      <c r="B1437" s="163" t="s">
        <v>128</v>
      </c>
      <c r="C1437" s="56">
        <v>45881</v>
      </c>
      <c r="D1437" s="43">
        <v>406</v>
      </c>
      <c r="G1437" t="s">
        <v>1070</v>
      </c>
    </row>
    <row r="1438" spans="1:7">
      <c r="A1438" s="263" t="s">
        <v>597</v>
      </c>
      <c r="B1438" s="344" t="s">
        <v>579</v>
      </c>
      <c r="C1438" s="56">
        <v>45882</v>
      </c>
      <c r="D1438" s="43">
        <v>48</v>
      </c>
      <c r="F1438" s="43" t="s">
        <v>1052</v>
      </c>
      <c r="G1438" t="s">
        <v>1070</v>
      </c>
    </row>
    <row r="1439" spans="1:7">
      <c r="A1439" s="263" t="s">
        <v>368</v>
      </c>
      <c r="B1439" s="344" t="s">
        <v>128</v>
      </c>
      <c r="C1439" s="56">
        <v>45882</v>
      </c>
      <c r="D1439" s="43">
        <v>428</v>
      </c>
      <c r="F1439" s="43" t="s">
        <v>690</v>
      </c>
      <c r="G1439" t="s">
        <v>1070</v>
      </c>
    </row>
    <row r="1440" spans="1:7">
      <c r="A1440" s="263" t="s">
        <v>382</v>
      </c>
      <c r="B1440" s="345" t="s">
        <v>579</v>
      </c>
      <c r="C1440" s="56">
        <v>45882</v>
      </c>
      <c r="D1440" s="43">
        <v>229</v>
      </c>
      <c r="F1440" s="43" t="s">
        <v>678</v>
      </c>
      <c r="G1440" t="s">
        <v>1070</v>
      </c>
    </row>
    <row r="1441" spans="1:7">
      <c r="A1441" s="263" t="s">
        <v>398</v>
      </c>
      <c r="B1441" s="340" t="s">
        <v>128</v>
      </c>
      <c r="C1441" s="56">
        <v>45882</v>
      </c>
      <c r="D1441" s="161">
        <v>1031</v>
      </c>
      <c r="F1441" s="43" t="s">
        <v>1077</v>
      </c>
      <c r="G1441" t="s">
        <v>1070</v>
      </c>
    </row>
    <row r="1442" spans="1:7">
      <c r="A1442" s="371" t="s">
        <v>374</v>
      </c>
      <c r="B1442" s="371" t="s">
        <v>128</v>
      </c>
      <c r="C1442" s="56">
        <v>45882</v>
      </c>
      <c r="D1442" s="43">
        <v>12</v>
      </c>
      <c r="F1442" s="371" t="s">
        <v>991</v>
      </c>
      <c r="G1442" t="s">
        <v>1070</v>
      </c>
    </row>
    <row r="1443" spans="1:7">
      <c r="A1443" s="263" t="s">
        <v>197</v>
      </c>
      <c r="B1443" s="344" t="s">
        <v>179</v>
      </c>
      <c r="C1443" s="56">
        <v>45882</v>
      </c>
      <c r="D1443" s="43">
        <v>540</v>
      </c>
      <c r="G1443" t="s">
        <v>1070</v>
      </c>
    </row>
    <row r="1444" spans="1:7">
      <c r="A1444" s="90" t="s">
        <v>597</v>
      </c>
      <c r="B1444" s="470" t="s">
        <v>579</v>
      </c>
      <c r="C1444" s="56">
        <v>45883</v>
      </c>
      <c r="D1444" s="43">
        <v>144</v>
      </c>
      <c r="G1444" t="s">
        <v>1070</v>
      </c>
    </row>
    <row r="1445" spans="1:7">
      <c r="A1445" s="468" t="s">
        <v>618</v>
      </c>
      <c r="B1445" s="244" t="s">
        <v>128</v>
      </c>
      <c r="C1445" s="56">
        <v>45883</v>
      </c>
      <c r="F1445" s="43" t="s">
        <v>916</v>
      </c>
      <c r="G1445" t="s">
        <v>1070</v>
      </c>
    </row>
    <row r="1446" spans="1:7">
      <c r="A1446" s="254" t="s">
        <v>382</v>
      </c>
      <c r="B1446" s="136" t="s">
        <v>579</v>
      </c>
      <c r="C1446" s="56">
        <v>45883</v>
      </c>
      <c r="D1446" s="43">
        <v>163</v>
      </c>
      <c r="G1446" t="s">
        <v>1070</v>
      </c>
    </row>
    <row r="1447" spans="1:7">
      <c r="A1447" s="910" t="s">
        <v>197</v>
      </c>
      <c r="B1447" s="344" t="s">
        <v>179</v>
      </c>
      <c r="C1447" s="56">
        <v>45883</v>
      </c>
      <c r="D1447" s="43">
        <v>554</v>
      </c>
      <c r="G1447" t="s">
        <v>1070</v>
      </c>
    </row>
    <row r="1448" spans="1:7">
      <c r="A1448" s="43" t="s">
        <v>201</v>
      </c>
      <c r="B1448" s="470" t="s">
        <v>579</v>
      </c>
      <c r="C1448" s="56">
        <v>45883</v>
      </c>
      <c r="F1448" s="43" t="s">
        <v>828</v>
      </c>
      <c r="G1448" t="s">
        <v>1070</v>
      </c>
    </row>
    <row r="1449" spans="1:7">
      <c r="A1449" s="757" t="s">
        <v>597</v>
      </c>
      <c r="B1449" s="470" t="s">
        <v>579</v>
      </c>
      <c r="C1449" s="56">
        <v>45884</v>
      </c>
      <c r="D1449" s="43">
        <v>64</v>
      </c>
      <c r="G1449" t="s">
        <v>1070</v>
      </c>
    </row>
    <row r="1450" spans="1:7">
      <c r="A1450" s="328" t="s">
        <v>368</v>
      </c>
      <c r="B1450" s="328" t="s">
        <v>1075</v>
      </c>
      <c r="C1450" s="56">
        <v>45884</v>
      </c>
      <c r="E1450" s="347">
        <v>1243</v>
      </c>
      <c r="F1450" s="43" t="s">
        <v>1078</v>
      </c>
      <c r="G1450" t="s">
        <v>1070</v>
      </c>
    </row>
    <row r="1451" spans="1:7">
      <c r="A1451" s="333" t="s">
        <v>382</v>
      </c>
      <c r="B1451" s="333" t="s">
        <v>579</v>
      </c>
      <c r="C1451" s="56">
        <v>45884</v>
      </c>
      <c r="E1451" s="347">
        <v>1060</v>
      </c>
      <c r="F1451" s="43" t="s">
        <v>1079</v>
      </c>
      <c r="G1451" t="s">
        <v>1070</v>
      </c>
    </row>
    <row r="1452" spans="1:7">
      <c r="A1452" s="321" t="s">
        <v>374</v>
      </c>
      <c r="B1452" s="321" t="s">
        <v>1075</v>
      </c>
      <c r="C1452" s="56">
        <v>45884</v>
      </c>
      <c r="E1452" s="347">
        <v>1297</v>
      </c>
      <c r="F1452" s="43" t="s">
        <v>1080</v>
      </c>
      <c r="G1452" t="s">
        <v>1070</v>
      </c>
    </row>
    <row r="1453" spans="1:7">
      <c r="A1453" s="817" t="s">
        <v>197</v>
      </c>
      <c r="B1453" s="328" t="s">
        <v>179</v>
      </c>
      <c r="C1453" s="56">
        <v>45884</v>
      </c>
      <c r="D1453" s="43">
        <v>89</v>
      </c>
      <c r="G1453" t="s">
        <v>1070</v>
      </c>
    </row>
    <row r="1454" spans="1:7">
      <c r="A1454" s="321" t="s">
        <v>201</v>
      </c>
      <c r="B1454" s="321" t="s">
        <v>579</v>
      </c>
      <c r="C1454" s="56">
        <v>45884</v>
      </c>
      <c r="D1454" s="43">
        <v>391</v>
      </c>
      <c r="G1454" t="s">
        <v>1070</v>
      </c>
    </row>
    <row r="1455" spans="1:7">
      <c r="A1455" s="921" t="s">
        <v>597</v>
      </c>
      <c r="B1455" s="470" t="s">
        <v>579</v>
      </c>
      <c r="C1455" s="56">
        <v>45887</v>
      </c>
      <c r="D1455" s="43">
        <v>141</v>
      </c>
      <c r="G1455" t="s">
        <v>1070</v>
      </c>
    </row>
    <row r="1456" spans="1:7">
      <c r="A1456" s="468" t="s">
        <v>368</v>
      </c>
      <c r="B1456" s="244" t="s">
        <v>1075</v>
      </c>
      <c r="C1456" s="56">
        <v>45887</v>
      </c>
      <c r="E1456" s="347">
        <v>2679</v>
      </c>
      <c r="F1456" s="43" t="s">
        <v>1081</v>
      </c>
      <c r="G1456" t="s">
        <v>1070</v>
      </c>
    </row>
    <row r="1457" spans="1:7">
      <c r="A1457" s="254" t="s">
        <v>171</v>
      </c>
      <c r="B1457" s="136" t="s">
        <v>579</v>
      </c>
      <c r="C1457" s="56">
        <v>45887</v>
      </c>
      <c r="D1457" s="43">
        <v>343</v>
      </c>
      <c r="G1457" t="s">
        <v>1070</v>
      </c>
    </row>
    <row r="1458" spans="1:7">
      <c r="A1458" s="94" t="s">
        <v>374</v>
      </c>
      <c r="B1458" s="177" t="s">
        <v>1075</v>
      </c>
      <c r="C1458" s="56">
        <v>45887</v>
      </c>
      <c r="E1458" s="347">
        <v>2145</v>
      </c>
      <c r="F1458" s="43" t="s">
        <v>1082</v>
      </c>
      <c r="G1458" t="s">
        <v>1070</v>
      </c>
    </row>
    <row r="1459" spans="1:7">
      <c r="A1459" s="922" t="s">
        <v>377</v>
      </c>
      <c r="B1459" s="349" t="s">
        <v>128</v>
      </c>
      <c r="C1459" s="56">
        <v>45887</v>
      </c>
      <c r="D1459" s="161">
        <v>1109</v>
      </c>
      <c r="F1459" s="43" t="s">
        <v>1083</v>
      </c>
      <c r="G1459" t="s">
        <v>1070</v>
      </c>
    </row>
    <row r="1460" spans="1:7">
      <c r="A1460" s="910" t="s">
        <v>197</v>
      </c>
      <c r="B1460" s="344" t="s">
        <v>179</v>
      </c>
      <c r="C1460" s="56">
        <v>45887</v>
      </c>
      <c r="D1460" s="43">
        <v>377</v>
      </c>
      <c r="G1460" t="s">
        <v>1070</v>
      </c>
    </row>
    <row r="1461" spans="1:7">
      <c r="A1461" s="340" t="s">
        <v>201</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128</v>
      </c>
      <c r="C1463" s="56">
        <v>45888</v>
      </c>
      <c r="G1463" t="s">
        <v>1070</v>
      </c>
    </row>
    <row r="1464" spans="1:7">
      <c r="A1464" s="333" t="s">
        <v>171</v>
      </c>
      <c r="B1464" s="333" t="s">
        <v>579</v>
      </c>
      <c r="C1464" s="56">
        <v>45888</v>
      </c>
      <c r="D1464" s="43">
        <v>416</v>
      </c>
      <c r="G1464" t="s">
        <v>1070</v>
      </c>
    </row>
    <row r="1465" spans="1:7">
      <c r="A1465" s="758" t="s">
        <v>127</v>
      </c>
      <c r="B1465" s="328" t="s">
        <v>128</v>
      </c>
      <c r="C1465" s="56">
        <v>45888</v>
      </c>
    </row>
    <row r="1466" spans="1:7">
      <c r="A1466" s="817" t="s">
        <v>197</v>
      </c>
      <c r="B1466" s="328" t="s">
        <v>179</v>
      </c>
      <c r="C1466" s="56">
        <v>45888</v>
      </c>
      <c r="D1466" s="43">
        <v>408</v>
      </c>
      <c r="G1466" t="s">
        <v>1070</v>
      </c>
    </row>
    <row r="1467" spans="1:7">
      <c r="A1467" s="931" t="s">
        <v>188</v>
      </c>
      <c r="B1467" s="336" t="s">
        <v>579</v>
      </c>
      <c r="C1467" s="56">
        <v>45888</v>
      </c>
      <c r="F1467" s="758" t="s">
        <v>1084</v>
      </c>
      <c r="G1467" t="s">
        <v>1070</v>
      </c>
    </row>
    <row r="1468" spans="1:7">
      <c r="A1468" s="263" t="s">
        <v>177</v>
      </c>
      <c r="B1468" s="328" t="s">
        <v>179</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398</v>
      </c>
      <c r="B2" s="764" t="s">
        <v>124</v>
      </c>
      <c r="C2" s="188">
        <v>45899</v>
      </c>
      <c r="D2" s="385"/>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137</v>
      </c>
      <c r="V2" s="69" t="s">
        <v>137</v>
      </c>
      <c r="W2" s="30"/>
      <c r="X2" s="43"/>
    </row>
    <row r="3" spans="1:25">
      <c r="A3" s="426" t="s">
        <v>177</v>
      </c>
      <c r="B3" s="765" t="s">
        <v>178</v>
      </c>
      <c r="C3" s="745">
        <v>45991</v>
      </c>
      <c r="D3" s="480" t="s">
        <v>181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137</v>
      </c>
      <c r="V3" s="69" t="s">
        <v>137</v>
      </c>
      <c r="W3" s="80"/>
      <c r="X3" s="43"/>
    </row>
    <row r="4" spans="1:25">
      <c r="A4" s="418" t="s">
        <v>406</v>
      </c>
      <c r="B4" s="425" t="s">
        <v>124</v>
      </c>
      <c r="C4" s="483">
        <v>45742</v>
      </c>
      <c r="D4" s="823" t="s">
        <v>407</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416">
        <v>45811</v>
      </c>
      <c r="X4" s="69" t="s">
        <v>1093</v>
      </c>
      <c r="Y4" t="e">
        <f>VLOOKUP(A4,#REF!,2,FALSE)</f>
        <v>#REF!</v>
      </c>
    </row>
    <row r="5" spans="1:25">
      <c r="A5" s="418" t="s">
        <v>408</v>
      </c>
      <c r="B5" s="425" t="s">
        <v>124</v>
      </c>
      <c r="C5" s="483">
        <v>45772</v>
      </c>
      <c r="D5" s="750" t="s">
        <v>410</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416">
        <v>45779</v>
      </c>
      <c r="X5" s="69" t="s">
        <v>1093</v>
      </c>
      <c r="Y5" t="e">
        <f>VLOOKUP(A5,#REF!,2,FALSE)</f>
        <v>#REF!</v>
      </c>
    </row>
    <row r="6" spans="1:25">
      <c r="A6" s="425" t="s">
        <v>207</v>
      </c>
      <c r="B6" s="425" t="s">
        <v>124</v>
      </c>
      <c r="C6" s="483">
        <v>45868</v>
      </c>
      <c r="D6" s="777" t="s">
        <v>208</v>
      </c>
      <c r="E6" s="202"/>
      <c r="F6" s="144"/>
      <c r="G6" s="144"/>
      <c r="H6" s="196">
        <v>0</v>
      </c>
      <c r="I6" s="192"/>
      <c r="J6" s="190" t="s">
        <v>58</v>
      </c>
      <c r="K6" s="190" t="s">
        <v>58</v>
      </c>
      <c r="L6" s="190" t="s">
        <v>64</v>
      </c>
      <c r="M6" s="206" t="s">
        <v>57</v>
      </c>
      <c r="N6" s="89" t="s">
        <v>210</v>
      </c>
      <c r="O6" s="416">
        <v>45814</v>
      </c>
      <c r="P6" s="89" t="s">
        <v>210</v>
      </c>
      <c r="Q6" s="374" t="s">
        <v>210</v>
      </c>
      <c r="R6" s="69" t="s">
        <v>210</v>
      </c>
      <c r="S6" s="69" t="s">
        <v>57</v>
      </c>
      <c r="T6" s="69" t="s">
        <v>210</v>
      </c>
      <c r="U6" s="69" t="s">
        <v>137</v>
      </c>
      <c r="V6" s="69" t="s">
        <v>137</v>
      </c>
      <c r="W6" s="416">
        <v>45848</v>
      </c>
      <c r="X6" s="69" t="s">
        <v>137</v>
      </c>
    </row>
    <row r="7" spans="1:25">
      <c r="A7" s="446" t="s">
        <v>213</v>
      </c>
      <c r="B7" s="446" t="s">
        <v>124</v>
      </c>
      <c r="C7" s="447">
        <v>45838</v>
      </c>
      <c r="D7" s="491" t="s">
        <v>214</v>
      </c>
      <c r="E7" s="202"/>
      <c r="F7" s="144"/>
      <c r="G7" s="144"/>
      <c r="H7" s="196">
        <v>0</v>
      </c>
      <c r="I7" s="192"/>
      <c r="J7" s="190" t="s">
        <v>58</v>
      </c>
      <c r="K7" s="190" t="s">
        <v>58</v>
      </c>
      <c r="L7" s="190" t="s">
        <v>64</v>
      </c>
      <c r="M7" s="206">
        <v>45786</v>
      </c>
      <c r="N7" s="89" t="s">
        <v>210</v>
      </c>
      <c r="O7" s="416">
        <v>45789</v>
      </c>
      <c r="P7" s="89" t="s">
        <v>210</v>
      </c>
      <c r="Q7" s="374" t="s">
        <v>210</v>
      </c>
      <c r="R7" s="69" t="s">
        <v>210</v>
      </c>
      <c r="S7" s="69" t="s">
        <v>57</v>
      </c>
      <c r="T7" s="69" t="s">
        <v>210</v>
      </c>
      <c r="U7" s="69" t="s">
        <v>137</v>
      </c>
      <c r="V7" s="69" t="s">
        <v>137</v>
      </c>
      <c r="W7" s="30"/>
      <c r="X7" s="69"/>
    </row>
    <row r="8" spans="1:25">
      <c r="A8" s="186" t="s">
        <v>216</v>
      </c>
      <c r="B8" s="186" t="s">
        <v>124</v>
      </c>
      <c r="C8" s="187">
        <v>45807</v>
      </c>
      <c r="D8" s="211" t="s">
        <v>217</v>
      </c>
      <c r="E8" s="202"/>
      <c r="F8" s="144"/>
      <c r="G8" s="144"/>
      <c r="H8" s="196">
        <v>0</v>
      </c>
      <c r="I8" s="192"/>
      <c r="J8" s="190" t="s">
        <v>58</v>
      </c>
      <c r="K8" s="190" t="s">
        <v>58</v>
      </c>
      <c r="L8" s="190" t="s">
        <v>64</v>
      </c>
      <c r="M8" s="206">
        <v>45778</v>
      </c>
      <c r="N8" s="89" t="s">
        <v>210</v>
      </c>
      <c r="O8" s="54">
        <v>45782</v>
      </c>
      <c r="P8" s="756" t="s">
        <v>210</v>
      </c>
      <c r="Q8" s="69" t="s">
        <v>210</v>
      </c>
      <c r="R8" s="69" t="s">
        <v>210</v>
      </c>
      <c r="S8" s="69" t="s">
        <v>57</v>
      </c>
      <c r="T8" s="69" t="s">
        <v>210</v>
      </c>
      <c r="U8" s="69" t="s">
        <v>210</v>
      </c>
      <c r="V8" s="69" t="s">
        <v>137</v>
      </c>
      <c r="W8" s="54">
        <v>45826</v>
      </c>
      <c r="X8" s="69" t="s">
        <v>137</v>
      </c>
    </row>
    <row r="9" spans="1:25">
      <c r="A9" s="186" t="s">
        <v>222</v>
      </c>
      <c r="B9" s="191" t="s">
        <v>178</v>
      </c>
      <c r="C9" s="187">
        <v>45742</v>
      </c>
      <c r="D9" s="776" t="s">
        <v>223</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137</v>
      </c>
      <c r="W9" s="30"/>
      <c r="X9" s="69" t="s">
        <v>137</v>
      </c>
      <c r="Y9" t="e">
        <f>VLOOKUP(A9,#REF!,2,FALSE)</f>
        <v>#REF!</v>
      </c>
    </row>
    <row r="10" spans="1:25">
      <c r="A10" s="186" t="s">
        <v>182</v>
      </c>
      <c r="B10" s="191" t="s">
        <v>178</v>
      </c>
      <c r="C10" s="332">
        <v>45742</v>
      </c>
      <c r="D10" s="485" t="s">
        <v>183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137</v>
      </c>
      <c r="V10" s="374" t="s">
        <v>137</v>
      </c>
      <c r="W10" s="30"/>
      <c r="X10" s="69" t="s">
        <v>137</v>
      </c>
      <c r="Y10" t="e">
        <f>VLOOKUP(A10,#REF!,2,FALSE)</f>
        <v>#REF!</v>
      </c>
    </row>
    <row r="11" spans="1:25">
      <c r="A11" s="186" t="s">
        <v>412</v>
      </c>
      <c r="B11" s="186" t="s">
        <v>124</v>
      </c>
      <c r="C11" s="187">
        <v>45787</v>
      </c>
      <c r="D11" s="486" t="s">
        <v>413</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74" t="s">
        <v>210</v>
      </c>
      <c r="V11" s="69" t="s">
        <v>210</v>
      </c>
      <c r="W11" s="54">
        <v>45793</v>
      </c>
      <c r="X11" s="69" t="s">
        <v>1093</v>
      </c>
      <c r="Y11" t="e">
        <f>VLOOKUP(A11,#REF!,2,FALSE)</f>
        <v>#REF!</v>
      </c>
    </row>
    <row r="12" spans="1:25">
      <c r="A12" s="191" t="s">
        <v>219</v>
      </c>
      <c r="B12" s="186" t="s">
        <v>124</v>
      </c>
      <c r="C12" s="194">
        <v>45868</v>
      </c>
      <c r="D12" s="211" t="s">
        <v>220</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137</v>
      </c>
      <c r="W12" s="30"/>
      <c r="X12" s="69"/>
    </row>
    <row r="13" spans="1:25">
      <c r="A13" s="191" t="s">
        <v>224</v>
      </c>
      <c r="B13" s="193" t="s">
        <v>51</v>
      </c>
      <c r="C13" s="429">
        <v>45716</v>
      </c>
      <c r="D13" s="749" t="s">
        <v>186</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137</v>
      </c>
      <c r="V13" s="69" t="s">
        <v>137</v>
      </c>
      <c r="W13" s="54">
        <v>45818</v>
      </c>
      <c r="X13" s="69" t="s">
        <v>137</v>
      </c>
      <c r="Y13" t="e">
        <f>VLOOKUP(A13,#REF!,2,FALSE)</f>
        <v>#REF!</v>
      </c>
    </row>
    <row r="14" spans="1:25">
      <c r="A14" s="189" t="s">
        <v>185</v>
      </c>
      <c r="B14" s="191" t="s">
        <v>178</v>
      </c>
      <c r="C14" s="484">
        <v>45991</v>
      </c>
      <c r="D14" s="775" t="s">
        <v>186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137</v>
      </c>
      <c r="V14" s="69" t="s">
        <v>137</v>
      </c>
      <c r="W14" s="30"/>
      <c r="X14" s="69" t="s">
        <v>137</v>
      </c>
    </row>
    <row r="15" spans="1:25">
      <c r="A15" s="191" t="s">
        <v>226</v>
      </c>
      <c r="B15" s="186" t="s">
        <v>124</v>
      </c>
      <c r="C15" s="429">
        <v>45868</v>
      </c>
      <c r="D15" s="495" t="s">
        <v>227</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137</v>
      </c>
      <c r="V15" s="69" t="s">
        <v>137</v>
      </c>
      <c r="W15" s="30"/>
      <c r="X15" s="69"/>
    </row>
    <row r="16" spans="1:25">
      <c r="A16" s="191" t="s">
        <v>229</v>
      </c>
      <c r="B16" s="186" t="s">
        <v>124</v>
      </c>
      <c r="C16" s="194">
        <v>45868</v>
      </c>
      <c r="D16" s="491" t="s">
        <v>230</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137</v>
      </c>
      <c r="V16" s="69" t="s">
        <v>137</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210</v>
      </c>
      <c r="O17" s="54">
        <v>45728</v>
      </c>
      <c r="P17" s="30" t="s">
        <v>210</v>
      </c>
      <c r="Q17" s="43" t="s">
        <v>210</v>
      </c>
      <c r="R17" s="43" t="s">
        <v>1094</v>
      </c>
      <c r="S17" s="43" t="s">
        <v>210</v>
      </c>
      <c r="T17" s="43" t="s">
        <v>210</v>
      </c>
      <c r="U17" s="69" t="s">
        <v>210</v>
      </c>
      <c r="V17" s="69" t="s">
        <v>210</v>
      </c>
      <c r="W17" s="30"/>
      <c r="X17" s="69" t="s">
        <v>137</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210</v>
      </c>
      <c r="O18" s="54">
        <v>45719</v>
      </c>
      <c r="P18" s="30" t="s">
        <v>210</v>
      </c>
      <c r="Q18" s="43" t="s">
        <v>210</v>
      </c>
      <c r="R18" s="43" t="s">
        <v>1094</v>
      </c>
      <c r="S18" s="43" t="s">
        <v>210</v>
      </c>
      <c r="T18" s="43" t="s">
        <v>210</v>
      </c>
      <c r="U18" s="69" t="s">
        <v>210</v>
      </c>
      <c r="V18" s="69" t="s">
        <v>210</v>
      </c>
      <c r="W18" s="30"/>
      <c r="X18" s="69" t="s">
        <v>137</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210</v>
      </c>
      <c r="O19" s="54">
        <v>45728</v>
      </c>
      <c r="P19" s="30" t="s">
        <v>210</v>
      </c>
      <c r="Q19" s="43" t="s">
        <v>210</v>
      </c>
      <c r="R19" s="43" t="s">
        <v>1094</v>
      </c>
      <c r="S19" s="43" t="s">
        <v>210</v>
      </c>
      <c r="T19" s="43" t="s">
        <v>210</v>
      </c>
      <c r="U19" s="69" t="s">
        <v>210</v>
      </c>
      <c r="V19" s="69" t="s">
        <v>210</v>
      </c>
      <c r="W19" s="54">
        <v>45824</v>
      </c>
      <c r="X19" s="69" t="s">
        <v>1093</v>
      </c>
      <c r="Y19" t="e">
        <f>VLOOKUP(A19,#REF!,2,FALSE)</f>
        <v>#REF!</v>
      </c>
    </row>
    <row r="20" spans="1:25">
      <c r="A20" s="189" t="s">
        <v>232</v>
      </c>
      <c r="B20" s="193" t="s">
        <v>51</v>
      </c>
      <c r="C20" s="187">
        <v>45742</v>
      </c>
      <c r="D20" s="196" t="s">
        <v>233</v>
      </c>
      <c r="E20" s="125"/>
      <c r="F20" s="112"/>
      <c r="G20" s="112"/>
      <c r="H20" s="196">
        <v>68</v>
      </c>
      <c r="I20" s="192"/>
      <c r="J20" s="196" t="s">
        <v>58</v>
      </c>
      <c r="K20" s="196" t="s">
        <v>58</v>
      </c>
      <c r="L20" s="196" t="s">
        <v>64</v>
      </c>
      <c r="M20" s="206">
        <v>45716</v>
      </c>
      <c r="N20" s="30" t="s">
        <v>210</v>
      </c>
      <c r="O20" s="30" t="s">
        <v>210</v>
      </c>
      <c r="P20" s="30" t="s">
        <v>210</v>
      </c>
      <c r="Q20" s="43" t="s">
        <v>210</v>
      </c>
      <c r="R20" s="43" t="s">
        <v>1094</v>
      </c>
      <c r="S20" s="43" t="s">
        <v>210</v>
      </c>
      <c r="T20" s="43" t="s">
        <v>210</v>
      </c>
      <c r="U20" s="163" t="s">
        <v>210</v>
      </c>
      <c r="V20" s="69" t="s">
        <v>137</v>
      </c>
      <c r="W20" s="30"/>
      <c r="X20" s="69" t="s">
        <v>137</v>
      </c>
      <c r="Y20" t="e">
        <f>VLOOKUP(A20,#REF!,2,FALSE)</f>
        <v>#REF!</v>
      </c>
    </row>
    <row r="21" spans="1:25">
      <c r="A21" s="227" t="s">
        <v>234</v>
      </c>
      <c r="B21" s="193" t="s">
        <v>51</v>
      </c>
      <c r="C21" s="187">
        <v>45742</v>
      </c>
      <c r="D21" s="226" t="s">
        <v>235</v>
      </c>
      <c r="E21" s="202"/>
      <c r="F21" s="144"/>
      <c r="G21" s="144"/>
      <c r="H21" s="196">
        <v>80</v>
      </c>
      <c r="I21" s="192"/>
      <c r="J21" s="196" t="s">
        <v>58</v>
      </c>
      <c r="K21" s="196" t="s">
        <v>58</v>
      </c>
      <c r="L21" s="196" t="s">
        <v>64</v>
      </c>
      <c r="M21" s="206">
        <v>45728</v>
      </c>
      <c r="N21" s="30" t="s">
        <v>210</v>
      </c>
      <c r="O21" s="54">
        <v>45728</v>
      </c>
      <c r="P21" s="30" t="s">
        <v>210</v>
      </c>
      <c r="Q21" s="43" t="s">
        <v>210</v>
      </c>
      <c r="R21" s="43" t="s">
        <v>1094</v>
      </c>
      <c r="S21" s="43" t="s">
        <v>210</v>
      </c>
      <c r="T21" s="43" t="s">
        <v>210</v>
      </c>
      <c r="U21" s="163" t="s">
        <v>210</v>
      </c>
      <c r="V21" s="69" t="s">
        <v>137</v>
      </c>
      <c r="W21" s="54">
        <v>45757</v>
      </c>
      <c r="X21" s="69" t="s">
        <v>137</v>
      </c>
      <c r="Y21" t="e">
        <f>VLOOKUP(A21,#REF!,2,FALSE)</f>
        <v>#REF!</v>
      </c>
    </row>
    <row r="22" spans="1:25">
      <c r="A22" s="186" t="s">
        <v>237</v>
      </c>
      <c r="B22" s="193" t="s">
        <v>51</v>
      </c>
      <c r="C22" s="187">
        <v>45742</v>
      </c>
      <c r="D22" s="226" t="s">
        <v>240</v>
      </c>
      <c r="E22" s="125"/>
      <c r="F22" s="112"/>
      <c r="G22" s="112"/>
      <c r="H22" s="196">
        <v>56</v>
      </c>
      <c r="I22" s="192"/>
      <c r="J22" s="196" t="s">
        <v>58</v>
      </c>
      <c r="K22" s="196" t="s">
        <v>58</v>
      </c>
      <c r="L22" s="196" t="s">
        <v>64</v>
      </c>
      <c r="M22" s="206">
        <v>45716</v>
      </c>
      <c r="N22" s="30" t="s">
        <v>210</v>
      </c>
      <c r="O22" s="54">
        <v>45722</v>
      </c>
      <c r="P22" s="30" t="s">
        <v>210</v>
      </c>
      <c r="Q22" s="69" t="s">
        <v>210</v>
      </c>
      <c r="R22" s="43" t="s">
        <v>1094</v>
      </c>
      <c r="S22" s="69" t="s">
        <v>210</v>
      </c>
      <c r="T22" s="69" t="s">
        <v>210</v>
      </c>
      <c r="U22" s="69" t="s">
        <v>137</v>
      </c>
      <c r="V22" s="69" t="s">
        <v>137</v>
      </c>
      <c r="W22" s="54">
        <v>45825</v>
      </c>
      <c r="X22" s="69" t="s">
        <v>137</v>
      </c>
      <c r="Y22" t="e">
        <f>VLOOKUP(A22,#REF!,2,FALSE)</f>
        <v>#REF!</v>
      </c>
    </row>
    <row r="23" spans="1:25">
      <c r="A23" s="227" t="s">
        <v>241</v>
      </c>
      <c r="B23" s="193" t="s">
        <v>51</v>
      </c>
      <c r="C23" s="187">
        <v>45742</v>
      </c>
      <c r="D23" s="226" t="s">
        <v>242</v>
      </c>
      <c r="E23" s="202"/>
      <c r="F23" s="144"/>
      <c r="G23" s="144"/>
      <c r="H23" s="196">
        <v>71</v>
      </c>
      <c r="I23" s="192"/>
      <c r="J23" s="196" t="s">
        <v>58</v>
      </c>
      <c r="K23" s="196" t="s">
        <v>58</v>
      </c>
      <c r="L23" s="196" t="s">
        <v>64</v>
      </c>
      <c r="M23" s="206">
        <v>45716</v>
      </c>
      <c r="N23" s="30" t="s">
        <v>210</v>
      </c>
      <c r="O23" s="54">
        <v>45727</v>
      </c>
      <c r="P23" s="30" t="s">
        <v>210</v>
      </c>
      <c r="Q23" s="69" t="s">
        <v>210</v>
      </c>
      <c r="R23" s="43" t="s">
        <v>1094</v>
      </c>
      <c r="S23" s="69" t="s">
        <v>210</v>
      </c>
      <c r="T23" s="69" t="s">
        <v>210</v>
      </c>
      <c r="U23" s="69" t="s">
        <v>137</v>
      </c>
      <c r="V23" s="69" t="s">
        <v>137</v>
      </c>
      <c r="W23" s="54">
        <v>45828</v>
      </c>
      <c r="X23" s="69" t="s">
        <v>137</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210</v>
      </c>
      <c r="O24" s="54">
        <v>45723</v>
      </c>
      <c r="P24" s="30" t="s">
        <v>210</v>
      </c>
      <c r="Q24" s="69" t="s">
        <v>210</v>
      </c>
      <c r="R24" s="43" t="s">
        <v>1094</v>
      </c>
      <c r="S24" s="69" t="s">
        <v>210</v>
      </c>
      <c r="T24" s="69" t="s">
        <v>210</v>
      </c>
      <c r="U24" s="69" t="s">
        <v>210</v>
      </c>
      <c r="V24" s="69" t="s">
        <v>210</v>
      </c>
      <c r="W24" s="54">
        <v>45831</v>
      </c>
      <c r="X24" s="69" t="s">
        <v>1093</v>
      </c>
      <c r="Y24" t="e">
        <f>VLOOKUP(A24,#REF!,2,FALSE)</f>
        <v>#REF!</v>
      </c>
    </row>
    <row r="25" spans="1:25">
      <c r="A25" s="227" t="s">
        <v>243</v>
      </c>
      <c r="B25" s="193" t="s">
        <v>51</v>
      </c>
      <c r="C25" s="187">
        <v>45742</v>
      </c>
      <c r="D25" s="226" t="s">
        <v>244</v>
      </c>
      <c r="E25" s="202"/>
      <c r="F25" s="144"/>
      <c r="G25" s="144"/>
      <c r="H25" s="196">
        <v>38</v>
      </c>
      <c r="I25" s="192"/>
      <c r="J25" s="196" t="s">
        <v>58</v>
      </c>
      <c r="K25" s="196" t="s">
        <v>58</v>
      </c>
      <c r="L25" s="196" t="s">
        <v>64</v>
      </c>
      <c r="M25" s="206">
        <v>45716</v>
      </c>
      <c r="N25" s="30" t="s">
        <v>210</v>
      </c>
      <c r="O25" s="54">
        <v>45726</v>
      </c>
      <c r="P25" s="30" t="s">
        <v>210</v>
      </c>
      <c r="Q25" s="69" t="s">
        <v>210</v>
      </c>
      <c r="R25" s="43" t="s">
        <v>1094</v>
      </c>
      <c r="S25" s="69" t="s">
        <v>210</v>
      </c>
      <c r="T25" s="69" t="s">
        <v>210</v>
      </c>
      <c r="U25" s="69" t="s">
        <v>210</v>
      </c>
      <c r="V25" s="69" t="s">
        <v>137</v>
      </c>
      <c r="W25" s="30"/>
      <c r="X25" s="69" t="s">
        <v>137</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210</v>
      </c>
      <c r="O26" s="54">
        <v>45727</v>
      </c>
      <c r="P26" s="30" t="s">
        <v>210</v>
      </c>
      <c r="Q26" s="43" t="s">
        <v>210</v>
      </c>
      <c r="R26" s="43" t="s">
        <v>1094</v>
      </c>
      <c r="S26" s="43" t="s">
        <v>210</v>
      </c>
      <c r="T26" s="43" t="s">
        <v>210</v>
      </c>
      <c r="U26" s="69" t="s">
        <v>210</v>
      </c>
      <c r="V26" s="69" t="s">
        <v>210</v>
      </c>
      <c r="W26" s="54">
        <v>45789</v>
      </c>
      <c r="X26" s="69" t="s">
        <v>1093</v>
      </c>
      <c r="Y26" t="e">
        <f>VLOOKUP(A26,#REF!,2,FALSE)</f>
        <v>#REF!</v>
      </c>
    </row>
    <row r="27" spans="1:25">
      <c r="A27" s="197" t="s">
        <v>245</v>
      </c>
      <c r="B27" s="193" t="s">
        <v>51</v>
      </c>
      <c r="C27" s="194">
        <v>45711</v>
      </c>
      <c r="D27" s="195" t="s">
        <v>246</v>
      </c>
      <c r="E27" s="203"/>
      <c r="F27" s="142"/>
      <c r="G27" s="142"/>
      <c r="H27" s="199">
        <v>86</v>
      </c>
      <c r="I27" s="192"/>
      <c r="J27" s="199" t="s">
        <v>58</v>
      </c>
      <c r="K27" s="199" t="s">
        <v>58</v>
      </c>
      <c r="L27" s="199" t="s">
        <v>64</v>
      </c>
      <c r="M27" s="205">
        <v>45714</v>
      </c>
      <c r="N27" s="30" t="s">
        <v>210</v>
      </c>
      <c r="O27" s="54">
        <v>45693</v>
      </c>
      <c r="P27" s="30" t="s">
        <v>210</v>
      </c>
      <c r="Q27" s="69" t="s">
        <v>210</v>
      </c>
      <c r="R27" s="69" t="s">
        <v>1094</v>
      </c>
      <c r="S27" s="69" t="s">
        <v>210</v>
      </c>
      <c r="T27" s="69" t="s">
        <v>210</v>
      </c>
      <c r="U27" s="69" t="s">
        <v>137</v>
      </c>
      <c r="V27" s="69" t="s">
        <v>137</v>
      </c>
      <c r="W27" s="30"/>
      <c r="X27" s="69" t="s">
        <v>137</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210</v>
      </c>
      <c r="O28" s="54">
        <v>45694</v>
      </c>
      <c r="P28" s="30" t="s">
        <v>210</v>
      </c>
      <c r="Q28" s="69" t="s">
        <v>210</v>
      </c>
      <c r="R28" s="69" t="s">
        <v>1094</v>
      </c>
      <c r="S28" s="69" t="s">
        <v>210</v>
      </c>
      <c r="T28" s="43" t="s">
        <v>210</v>
      </c>
      <c r="U28" s="154" t="s">
        <v>210</v>
      </c>
      <c r="V28" s="69" t="s">
        <v>210</v>
      </c>
      <c r="W28" s="54">
        <v>45814</v>
      </c>
      <c r="X28" s="69" t="s">
        <v>137</v>
      </c>
      <c r="Y28" t="e">
        <f>VLOOKUP(A28,#REF!,2,FALSE)</f>
        <v>#REF!</v>
      </c>
    </row>
    <row r="29" spans="1:25">
      <c r="A29" s="197" t="s">
        <v>248</v>
      </c>
      <c r="B29" s="193" t="s">
        <v>51</v>
      </c>
      <c r="C29" s="194">
        <v>45711</v>
      </c>
      <c r="D29" s="195" t="s">
        <v>249</v>
      </c>
      <c r="E29" s="203"/>
      <c r="F29" s="142"/>
      <c r="G29" s="142"/>
      <c r="H29" s="199">
        <v>89</v>
      </c>
      <c r="I29" s="192"/>
      <c r="J29" s="199" t="s">
        <v>58</v>
      </c>
      <c r="K29" s="199" t="s">
        <v>58</v>
      </c>
      <c r="L29" s="199" t="s">
        <v>64</v>
      </c>
      <c r="M29" s="205">
        <v>45695</v>
      </c>
      <c r="N29" s="30" t="s">
        <v>210</v>
      </c>
      <c r="O29" s="54">
        <v>45694</v>
      </c>
      <c r="P29" s="30" t="s">
        <v>210</v>
      </c>
      <c r="Q29" s="69" t="s">
        <v>210</v>
      </c>
      <c r="R29" s="69" t="s">
        <v>1094</v>
      </c>
      <c r="S29" s="69" t="s">
        <v>210</v>
      </c>
      <c r="T29" s="172" t="s">
        <v>210</v>
      </c>
      <c r="U29" s="154" t="s">
        <v>137</v>
      </c>
      <c r="V29" s="69" t="s">
        <v>137</v>
      </c>
      <c r="W29" s="30"/>
      <c r="X29" s="69" t="s">
        <v>137</v>
      </c>
      <c r="Y29" t="e">
        <f>VLOOKUP(A29,#REF!,2,FALSE)</f>
        <v>#REF!</v>
      </c>
    </row>
    <row r="30" spans="1:25">
      <c r="A30" s="197" t="s">
        <v>474</v>
      </c>
      <c r="B30" s="193" t="s">
        <v>51</v>
      </c>
      <c r="C30" s="194">
        <v>45711</v>
      </c>
      <c r="D30" s="195" t="s">
        <v>249</v>
      </c>
      <c r="E30" s="203"/>
      <c r="F30" s="142"/>
      <c r="G30" s="142"/>
      <c r="H30" s="199">
        <v>86</v>
      </c>
      <c r="I30" s="192"/>
      <c r="J30" s="199" t="s">
        <v>58</v>
      </c>
      <c r="K30" s="199" t="s">
        <v>58</v>
      </c>
      <c r="L30" s="199" t="s">
        <v>64</v>
      </c>
      <c r="M30" s="205">
        <v>45698</v>
      </c>
      <c r="N30" s="30" t="s">
        <v>210</v>
      </c>
      <c r="O30" s="54">
        <v>45688</v>
      </c>
      <c r="P30" s="30" t="s">
        <v>210</v>
      </c>
      <c r="Q30" s="69" t="s">
        <v>210</v>
      </c>
      <c r="R30" s="69" t="s">
        <v>1094</v>
      </c>
      <c r="S30" s="69" t="s">
        <v>210</v>
      </c>
      <c r="T30" s="172" t="s">
        <v>210</v>
      </c>
      <c r="U30" s="69" t="s">
        <v>210</v>
      </c>
      <c r="V30" s="43" t="s">
        <v>210</v>
      </c>
      <c r="W30" s="54">
        <v>45824</v>
      </c>
      <c r="X30" s="69" t="s">
        <v>1093</v>
      </c>
      <c r="Y30" t="e">
        <f>VLOOKUP(A30,#REF!,2,FALSE)</f>
        <v>#REF!</v>
      </c>
    </row>
    <row r="31" spans="1:25">
      <c r="A31" s="197" t="s">
        <v>251</v>
      </c>
      <c r="B31" s="193" t="s">
        <v>51</v>
      </c>
      <c r="C31" s="194">
        <v>45711</v>
      </c>
      <c r="D31" s="195" t="s">
        <v>252</v>
      </c>
      <c r="E31" s="203"/>
      <c r="F31" s="142"/>
      <c r="G31" s="142"/>
      <c r="H31" s="199">
        <v>77</v>
      </c>
      <c r="I31" s="192"/>
      <c r="J31" s="199" t="s">
        <v>58</v>
      </c>
      <c r="K31" s="199" t="s">
        <v>58</v>
      </c>
      <c r="L31" s="199" t="s">
        <v>64</v>
      </c>
      <c r="M31" s="205">
        <v>45686</v>
      </c>
      <c r="N31" s="30" t="s">
        <v>210</v>
      </c>
      <c r="O31" s="54">
        <v>45692</v>
      </c>
      <c r="P31" s="30" t="s">
        <v>210</v>
      </c>
      <c r="Q31" s="43" t="s">
        <v>210</v>
      </c>
      <c r="R31" s="43" t="s">
        <v>1094</v>
      </c>
      <c r="S31" s="43" t="s">
        <v>210</v>
      </c>
      <c r="T31" s="145" t="s">
        <v>210</v>
      </c>
      <c r="U31" s="69" t="s">
        <v>137</v>
      </c>
      <c r="V31" s="374" t="s">
        <v>137</v>
      </c>
      <c r="W31" s="54">
        <v>45840</v>
      </c>
      <c r="X31" s="69" t="s">
        <v>137</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210</v>
      </c>
      <c r="O32" s="54">
        <v>45692</v>
      </c>
      <c r="P32" s="30" t="s">
        <v>210</v>
      </c>
      <c r="Q32" s="43" t="s">
        <v>210</v>
      </c>
      <c r="R32" s="43" t="s">
        <v>1094</v>
      </c>
      <c r="S32" s="43" t="s">
        <v>210</v>
      </c>
      <c r="T32" s="145" t="s">
        <v>210</v>
      </c>
      <c r="U32" s="69" t="s">
        <v>210</v>
      </c>
      <c r="V32" s="477" t="s">
        <v>210</v>
      </c>
      <c r="W32" s="174">
        <v>45814</v>
      </c>
      <c r="X32" s="69" t="s">
        <v>1093</v>
      </c>
      <c r="Y32" t="e">
        <f>VLOOKUP(A32,#REF!,2,FALSE)</f>
        <v>#REF!</v>
      </c>
    </row>
    <row r="33" spans="1:25">
      <c r="A33" s="197" t="s">
        <v>254</v>
      </c>
      <c r="B33" s="193" t="s">
        <v>51</v>
      </c>
      <c r="C33" s="194">
        <v>45711</v>
      </c>
      <c r="D33" s="195" t="s">
        <v>255</v>
      </c>
      <c r="E33" s="203"/>
      <c r="F33" s="142"/>
      <c r="G33" s="142"/>
      <c r="H33" s="199">
        <v>81</v>
      </c>
      <c r="I33" s="192"/>
      <c r="J33" s="199" t="s">
        <v>58</v>
      </c>
      <c r="K33" s="199" t="s">
        <v>58</v>
      </c>
      <c r="L33" s="199" t="s">
        <v>64</v>
      </c>
      <c r="M33" s="205">
        <v>45699</v>
      </c>
      <c r="N33" s="30" t="s">
        <v>210</v>
      </c>
      <c r="O33" s="54">
        <v>45691</v>
      </c>
      <c r="P33" s="30" t="s">
        <v>210</v>
      </c>
      <c r="Q33" s="43" t="s">
        <v>210</v>
      </c>
      <c r="R33" s="43" t="s">
        <v>1094</v>
      </c>
      <c r="S33" s="43" t="s">
        <v>210</v>
      </c>
      <c r="T33" s="145" t="s">
        <v>210</v>
      </c>
      <c r="U33" s="94" t="s">
        <v>210</v>
      </c>
      <c r="V33" s="69" t="s">
        <v>137</v>
      </c>
      <c r="W33" s="54">
        <v>45789</v>
      </c>
      <c r="X33" s="374" t="s">
        <v>137</v>
      </c>
      <c r="Y33" t="e">
        <f>VLOOKUP(A33,#REF!,2,FALSE)</f>
        <v>#REF!</v>
      </c>
    </row>
    <row r="34" spans="1:25">
      <c r="A34" s="197" t="s">
        <v>257</v>
      </c>
      <c r="B34" s="193" t="s">
        <v>51</v>
      </c>
      <c r="C34" s="194">
        <v>45711</v>
      </c>
      <c r="D34" s="195" t="s">
        <v>259</v>
      </c>
      <c r="E34" s="203"/>
      <c r="F34" s="142"/>
      <c r="G34" s="142"/>
      <c r="H34" s="199">
        <v>84</v>
      </c>
      <c r="I34" s="192"/>
      <c r="J34" s="199" t="s">
        <v>58</v>
      </c>
      <c r="K34" s="199" t="s">
        <v>58</v>
      </c>
      <c r="L34" s="199" t="s">
        <v>64</v>
      </c>
      <c r="M34" s="205">
        <v>45698</v>
      </c>
      <c r="N34" s="30" t="s">
        <v>210</v>
      </c>
      <c r="O34" s="54">
        <v>45695</v>
      </c>
      <c r="P34" s="30" t="s">
        <v>210</v>
      </c>
      <c r="Q34" s="43" t="s">
        <v>210</v>
      </c>
      <c r="R34" s="43" t="s">
        <v>1094</v>
      </c>
      <c r="S34" s="43" t="s">
        <v>210</v>
      </c>
      <c r="T34" s="145" t="s">
        <v>210</v>
      </c>
      <c r="U34" s="69" t="s">
        <v>137</v>
      </c>
      <c r="V34" s="69" t="s">
        <v>137</v>
      </c>
      <c r="W34" s="54">
        <v>45810</v>
      </c>
      <c r="X34" s="374" t="s">
        <v>137</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210</v>
      </c>
      <c r="N35" s="30" t="s">
        <v>210</v>
      </c>
      <c r="O35" s="54">
        <v>45699</v>
      </c>
      <c r="P35" s="89" t="s">
        <v>210</v>
      </c>
      <c r="Q35" s="90" t="s">
        <v>210</v>
      </c>
      <c r="R35" s="43" t="s">
        <v>1094</v>
      </c>
      <c r="S35" s="43" t="s">
        <v>210</v>
      </c>
      <c r="T35" s="43" t="s">
        <v>210</v>
      </c>
      <c r="U35" s="177" t="s">
        <v>210</v>
      </c>
      <c r="V35" s="69" t="s">
        <v>210</v>
      </c>
      <c r="W35" s="162">
        <v>45835</v>
      </c>
      <c r="X35" s="69" t="s">
        <v>1093</v>
      </c>
      <c r="Y35" t="e">
        <f>VLOOKUP(A35,#REF!,2,FALSE)</f>
        <v>#REF!</v>
      </c>
    </row>
    <row r="36" spans="1:25">
      <c r="A36" s="189" t="s">
        <v>261</v>
      </c>
      <c r="B36" s="193" t="s">
        <v>51</v>
      </c>
      <c r="C36" s="194">
        <v>45688</v>
      </c>
      <c r="D36" s="195" t="s">
        <v>264</v>
      </c>
      <c r="E36" s="203"/>
      <c r="F36" s="142"/>
      <c r="G36" s="142"/>
      <c r="H36" s="196">
        <v>86</v>
      </c>
      <c r="I36" s="192"/>
      <c r="J36" s="199" t="s">
        <v>58</v>
      </c>
      <c r="K36" s="199" t="s">
        <v>58</v>
      </c>
      <c r="L36" s="196" t="s">
        <v>64</v>
      </c>
      <c r="M36" s="206">
        <v>45677</v>
      </c>
      <c r="N36" s="30" t="s">
        <v>210</v>
      </c>
      <c r="O36" s="54">
        <v>45675</v>
      </c>
      <c r="P36" s="89" t="s">
        <v>210</v>
      </c>
      <c r="Q36" s="43" t="s">
        <v>210</v>
      </c>
      <c r="R36" s="43" t="s">
        <v>1094</v>
      </c>
      <c r="S36" s="43" t="s">
        <v>210</v>
      </c>
      <c r="T36" s="43" t="s">
        <v>210</v>
      </c>
      <c r="U36" s="177" t="s">
        <v>210</v>
      </c>
      <c r="V36" s="43" t="s">
        <v>210</v>
      </c>
      <c r="W36" s="30"/>
      <c r="X36" s="69" t="s">
        <v>137</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210</v>
      </c>
      <c r="N37" s="30" t="s">
        <v>210</v>
      </c>
      <c r="O37" s="54">
        <v>45675</v>
      </c>
      <c r="P37" s="89" t="s">
        <v>210</v>
      </c>
      <c r="Q37" s="43" t="s">
        <v>210</v>
      </c>
      <c r="R37" s="43" t="s">
        <v>1094</v>
      </c>
      <c r="S37" s="43" t="s">
        <v>210</v>
      </c>
      <c r="T37" s="43" t="s">
        <v>210</v>
      </c>
      <c r="U37" s="43" t="s">
        <v>1095</v>
      </c>
      <c r="V37" s="69" t="s">
        <v>137</v>
      </c>
      <c r="W37" s="54">
        <v>45820</v>
      </c>
      <c r="X37" s="69" t="s">
        <v>137</v>
      </c>
      <c r="Y37" t="e">
        <f>VLOOKUP(A37,#REF!,2,FALSE)</f>
        <v>#REF!</v>
      </c>
    </row>
    <row r="38" spans="1:25">
      <c r="A38" s="189" t="s">
        <v>268</v>
      </c>
      <c r="B38" s="193" t="s">
        <v>51</v>
      </c>
      <c r="C38" s="194">
        <v>45688</v>
      </c>
      <c r="D38" s="195" t="s">
        <v>269</v>
      </c>
      <c r="E38" s="203"/>
      <c r="F38" s="142"/>
      <c r="G38" s="142"/>
      <c r="H38" s="196">
        <v>88</v>
      </c>
      <c r="I38" s="192"/>
      <c r="J38" s="199" t="s">
        <v>58</v>
      </c>
      <c r="K38" s="199" t="s">
        <v>58</v>
      </c>
      <c r="L38" s="199" t="s">
        <v>64</v>
      </c>
      <c r="M38" s="206">
        <v>45742</v>
      </c>
      <c r="N38" s="30" t="s">
        <v>210</v>
      </c>
      <c r="O38" s="54">
        <v>45743</v>
      </c>
      <c r="P38" s="89" t="s">
        <v>210</v>
      </c>
      <c r="Q38" s="163" t="s">
        <v>210</v>
      </c>
      <c r="R38" s="69" t="s">
        <v>1094</v>
      </c>
      <c r="S38" s="43" t="s">
        <v>210</v>
      </c>
      <c r="T38" s="43" t="s">
        <v>210</v>
      </c>
      <c r="U38" s="69" t="s">
        <v>137</v>
      </c>
      <c r="V38" s="69" t="s">
        <v>137</v>
      </c>
      <c r="W38" s="30"/>
      <c r="X38" s="69" t="s">
        <v>137</v>
      </c>
      <c r="Y38" t="e">
        <f>VLOOKUP(A38,#REF!,2,FALSE)</f>
        <v>#REF!</v>
      </c>
    </row>
    <row r="39" spans="1:25">
      <c r="A39" s="189" t="s">
        <v>271</v>
      </c>
      <c r="B39" s="193" t="s">
        <v>51</v>
      </c>
      <c r="C39" s="194">
        <v>45688</v>
      </c>
      <c r="D39" s="195" t="s">
        <v>272</v>
      </c>
      <c r="E39" s="203"/>
      <c r="F39" s="142"/>
      <c r="G39" s="142"/>
      <c r="H39" s="196">
        <v>88</v>
      </c>
      <c r="I39" s="192"/>
      <c r="J39" s="199" t="s">
        <v>58</v>
      </c>
      <c r="K39" s="199" t="s">
        <v>58</v>
      </c>
      <c r="L39" s="196" t="s">
        <v>64</v>
      </c>
      <c r="M39" s="206">
        <v>45706</v>
      </c>
      <c r="N39" s="30" t="s">
        <v>210</v>
      </c>
      <c r="O39" s="54">
        <v>45679</v>
      </c>
      <c r="P39" s="89" t="s">
        <v>210</v>
      </c>
      <c r="Q39" s="43" t="s">
        <v>210</v>
      </c>
      <c r="R39" s="43" t="s">
        <v>1094</v>
      </c>
      <c r="S39" s="43" t="s">
        <v>210</v>
      </c>
      <c r="T39" s="43" t="s">
        <v>210</v>
      </c>
      <c r="U39" s="177" t="s">
        <v>210</v>
      </c>
      <c r="V39" s="69" t="s">
        <v>137</v>
      </c>
      <c r="W39" s="54">
        <v>45820</v>
      </c>
      <c r="X39" s="69" t="s">
        <v>137</v>
      </c>
      <c r="Y39" t="e">
        <f>VLOOKUP(A39,#REF!,2,FALSE)</f>
        <v>#REF!</v>
      </c>
    </row>
    <row r="40" spans="1:25" ht="13.5" customHeight="1">
      <c r="A40" s="189" t="s">
        <v>274</v>
      </c>
      <c r="B40" s="193" t="s">
        <v>51</v>
      </c>
      <c r="C40" s="187">
        <v>45772</v>
      </c>
      <c r="D40" s="210" t="s">
        <v>277</v>
      </c>
      <c r="E40" s="209"/>
      <c r="F40" s="176"/>
      <c r="G40" s="176"/>
      <c r="H40" s="196">
        <v>85</v>
      </c>
      <c r="I40" s="192"/>
      <c r="J40" s="190" t="s">
        <v>58</v>
      </c>
      <c r="K40" s="190" t="s">
        <v>58</v>
      </c>
      <c r="L40" s="190" t="s">
        <v>64</v>
      </c>
      <c r="M40" s="206">
        <v>45741</v>
      </c>
      <c r="N40" s="89" t="s">
        <v>210</v>
      </c>
      <c r="O40" s="54">
        <v>45749</v>
      </c>
      <c r="P40" s="30" t="s">
        <v>210</v>
      </c>
      <c r="Q40" s="43" t="s">
        <v>210</v>
      </c>
      <c r="R40" s="43" t="s">
        <v>1094</v>
      </c>
      <c r="S40" s="43" t="s">
        <v>210</v>
      </c>
      <c r="T40" s="43" t="s">
        <v>210</v>
      </c>
      <c r="U40" s="43" t="s">
        <v>210</v>
      </c>
      <c r="V40" s="69" t="s">
        <v>137</v>
      </c>
      <c r="W40" s="30"/>
      <c r="X40" s="69" t="s">
        <v>137</v>
      </c>
    </row>
    <row r="41" spans="1:25" ht="13.5" customHeight="1">
      <c r="A41" s="198" t="s">
        <v>481</v>
      </c>
      <c r="B41" s="193" t="s">
        <v>51</v>
      </c>
      <c r="C41" s="187">
        <v>45772</v>
      </c>
      <c r="D41" s="210" t="s">
        <v>483</v>
      </c>
      <c r="E41" s="783"/>
      <c r="F41" s="461"/>
      <c r="G41" s="461"/>
      <c r="H41" s="190">
        <v>88</v>
      </c>
      <c r="I41" s="192"/>
      <c r="J41" s="190" t="s">
        <v>58</v>
      </c>
      <c r="K41" s="190" t="s">
        <v>58</v>
      </c>
      <c r="L41" s="190" t="s">
        <v>64</v>
      </c>
      <c r="M41" s="206">
        <v>45741</v>
      </c>
      <c r="N41" s="89" t="s">
        <v>210</v>
      </c>
      <c r="O41" s="54">
        <v>45749</v>
      </c>
      <c r="P41" s="30" t="s">
        <v>210</v>
      </c>
      <c r="Q41" s="43" t="s">
        <v>210</v>
      </c>
      <c r="R41" s="69" t="s">
        <v>1094</v>
      </c>
      <c r="S41" s="43" t="s">
        <v>210</v>
      </c>
      <c r="T41" s="43" t="s">
        <v>210</v>
      </c>
      <c r="U41" s="90" t="s">
        <v>210</v>
      </c>
      <c r="V41" s="90" t="s">
        <v>210</v>
      </c>
      <c r="W41" s="54">
        <v>45798</v>
      </c>
      <c r="X41" s="69" t="s">
        <v>1093</v>
      </c>
    </row>
    <row r="42" spans="1:25">
      <c r="A42" s="189" t="s">
        <v>278</v>
      </c>
      <c r="B42" s="193" t="s">
        <v>51</v>
      </c>
      <c r="C42" s="187">
        <v>45772</v>
      </c>
      <c r="D42" s="210" t="s">
        <v>279</v>
      </c>
      <c r="E42" s="202"/>
      <c r="F42" s="144"/>
      <c r="G42" s="144"/>
      <c r="H42" s="196">
        <v>57</v>
      </c>
      <c r="I42" s="192"/>
      <c r="J42" s="190" t="s">
        <v>58</v>
      </c>
      <c r="K42" s="190" t="s">
        <v>58</v>
      </c>
      <c r="L42" s="190" t="s">
        <v>64</v>
      </c>
      <c r="M42" s="206">
        <v>45741</v>
      </c>
      <c r="N42" s="30" t="s">
        <v>210</v>
      </c>
      <c r="O42" s="54">
        <v>45744</v>
      </c>
      <c r="P42" s="30" t="s">
        <v>210</v>
      </c>
      <c r="Q42" s="43" t="s">
        <v>210</v>
      </c>
      <c r="R42" s="69" t="s">
        <v>1094</v>
      </c>
      <c r="S42" s="43" t="s">
        <v>210</v>
      </c>
      <c r="T42" s="43" t="s">
        <v>210</v>
      </c>
      <c r="U42" s="43" t="s">
        <v>1096</v>
      </c>
      <c r="V42" s="69" t="s">
        <v>137</v>
      </c>
      <c r="W42" s="129">
        <v>45804</v>
      </c>
      <c r="X42" s="69" t="s">
        <v>137</v>
      </c>
      <c r="Y42" t="e">
        <f>VLOOKUP(A42,#REF!,2,FALSE)</f>
        <v>#REF!</v>
      </c>
    </row>
    <row r="43" spans="1:25">
      <c r="A43" s="189" t="s">
        <v>280</v>
      </c>
      <c r="B43" s="193" t="s">
        <v>51</v>
      </c>
      <c r="C43" s="194">
        <v>45711</v>
      </c>
      <c r="D43" s="195" t="s">
        <v>282</v>
      </c>
      <c r="E43" s="203"/>
      <c r="F43" s="142"/>
      <c r="G43" s="142"/>
      <c r="H43" s="196">
        <v>73</v>
      </c>
      <c r="I43" s="192"/>
      <c r="J43" s="199" t="s">
        <v>58</v>
      </c>
      <c r="K43" s="199" t="s">
        <v>58</v>
      </c>
      <c r="L43" s="196" t="s">
        <v>64</v>
      </c>
      <c r="M43" s="206">
        <v>45698</v>
      </c>
      <c r="N43" s="30" t="s">
        <v>210</v>
      </c>
      <c r="O43" s="54">
        <v>45691</v>
      </c>
      <c r="P43" s="30" t="s">
        <v>210</v>
      </c>
      <c r="Q43" s="43" t="s">
        <v>210</v>
      </c>
      <c r="R43" s="69" t="s">
        <v>1094</v>
      </c>
      <c r="S43" s="43" t="s">
        <v>210</v>
      </c>
      <c r="T43" s="43" t="s">
        <v>210</v>
      </c>
      <c r="U43" s="43" t="s">
        <v>1095</v>
      </c>
      <c r="V43" s="69" t="s">
        <v>137</v>
      </c>
      <c r="W43" s="30"/>
      <c r="X43" s="69" t="s">
        <v>137</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210</v>
      </c>
      <c r="O44" s="54">
        <v>45708</v>
      </c>
      <c r="P44" s="30" t="s">
        <v>210</v>
      </c>
      <c r="Q44" s="43" t="s">
        <v>210</v>
      </c>
      <c r="R44" s="69" t="s">
        <v>1094</v>
      </c>
      <c r="S44" s="43" t="s">
        <v>210</v>
      </c>
      <c r="T44" s="43" t="s">
        <v>210</v>
      </c>
      <c r="U44" s="43" t="s">
        <v>210</v>
      </c>
      <c r="V44" s="43" t="s">
        <v>210</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210</v>
      </c>
      <c r="O45" s="54">
        <v>45744</v>
      </c>
      <c r="P45" s="30" t="s">
        <v>210</v>
      </c>
      <c r="Q45" s="43" t="s">
        <v>210</v>
      </c>
      <c r="R45" s="69" t="s">
        <v>1094</v>
      </c>
      <c r="S45" s="43" t="s">
        <v>210</v>
      </c>
      <c r="T45" s="43" t="s">
        <v>210</v>
      </c>
      <c r="U45" s="43" t="s">
        <v>210</v>
      </c>
      <c r="V45" s="43" t="s">
        <v>210</v>
      </c>
      <c r="W45" s="788">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210</v>
      </c>
      <c r="O46" s="54">
        <v>45755</v>
      </c>
      <c r="P46" s="30" t="s">
        <v>210</v>
      </c>
      <c r="Q46" s="43" t="s">
        <v>210</v>
      </c>
      <c r="R46" s="69" t="s">
        <v>1094</v>
      </c>
      <c r="S46" s="43" t="s">
        <v>210</v>
      </c>
      <c r="T46" s="43" t="s">
        <v>210</v>
      </c>
      <c r="U46" s="43" t="s">
        <v>210</v>
      </c>
      <c r="V46" s="43" t="s">
        <v>210</v>
      </c>
      <c r="W46" s="54">
        <v>45791</v>
      </c>
      <c r="X46" s="69" t="s">
        <v>1093</v>
      </c>
    </row>
    <row r="47" spans="1:25">
      <c r="A47" s="189" t="s">
        <v>490</v>
      </c>
      <c r="B47" s="193" t="s">
        <v>51</v>
      </c>
      <c r="C47" s="187">
        <v>45772</v>
      </c>
      <c r="D47" s="748" t="s">
        <v>491</v>
      </c>
      <c r="E47" s="202"/>
      <c r="F47" s="144"/>
      <c r="G47" s="144"/>
      <c r="H47" s="196">
        <v>75</v>
      </c>
      <c r="I47" s="192"/>
      <c r="J47" s="190" t="s">
        <v>58</v>
      </c>
      <c r="K47" s="190" t="s">
        <v>58</v>
      </c>
      <c r="L47" s="190" t="s">
        <v>64</v>
      </c>
      <c r="M47" s="204">
        <v>45741</v>
      </c>
      <c r="N47" s="30" t="s">
        <v>210</v>
      </c>
      <c r="O47" s="54">
        <v>45747</v>
      </c>
      <c r="P47" s="30" t="s">
        <v>210</v>
      </c>
      <c r="Q47" s="43" t="s">
        <v>210</v>
      </c>
      <c r="R47" s="69" t="s">
        <v>1094</v>
      </c>
      <c r="S47" s="43" t="s">
        <v>210</v>
      </c>
      <c r="T47" s="43" t="s">
        <v>210</v>
      </c>
      <c r="U47" s="163" t="s">
        <v>210</v>
      </c>
      <c r="V47" s="43" t="s">
        <v>210</v>
      </c>
      <c r="W47" s="54">
        <v>45798</v>
      </c>
      <c r="X47" s="69" t="s">
        <v>1093</v>
      </c>
      <c r="Y47" t="e">
        <f>VLOOKUP(A47,#REF!,2,FALSE)</f>
        <v>#REF!</v>
      </c>
    </row>
    <row r="48" spans="1:25">
      <c r="A48" s="189" t="s">
        <v>492</v>
      </c>
      <c r="B48" s="193" t="s">
        <v>51</v>
      </c>
      <c r="C48" s="332">
        <v>45772</v>
      </c>
      <c r="D48" s="480" t="s">
        <v>493</v>
      </c>
      <c r="E48" s="202"/>
      <c r="F48" s="144"/>
      <c r="G48" s="144"/>
      <c r="H48" s="190">
        <v>69</v>
      </c>
      <c r="I48" s="192"/>
      <c r="J48" s="190" t="s">
        <v>58</v>
      </c>
      <c r="K48" s="190" t="s">
        <v>58</v>
      </c>
      <c r="L48" s="190" t="s">
        <v>64</v>
      </c>
      <c r="M48" s="204">
        <v>45757</v>
      </c>
      <c r="N48" s="30" t="s">
        <v>210</v>
      </c>
      <c r="O48" s="129">
        <v>45757</v>
      </c>
      <c r="P48" s="30" t="s">
        <v>210</v>
      </c>
      <c r="Q48" s="43" t="s">
        <v>210</v>
      </c>
      <c r="R48" s="69" t="s">
        <v>1094</v>
      </c>
      <c r="S48" s="43" t="s">
        <v>210</v>
      </c>
      <c r="T48" s="43" t="s">
        <v>210</v>
      </c>
      <c r="U48" s="43" t="s">
        <v>210</v>
      </c>
      <c r="V48" s="90" t="s">
        <v>210</v>
      </c>
      <c r="W48" s="54">
        <v>45814</v>
      </c>
      <c r="X48" s="69" t="s">
        <v>1093</v>
      </c>
    </row>
    <row r="49" spans="1:56">
      <c r="A49" s="189" t="s">
        <v>494</v>
      </c>
      <c r="B49" s="193" t="s">
        <v>51</v>
      </c>
      <c r="C49" s="332">
        <v>45772</v>
      </c>
      <c r="D49" s="492" t="s">
        <v>496</v>
      </c>
      <c r="E49" s="202"/>
      <c r="F49" s="144"/>
      <c r="G49" s="144"/>
      <c r="H49" s="190">
        <v>50</v>
      </c>
      <c r="I49" s="192"/>
      <c r="J49" s="190" t="s">
        <v>58</v>
      </c>
      <c r="K49" s="190" t="s">
        <v>58</v>
      </c>
      <c r="L49" s="190" t="s">
        <v>64</v>
      </c>
      <c r="M49" s="204">
        <v>45757</v>
      </c>
      <c r="N49" s="30" t="s">
        <v>210</v>
      </c>
      <c r="O49" s="129">
        <v>45757</v>
      </c>
      <c r="P49" s="30" t="s">
        <v>210</v>
      </c>
      <c r="Q49" s="43" t="s">
        <v>210</v>
      </c>
      <c r="R49" s="69" t="s">
        <v>1094</v>
      </c>
      <c r="S49" s="43" t="s">
        <v>210</v>
      </c>
      <c r="T49" s="43" t="s">
        <v>210</v>
      </c>
      <c r="U49" s="43" t="s">
        <v>210</v>
      </c>
      <c r="V49" s="90" t="s">
        <v>210</v>
      </c>
      <c r="W49" s="54">
        <v>45807</v>
      </c>
      <c r="X49" s="69" t="s">
        <v>1093</v>
      </c>
    </row>
    <row r="50" spans="1:56">
      <c r="A50" s="189" t="s">
        <v>498</v>
      </c>
      <c r="B50" s="193" t="s">
        <v>51</v>
      </c>
      <c r="C50" s="187">
        <v>45772</v>
      </c>
      <c r="D50" s="747" t="s">
        <v>499</v>
      </c>
      <c r="E50" s="202"/>
      <c r="F50" s="144"/>
      <c r="G50" s="144"/>
      <c r="H50" s="190">
        <v>76</v>
      </c>
      <c r="I50" s="192"/>
      <c r="J50" s="190" t="s">
        <v>58</v>
      </c>
      <c r="K50" s="190" t="s">
        <v>58</v>
      </c>
      <c r="L50" s="190" t="s">
        <v>64</v>
      </c>
      <c r="M50" s="204">
        <v>45757</v>
      </c>
      <c r="N50" s="89" t="s">
        <v>210</v>
      </c>
      <c r="O50" s="129">
        <v>45757</v>
      </c>
      <c r="P50" s="30" t="s">
        <v>210</v>
      </c>
      <c r="Q50" s="43" t="s">
        <v>210</v>
      </c>
      <c r="R50" s="69" t="s">
        <v>1094</v>
      </c>
      <c r="S50" s="43" t="s">
        <v>210</v>
      </c>
      <c r="T50" s="43" t="s">
        <v>210</v>
      </c>
      <c r="U50" s="43" t="s">
        <v>210</v>
      </c>
      <c r="V50" s="90" t="s">
        <v>210</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210</v>
      </c>
      <c r="O51" s="129">
        <v>45757</v>
      </c>
      <c r="P51" s="89" t="s">
        <v>210</v>
      </c>
      <c r="Q51" s="43" t="s">
        <v>210</v>
      </c>
      <c r="R51" s="43" t="s">
        <v>1094</v>
      </c>
      <c r="S51" s="43" t="s">
        <v>210</v>
      </c>
      <c r="T51" s="43" t="s">
        <v>210</v>
      </c>
      <c r="U51" s="163" t="s">
        <v>210</v>
      </c>
      <c r="V51" s="90" t="s">
        <v>210</v>
      </c>
      <c r="W51" s="54">
        <v>45810</v>
      </c>
      <c r="X51" s="69" t="s">
        <v>1093</v>
      </c>
    </row>
    <row r="52" spans="1:56">
      <c r="A52" s="189" t="s">
        <v>503</v>
      </c>
      <c r="B52" s="193" t="s">
        <v>51</v>
      </c>
      <c r="C52" s="187">
        <v>45772</v>
      </c>
      <c r="D52" s="491" t="s">
        <v>504</v>
      </c>
      <c r="E52" s="202"/>
      <c r="F52" s="144"/>
      <c r="G52" s="144"/>
      <c r="H52" s="196">
        <v>86</v>
      </c>
      <c r="I52" s="192"/>
      <c r="J52" s="190" t="s">
        <v>58</v>
      </c>
      <c r="K52" s="190" t="s">
        <v>58</v>
      </c>
      <c r="L52" s="190" t="s">
        <v>64</v>
      </c>
      <c r="M52" s="206">
        <v>45756</v>
      </c>
      <c r="N52" s="30" t="s">
        <v>210</v>
      </c>
      <c r="O52" s="129">
        <v>45757</v>
      </c>
      <c r="P52" s="30" t="s">
        <v>210</v>
      </c>
      <c r="Q52" s="69" t="s">
        <v>210</v>
      </c>
      <c r="R52" s="69" t="s">
        <v>1094</v>
      </c>
      <c r="S52" s="43" t="s">
        <v>210</v>
      </c>
      <c r="T52" s="43" t="s">
        <v>210</v>
      </c>
      <c r="U52" s="163" t="s">
        <v>210</v>
      </c>
      <c r="V52" s="90" t="s">
        <v>210</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210</v>
      </c>
      <c r="O53" s="54">
        <v>45748</v>
      </c>
      <c r="P53" s="30" t="s">
        <v>210</v>
      </c>
      <c r="Q53" s="120" t="s">
        <v>210</v>
      </c>
      <c r="R53" s="154" t="s">
        <v>1094</v>
      </c>
      <c r="S53" s="120" t="s">
        <v>210</v>
      </c>
      <c r="T53" s="120" t="s">
        <v>210</v>
      </c>
      <c r="U53" s="43" t="s">
        <v>210</v>
      </c>
      <c r="V53" s="69" t="s">
        <v>210</v>
      </c>
      <c r="W53" s="54">
        <v>45811</v>
      </c>
      <c r="X53" s="69" t="s">
        <v>1093</v>
      </c>
    </row>
    <row r="54" spans="1:56">
      <c r="A54" s="189" t="s">
        <v>284</v>
      </c>
      <c r="B54" s="193" t="s">
        <v>51</v>
      </c>
      <c r="C54" s="187">
        <v>45772</v>
      </c>
      <c r="D54" s="190" t="s">
        <v>285</v>
      </c>
      <c r="E54" s="202"/>
      <c r="F54" s="144"/>
      <c r="G54" s="144"/>
      <c r="H54" s="196">
        <v>87</v>
      </c>
      <c r="I54" s="192"/>
      <c r="J54" s="190" t="s">
        <v>58</v>
      </c>
      <c r="K54" s="190" t="s">
        <v>58</v>
      </c>
      <c r="L54" s="190" t="s">
        <v>64</v>
      </c>
      <c r="M54" s="204">
        <v>45757</v>
      </c>
      <c r="N54" s="30" t="s">
        <v>210</v>
      </c>
      <c r="O54" s="129">
        <v>45757</v>
      </c>
      <c r="P54" s="80" t="s">
        <v>210</v>
      </c>
      <c r="Q54" s="69" t="s">
        <v>210</v>
      </c>
      <c r="R54" s="69" t="s">
        <v>1094</v>
      </c>
      <c r="S54" s="43" t="s">
        <v>210</v>
      </c>
      <c r="T54" s="43" t="s">
        <v>210</v>
      </c>
      <c r="U54" s="43" t="s">
        <v>210</v>
      </c>
      <c r="V54" s="69" t="s">
        <v>137</v>
      </c>
      <c r="W54" s="54">
        <v>45838</v>
      </c>
      <c r="X54" s="69" t="s">
        <v>137</v>
      </c>
    </row>
    <row r="55" spans="1:56">
      <c r="A55" s="189" t="s">
        <v>286</v>
      </c>
      <c r="B55" s="193" t="s">
        <v>51</v>
      </c>
      <c r="C55" s="187">
        <v>45772</v>
      </c>
      <c r="D55" s="210" t="s">
        <v>287</v>
      </c>
      <c r="E55" s="202"/>
      <c r="F55" s="144"/>
      <c r="G55" s="144"/>
      <c r="H55" s="196">
        <v>81</v>
      </c>
      <c r="I55" s="192"/>
      <c r="J55" s="190" t="s">
        <v>58</v>
      </c>
      <c r="K55" s="190" t="s">
        <v>58</v>
      </c>
      <c r="L55" s="190" t="s">
        <v>64</v>
      </c>
      <c r="M55" s="204">
        <v>45741</v>
      </c>
      <c r="N55" s="30" t="s">
        <v>210</v>
      </c>
      <c r="O55" s="54">
        <v>45747</v>
      </c>
      <c r="P55" s="80" t="s">
        <v>210</v>
      </c>
      <c r="Q55" s="69" t="s">
        <v>210</v>
      </c>
      <c r="R55" s="69" t="s">
        <v>1094</v>
      </c>
      <c r="S55" s="43" t="s">
        <v>210</v>
      </c>
      <c r="T55" s="43" t="s">
        <v>210</v>
      </c>
      <c r="U55" s="163" t="s">
        <v>210</v>
      </c>
      <c r="V55" s="69" t="s">
        <v>137</v>
      </c>
      <c r="W55" s="54">
        <v>45789</v>
      </c>
      <c r="X55" s="69" t="s">
        <v>137</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210</v>
      </c>
      <c r="O56" s="54">
        <v>45744</v>
      </c>
      <c r="P56" s="80" t="s">
        <v>210</v>
      </c>
      <c r="Q56" s="43" t="s">
        <v>210</v>
      </c>
      <c r="R56" s="69" t="s">
        <v>1094</v>
      </c>
      <c r="S56" s="43" t="s">
        <v>210</v>
      </c>
      <c r="T56" s="43" t="s">
        <v>210</v>
      </c>
      <c r="U56" s="43" t="s">
        <v>210</v>
      </c>
      <c r="V56" s="374" t="s">
        <v>210</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289</v>
      </c>
      <c r="B57" s="193" t="s">
        <v>51</v>
      </c>
      <c r="C57" s="187">
        <v>45772</v>
      </c>
      <c r="D57" s="210" t="s">
        <v>290</v>
      </c>
      <c r="E57" s="202"/>
      <c r="F57" s="144"/>
      <c r="G57" s="144"/>
      <c r="H57" s="196">
        <v>63</v>
      </c>
      <c r="I57" s="192"/>
      <c r="J57" s="190" t="s">
        <v>58</v>
      </c>
      <c r="K57" s="190" t="s">
        <v>58</v>
      </c>
      <c r="L57" s="190" t="s">
        <v>64</v>
      </c>
      <c r="M57" s="204">
        <v>45741</v>
      </c>
      <c r="N57" s="89" t="s">
        <v>210</v>
      </c>
      <c r="O57" s="54">
        <v>45744</v>
      </c>
      <c r="P57" s="80" t="s">
        <v>210</v>
      </c>
      <c r="Q57" s="43" t="s">
        <v>210</v>
      </c>
      <c r="R57" s="69" t="s">
        <v>1094</v>
      </c>
      <c r="S57" s="43" t="s">
        <v>210</v>
      </c>
      <c r="T57" s="43" t="s">
        <v>210</v>
      </c>
      <c r="U57" s="43" t="s">
        <v>1096</v>
      </c>
      <c r="V57" s="374" t="s">
        <v>137</v>
      </c>
      <c r="W57" s="54">
        <v>45832</v>
      </c>
      <c r="X57" s="69" t="s">
        <v>137</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210</v>
      </c>
      <c r="N58" s="30" t="s">
        <v>210</v>
      </c>
      <c r="O58" s="54">
        <v>45679</v>
      </c>
      <c r="P58" s="80" t="s">
        <v>210</v>
      </c>
      <c r="Q58" s="69" t="s">
        <v>210</v>
      </c>
      <c r="R58" s="43" t="s">
        <v>1094</v>
      </c>
      <c r="S58" s="43" t="s">
        <v>210</v>
      </c>
      <c r="T58" s="43" t="s">
        <v>210</v>
      </c>
      <c r="U58" s="43" t="s">
        <v>210</v>
      </c>
      <c r="V58" s="167" t="s">
        <v>210</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210</v>
      </c>
      <c r="N59" s="30" t="s">
        <v>210</v>
      </c>
      <c r="O59" s="54">
        <v>45720</v>
      </c>
      <c r="P59" s="80" t="s">
        <v>210</v>
      </c>
      <c r="Q59" s="69" t="s">
        <v>210</v>
      </c>
      <c r="R59" s="43" t="s">
        <v>1094</v>
      </c>
      <c r="S59" s="43" t="s">
        <v>210</v>
      </c>
      <c r="T59" s="43" t="s">
        <v>210</v>
      </c>
      <c r="U59" s="167" t="s">
        <v>210</v>
      </c>
      <c r="V59" s="90" t="s">
        <v>210</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296</v>
      </c>
      <c r="B60" s="193" t="s">
        <v>51</v>
      </c>
      <c r="C60" s="194">
        <v>45711</v>
      </c>
      <c r="D60" s="195" t="s">
        <v>297</v>
      </c>
      <c r="E60" s="203"/>
      <c r="F60" s="142"/>
      <c r="G60" s="142"/>
      <c r="H60" s="196">
        <v>90</v>
      </c>
      <c r="I60" s="192"/>
      <c r="J60" s="199" t="s">
        <v>58</v>
      </c>
      <c r="K60" s="199" t="s">
        <v>58</v>
      </c>
      <c r="L60" s="196" t="s">
        <v>64</v>
      </c>
      <c r="M60" s="206">
        <v>45700</v>
      </c>
      <c r="N60" s="30" t="s">
        <v>210</v>
      </c>
      <c r="O60" s="54">
        <v>45679</v>
      </c>
      <c r="P60" s="80" t="s">
        <v>210</v>
      </c>
      <c r="Q60" s="43" t="s">
        <v>210</v>
      </c>
      <c r="R60" s="43" t="s">
        <v>1094</v>
      </c>
      <c r="S60" s="43" t="s">
        <v>210</v>
      </c>
      <c r="T60" s="43" t="s">
        <v>210</v>
      </c>
      <c r="U60" s="43" t="s">
        <v>210</v>
      </c>
      <c r="V60" s="374" t="s">
        <v>137</v>
      </c>
      <c r="W60" s="54">
        <v>45812</v>
      </c>
      <c r="X60" s="69" t="s">
        <v>137</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299</v>
      </c>
      <c r="B61" s="193" t="s">
        <v>51</v>
      </c>
      <c r="C61" s="187">
        <v>45742</v>
      </c>
      <c r="D61" s="188" t="s">
        <v>300</v>
      </c>
      <c r="E61" s="201"/>
      <c r="F61" s="201"/>
      <c r="G61" s="201"/>
      <c r="H61" s="196">
        <v>82</v>
      </c>
      <c r="I61" s="192"/>
      <c r="J61" s="199" t="s">
        <v>58</v>
      </c>
      <c r="K61" s="199" t="s">
        <v>58</v>
      </c>
      <c r="L61" s="196" t="s">
        <v>64</v>
      </c>
      <c r="M61" s="206">
        <v>45698</v>
      </c>
      <c r="N61" s="30" t="s">
        <v>210</v>
      </c>
      <c r="O61" s="129">
        <v>45694</v>
      </c>
      <c r="P61" s="355" t="s">
        <v>210</v>
      </c>
      <c r="Q61" s="43" t="s">
        <v>210</v>
      </c>
      <c r="R61" s="43" t="s">
        <v>1094</v>
      </c>
      <c r="S61" s="43" t="s">
        <v>210</v>
      </c>
      <c r="T61" s="43" t="s">
        <v>210</v>
      </c>
      <c r="U61" s="43" t="s">
        <v>210</v>
      </c>
      <c r="V61" s="374" t="s">
        <v>137</v>
      </c>
      <c r="W61" s="30"/>
      <c r="X61" s="69" t="s">
        <v>137</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210</v>
      </c>
      <c r="O62" s="54">
        <v>45720</v>
      </c>
      <c r="P62" s="80" t="s">
        <v>210</v>
      </c>
      <c r="Q62" s="69" t="s">
        <v>210</v>
      </c>
      <c r="R62" s="43" t="s">
        <v>1094</v>
      </c>
      <c r="S62" s="43" t="s">
        <v>210</v>
      </c>
      <c r="T62" s="43" t="s">
        <v>210</v>
      </c>
      <c r="U62" s="43" t="s">
        <v>210</v>
      </c>
      <c r="V62" s="374" t="s">
        <v>210</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301</v>
      </c>
      <c r="B63" s="193" t="s">
        <v>51</v>
      </c>
      <c r="C63" s="187">
        <v>45747</v>
      </c>
      <c r="D63" s="188" t="s">
        <v>303</v>
      </c>
      <c r="E63" s="201"/>
      <c r="F63" s="201"/>
      <c r="G63" s="201"/>
      <c r="H63" s="196">
        <v>64</v>
      </c>
      <c r="I63" s="192"/>
      <c r="J63" s="199" t="s">
        <v>58</v>
      </c>
      <c r="K63" s="199" t="s">
        <v>58</v>
      </c>
      <c r="L63" s="196" t="s">
        <v>64</v>
      </c>
      <c r="M63" s="206">
        <v>45701</v>
      </c>
      <c r="N63" s="30" t="s">
        <v>210</v>
      </c>
      <c r="O63" s="54">
        <v>45698</v>
      </c>
      <c r="P63" s="80" t="s">
        <v>210</v>
      </c>
      <c r="Q63" s="69" t="s">
        <v>210</v>
      </c>
      <c r="R63" s="43" t="s">
        <v>1094</v>
      </c>
      <c r="S63" s="43" t="s">
        <v>210</v>
      </c>
      <c r="T63" s="43" t="s">
        <v>210</v>
      </c>
      <c r="U63" s="69" t="s">
        <v>137</v>
      </c>
      <c r="V63" s="69" t="s">
        <v>137</v>
      </c>
      <c r="W63" s="54">
        <v>45798</v>
      </c>
      <c r="X63" s="69" t="s">
        <v>137</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305</v>
      </c>
      <c r="B64" s="193" t="s">
        <v>51</v>
      </c>
      <c r="C64" s="187">
        <v>45742</v>
      </c>
      <c r="D64" s="188" t="s">
        <v>306</v>
      </c>
      <c r="E64" s="201"/>
      <c r="F64" s="143"/>
      <c r="G64" s="143"/>
      <c r="H64" s="196">
        <v>82</v>
      </c>
      <c r="I64" s="192"/>
      <c r="J64" s="199" t="s">
        <v>58</v>
      </c>
      <c r="K64" s="199" t="s">
        <v>58</v>
      </c>
      <c r="L64" s="196" t="s">
        <v>64</v>
      </c>
      <c r="M64" s="49" t="s">
        <v>210</v>
      </c>
      <c r="N64" s="30" t="s">
        <v>210</v>
      </c>
      <c r="O64" s="30" t="s">
        <v>210</v>
      </c>
      <c r="P64" s="80" t="s">
        <v>210</v>
      </c>
      <c r="Q64" s="43" t="s">
        <v>210</v>
      </c>
      <c r="R64" s="43" t="s">
        <v>1094</v>
      </c>
      <c r="S64" s="43" t="s">
        <v>210</v>
      </c>
      <c r="T64" s="163" t="s">
        <v>210</v>
      </c>
      <c r="U64" s="163" t="s">
        <v>210</v>
      </c>
      <c r="V64" s="477" t="s">
        <v>137</v>
      </c>
      <c r="W64" s="30"/>
      <c r="X64" s="69" t="s">
        <v>137</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210</v>
      </c>
      <c r="O65" s="54">
        <v>45691</v>
      </c>
      <c r="P65" s="355" t="s">
        <v>210</v>
      </c>
      <c r="Q65" s="43" t="s">
        <v>210</v>
      </c>
      <c r="R65" s="43" t="s">
        <v>1094</v>
      </c>
      <c r="S65" s="43" t="s">
        <v>210</v>
      </c>
      <c r="T65" s="43" t="s">
        <v>210</v>
      </c>
      <c r="U65" s="43" t="s">
        <v>210</v>
      </c>
      <c r="V65" s="367" t="s">
        <v>210</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210</v>
      </c>
      <c r="N66" s="30" t="s">
        <v>210</v>
      </c>
      <c r="O66" s="54">
        <v>45701</v>
      </c>
      <c r="P66" s="80" t="s">
        <v>210</v>
      </c>
      <c r="Q66" s="69" t="s">
        <v>210</v>
      </c>
      <c r="R66" s="43" t="s">
        <v>1094</v>
      </c>
      <c r="S66" s="43" t="s">
        <v>210</v>
      </c>
      <c r="T66" s="43" t="s">
        <v>210</v>
      </c>
      <c r="U66" s="43" t="s">
        <v>210</v>
      </c>
      <c r="V66" s="374" t="s">
        <v>210</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308</v>
      </c>
      <c r="B67" s="193" t="s">
        <v>51</v>
      </c>
      <c r="C67" s="194">
        <v>45711</v>
      </c>
      <c r="D67" s="195" t="s">
        <v>309</v>
      </c>
      <c r="E67" s="487"/>
      <c r="F67" s="489"/>
      <c r="G67" s="489"/>
      <c r="H67" s="196">
        <v>85</v>
      </c>
      <c r="I67" s="192"/>
      <c r="J67" s="199" t="s">
        <v>58</v>
      </c>
      <c r="K67" s="199" t="s">
        <v>58</v>
      </c>
      <c r="L67" s="196" t="s">
        <v>64</v>
      </c>
      <c r="M67" s="206">
        <v>45698</v>
      </c>
      <c r="N67" s="30" t="s">
        <v>210</v>
      </c>
      <c r="O67" s="54">
        <v>45709</v>
      </c>
      <c r="P67" s="80" t="s">
        <v>210</v>
      </c>
      <c r="Q67" s="43" t="s">
        <v>210</v>
      </c>
      <c r="R67" s="43" t="s">
        <v>1094</v>
      </c>
      <c r="S67" s="43" t="s">
        <v>210</v>
      </c>
      <c r="T67" s="43" t="s">
        <v>210</v>
      </c>
      <c r="U67" s="69" t="s">
        <v>137</v>
      </c>
      <c r="V67" s="374" t="s">
        <v>137</v>
      </c>
      <c r="W67" s="206">
        <v>45825</v>
      </c>
      <c r="X67" s="69" t="s">
        <v>137</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210</v>
      </c>
      <c r="N68" s="30" t="s">
        <v>210</v>
      </c>
      <c r="O68" s="54">
        <v>45720</v>
      </c>
      <c r="P68" s="80" t="s">
        <v>210</v>
      </c>
      <c r="Q68" s="69" t="s">
        <v>210</v>
      </c>
      <c r="R68" s="43" t="s">
        <v>1094</v>
      </c>
      <c r="S68" s="43" t="s">
        <v>210</v>
      </c>
      <c r="T68" s="43" t="s">
        <v>210</v>
      </c>
      <c r="U68" s="163" t="s">
        <v>210</v>
      </c>
      <c r="V68" s="167" t="s">
        <v>210</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82"/>
      <c r="F69" s="782"/>
      <c r="G69" s="782"/>
      <c r="H69" s="196">
        <v>86</v>
      </c>
      <c r="I69" s="192"/>
      <c r="J69" s="199" t="s">
        <v>58</v>
      </c>
      <c r="K69" s="199" t="s">
        <v>58</v>
      </c>
      <c r="L69" s="196" t="s">
        <v>64</v>
      </c>
      <c r="M69" s="206">
        <v>45698</v>
      </c>
      <c r="N69" s="30" t="s">
        <v>210</v>
      </c>
      <c r="O69" s="54">
        <v>45691</v>
      </c>
      <c r="P69" s="80" t="s">
        <v>210</v>
      </c>
      <c r="Q69" s="43" t="s">
        <v>210</v>
      </c>
      <c r="R69" s="43" t="s">
        <v>1094</v>
      </c>
      <c r="S69" s="43" t="s">
        <v>210</v>
      </c>
      <c r="T69" s="43" t="s">
        <v>210</v>
      </c>
      <c r="U69" s="43" t="s">
        <v>210</v>
      </c>
      <c r="V69" s="167" t="s">
        <v>210</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311</v>
      </c>
      <c r="B70" s="193" t="s">
        <v>51</v>
      </c>
      <c r="C70" s="187">
        <v>45742</v>
      </c>
      <c r="D70" s="210" t="s">
        <v>312</v>
      </c>
      <c r="E70" s="125"/>
      <c r="F70" s="112"/>
      <c r="G70" s="112"/>
      <c r="H70" s="196">
        <v>84</v>
      </c>
      <c r="I70" s="192"/>
      <c r="J70" s="196" t="s">
        <v>58</v>
      </c>
      <c r="K70" s="196" t="s">
        <v>58</v>
      </c>
      <c r="L70" s="196" t="s">
        <v>64</v>
      </c>
      <c r="M70" s="206">
        <v>45715</v>
      </c>
      <c r="N70" s="30" t="s">
        <v>210</v>
      </c>
      <c r="O70" s="30" t="s">
        <v>210</v>
      </c>
      <c r="P70" s="80" t="s">
        <v>210</v>
      </c>
      <c r="Q70" s="69" t="s">
        <v>210</v>
      </c>
      <c r="R70" s="43" t="s">
        <v>1094</v>
      </c>
      <c r="S70" s="43" t="s">
        <v>210</v>
      </c>
      <c r="T70" s="43" t="s">
        <v>210</v>
      </c>
      <c r="U70" s="163" t="s">
        <v>210</v>
      </c>
      <c r="V70" s="69" t="s">
        <v>137</v>
      </c>
      <c r="W70" s="49"/>
      <c r="X70" s="69" t="s">
        <v>137</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210</v>
      </c>
      <c r="O71" s="129">
        <v>45707</v>
      </c>
      <c r="P71" s="80" t="s">
        <v>210</v>
      </c>
      <c r="Q71" s="43" t="s">
        <v>210</v>
      </c>
      <c r="R71" s="43" t="s">
        <v>1094</v>
      </c>
      <c r="S71" s="43" t="s">
        <v>210</v>
      </c>
      <c r="T71" s="43" t="s">
        <v>210</v>
      </c>
      <c r="U71" s="43" t="s">
        <v>210</v>
      </c>
      <c r="V71" s="167" t="s">
        <v>210</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313</v>
      </c>
      <c r="B72" s="193" t="s">
        <v>51</v>
      </c>
      <c r="C72" s="187">
        <v>45742</v>
      </c>
      <c r="D72" s="196" t="s">
        <v>314</v>
      </c>
      <c r="E72" s="125"/>
      <c r="F72" s="112"/>
      <c r="G72" s="112"/>
      <c r="H72" s="196">
        <v>87</v>
      </c>
      <c r="I72" s="192"/>
      <c r="J72" s="196" t="s">
        <v>58</v>
      </c>
      <c r="K72" s="196" t="s">
        <v>58</v>
      </c>
      <c r="L72" s="196" t="s">
        <v>64</v>
      </c>
      <c r="M72" s="49" t="s">
        <v>210</v>
      </c>
      <c r="N72" s="30" t="s">
        <v>210</v>
      </c>
      <c r="O72" s="30" t="s">
        <v>210</v>
      </c>
      <c r="P72" s="80" t="s">
        <v>210</v>
      </c>
      <c r="Q72" s="43" t="s">
        <v>210</v>
      </c>
      <c r="R72" s="43" t="s">
        <v>1094</v>
      </c>
      <c r="S72" s="43" t="s">
        <v>210</v>
      </c>
      <c r="T72" s="43" t="s">
        <v>210</v>
      </c>
      <c r="U72" s="163" t="s">
        <v>210</v>
      </c>
      <c r="V72" s="374" t="s">
        <v>137</v>
      </c>
      <c r="W72" s="30"/>
      <c r="X72" s="69" t="s">
        <v>137</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210</v>
      </c>
      <c r="O73" s="54">
        <v>45743</v>
      </c>
      <c r="P73" s="355" t="s">
        <v>210</v>
      </c>
      <c r="Q73" s="90" t="s">
        <v>210</v>
      </c>
      <c r="R73" s="43" t="s">
        <v>1094</v>
      </c>
      <c r="S73" s="43" t="s">
        <v>210</v>
      </c>
      <c r="T73" s="43" t="s">
        <v>210</v>
      </c>
      <c r="U73" s="90" t="s">
        <v>210</v>
      </c>
      <c r="V73" s="374" t="s">
        <v>210</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210</v>
      </c>
      <c r="O74" s="54">
        <v>45743</v>
      </c>
      <c r="P74" s="89" t="s">
        <v>210</v>
      </c>
      <c r="Q74" s="362" t="s">
        <v>210</v>
      </c>
      <c r="R74" s="177" t="s">
        <v>1094</v>
      </c>
      <c r="S74" s="177" t="s">
        <v>210</v>
      </c>
      <c r="T74" s="177" t="s">
        <v>210</v>
      </c>
      <c r="U74" s="362" t="s">
        <v>210</v>
      </c>
      <c r="V74" s="90" t="s">
        <v>210</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317</v>
      </c>
      <c r="B75" s="193" t="s">
        <v>51</v>
      </c>
      <c r="C75" s="483">
        <v>45742</v>
      </c>
      <c r="D75" s="196" t="s">
        <v>318</v>
      </c>
      <c r="E75" s="180"/>
      <c r="F75" s="121"/>
      <c r="G75" s="121"/>
      <c r="H75" s="196">
        <v>87</v>
      </c>
      <c r="I75" s="192"/>
      <c r="J75" s="196" t="s">
        <v>58</v>
      </c>
      <c r="K75" s="196" t="s">
        <v>58</v>
      </c>
      <c r="L75" s="196" t="s">
        <v>64</v>
      </c>
      <c r="M75" s="49" t="s">
        <v>210</v>
      </c>
      <c r="N75" s="30" t="s">
        <v>210</v>
      </c>
      <c r="O75" s="54">
        <v>45691</v>
      </c>
      <c r="P75" s="30" t="s">
        <v>210</v>
      </c>
      <c r="Q75" s="69" t="s">
        <v>210</v>
      </c>
      <c r="R75" s="43" t="s">
        <v>1094</v>
      </c>
      <c r="S75" s="43" t="s">
        <v>210</v>
      </c>
      <c r="T75" s="43" t="s">
        <v>210</v>
      </c>
      <c r="U75" s="163" t="s">
        <v>210</v>
      </c>
      <c r="V75" s="69" t="s">
        <v>137</v>
      </c>
      <c r="W75" s="30"/>
      <c r="X75" s="69" t="s">
        <v>137</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319</v>
      </c>
      <c r="B76" s="193" t="s">
        <v>51</v>
      </c>
      <c r="C76" s="766">
        <v>45688</v>
      </c>
      <c r="D76" s="195" t="s">
        <v>320</v>
      </c>
      <c r="E76" s="203"/>
      <c r="F76" s="142"/>
      <c r="G76" s="142"/>
      <c r="H76" s="196">
        <v>79</v>
      </c>
      <c r="I76" s="192"/>
      <c r="J76" s="199" t="s">
        <v>58</v>
      </c>
      <c r="K76" s="199" t="s">
        <v>58</v>
      </c>
      <c r="L76" s="196" t="s">
        <v>64</v>
      </c>
      <c r="M76" s="49" t="s">
        <v>210</v>
      </c>
      <c r="N76" s="30" t="s">
        <v>210</v>
      </c>
      <c r="O76" s="54">
        <v>45675</v>
      </c>
      <c r="P76" s="30" t="s">
        <v>210</v>
      </c>
      <c r="Q76" s="69" t="s">
        <v>210</v>
      </c>
      <c r="R76" s="43" t="s">
        <v>1094</v>
      </c>
      <c r="S76" s="43" t="s">
        <v>210</v>
      </c>
      <c r="T76" s="43" t="s">
        <v>210</v>
      </c>
      <c r="U76" s="163" t="s">
        <v>210</v>
      </c>
      <c r="V76" s="374" t="s">
        <v>137</v>
      </c>
      <c r="W76" s="30"/>
      <c r="X76" s="69" t="s">
        <v>137</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565</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137</v>
      </c>
      <c r="V77" s="69" t="s">
        <v>137</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137</v>
      </c>
      <c r="V78" s="69" t="s">
        <v>137</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137</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137</v>
      </c>
      <c r="V80" s="69" t="s">
        <v>137</v>
      </c>
      <c r="W80" s="49"/>
      <c r="X80" s="69" t="s">
        <v>137</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137</v>
      </c>
      <c r="V81" s="69" t="s">
        <v>137</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137</v>
      </c>
      <c r="V82" s="69" t="s">
        <v>137</v>
      </c>
      <c r="W82" s="30"/>
      <c r="X82" s="69" t="s">
        <v>137</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137</v>
      </c>
      <c r="V83" s="94" t="s">
        <v>137</v>
      </c>
      <c r="W83" s="30"/>
      <c r="X83" s="69" t="s">
        <v>137</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322</v>
      </c>
      <c r="B84" s="193" t="s">
        <v>51</v>
      </c>
      <c r="C84" s="472">
        <v>45991</v>
      </c>
      <c r="D84" s="188" t="s">
        <v>323</v>
      </c>
      <c r="E84" s="372"/>
      <c r="F84" s="373"/>
      <c r="G84" s="373"/>
      <c r="H84" s="196">
        <v>90</v>
      </c>
      <c r="I84" s="192"/>
      <c r="J84" s="199" t="s">
        <v>58</v>
      </c>
      <c r="K84" s="199" t="s">
        <v>58</v>
      </c>
      <c r="L84" s="196" t="s">
        <v>64</v>
      </c>
      <c r="M84" s="206">
        <v>45698</v>
      </c>
      <c r="N84" s="89" t="s">
        <v>210</v>
      </c>
      <c r="O84" s="206">
        <v>45698</v>
      </c>
      <c r="P84" s="89" t="s">
        <v>210</v>
      </c>
      <c r="Q84" s="69" t="s">
        <v>210</v>
      </c>
      <c r="R84" s="43" t="s">
        <v>1094</v>
      </c>
      <c r="S84" s="43" t="s">
        <v>210</v>
      </c>
      <c r="T84" s="43" t="s">
        <v>210</v>
      </c>
      <c r="U84" s="69" t="s">
        <v>137</v>
      </c>
      <c r="V84" s="69" t="s">
        <v>137</v>
      </c>
      <c r="W84" s="54">
        <v>45818</v>
      </c>
      <c r="X84" s="69" t="s">
        <v>137</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137</v>
      </c>
      <c r="V85" s="69" t="s">
        <v>137</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8" t="s">
        <v>531</v>
      </c>
      <c r="E86" s="372"/>
      <c r="F86" s="373"/>
      <c r="G86" s="373"/>
      <c r="H86" s="196">
        <v>78</v>
      </c>
      <c r="I86" s="192"/>
      <c r="J86" s="196" t="s">
        <v>58</v>
      </c>
      <c r="K86" s="196" t="s">
        <v>58</v>
      </c>
      <c r="L86" s="196" t="s">
        <v>64</v>
      </c>
      <c r="M86" s="206">
        <v>45708</v>
      </c>
      <c r="N86" s="89" t="s">
        <v>210</v>
      </c>
      <c r="O86" s="54">
        <v>45696</v>
      </c>
      <c r="P86" s="30" t="s">
        <v>210</v>
      </c>
      <c r="Q86" s="69" t="s">
        <v>210</v>
      </c>
      <c r="R86" s="43" t="s">
        <v>1094</v>
      </c>
      <c r="S86" s="43" t="s">
        <v>210</v>
      </c>
      <c r="T86" s="163" t="s">
        <v>210</v>
      </c>
      <c r="U86" s="163" t="s">
        <v>210</v>
      </c>
      <c r="V86" s="43" t="s">
        <v>210</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210</v>
      </c>
      <c r="O87" s="129">
        <v>45696</v>
      </c>
      <c r="P87" s="30" t="s">
        <v>210</v>
      </c>
      <c r="Q87" s="69" t="s">
        <v>210</v>
      </c>
      <c r="R87" s="43" t="s">
        <v>1094</v>
      </c>
      <c r="S87" s="43" t="s">
        <v>210</v>
      </c>
      <c r="T87" s="163" t="s">
        <v>210</v>
      </c>
      <c r="U87" s="163" t="s">
        <v>210</v>
      </c>
      <c r="V87" s="43" t="s">
        <v>210</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210</v>
      </c>
      <c r="O88" s="54">
        <v>45699</v>
      </c>
      <c r="P88" s="30" t="s">
        <v>210</v>
      </c>
      <c r="Q88" s="69" t="s">
        <v>210</v>
      </c>
      <c r="R88" s="43" t="s">
        <v>1094</v>
      </c>
      <c r="S88" s="43" t="s">
        <v>210</v>
      </c>
      <c r="T88" s="43" t="s">
        <v>210</v>
      </c>
      <c r="U88" s="786" t="s">
        <v>210</v>
      </c>
      <c r="V88" s="43" t="s">
        <v>210</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325</v>
      </c>
      <c r="B89" s="193" t="s">
        <v>51</v>
      </c>
      <c r="C89" s="188">
        <v>45991</v>
      </c>
      <c r="D89" s="188" t="s">
        <v>326</v>
      </c>
      <c r="E89" s="201"/>
      <c r="F89" s="143"/>
      <c r="G89" s="143"/>
      <c r="H89" s="196">
        <v>87</v>
      </c>
      <c r="I89" s="192"/>
      <c r="J89" s="199" t="s">
        <v>58</v>
      </c>
      <c r="K89" s="199" t="s">
        <v>58</v>
      </c>
      <c r="L89" s="196" t="s">
        <v>64</v>
      </c>
      <c r="M89" s="206">
        <v>45699</v>
      </c>
      <c r="N89" s="89" t="s">
        <v>210</v>
      </c>
      <c r="O89" s="54">
        <v>45699</v>
      </c>
      <c r="P89" s="30" t="s">
        <v>210</v>
      </c>
      <c r="Q89" s="69" t="s">
        <v>210</v>
      </c>
      <c r="R89" s="43" t="s">
        <v>1094</v>
      </c>
      <c r="S89" s="43" t="s">
        <v>210</v>
      </c>
      <c r="T89" s="43" t="s">
        <v>210</v>
      </c>
      <c r="U89" s="69" t="s">
        <v>210</v>
      </c>
      <c r="V89" s="69" t="s">
        <v>137</v>
      </c>
      <c r="W89" s="54">
        <v>45747</v>
      </c>
      <c r="X89" s="69" t="s">
        <v>137</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137</v>
      </c>
      <c r="V90" s="69"/>
      <c r="W90" s="30"/>
      <c r="X90" s="69" t="s">
        <v>137</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210</v>
      </c>
      <c r="O91" s="54">
        <v>45736</v>
      </c>
      <c r="P91" s="80" t="s">
        <v>210</v>
      </c>
      <c r="Q91" s="69" t="s">
        <v>210</v>
      </c>
      <c r="R91" s="43" t="s">
        <v>1094</v>
      </c>
      <c r="S91" s="43" t="s">
        <v>210</v>
      </c>
      <c r="T91" s="43" t="s">
        <v>210</v>
      </c>
      <c r="U91" s="787" t="s">
        <v>210</v>
      </c>
      <c r="V91" s="163" t="s">
        <v>210</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328</v>
      </c>
      <c r="B92" s="191" t="s">
        <v>178</v>
      </c>
      <c r="C92" s="187">
        <v>45747</v>
      </c>
      <c r="D92" s="188" t="s">
        <v>329</v>
      </c>
      <c r="E92" s="201"/>
      <c r="F92" s="143"/>
      <c r="G92" s="143"/>
      <c r="H92" s="196">
        <v>56</v>
      </c>
      <c r="I92" s="192"/>
      <c r="J92" s="199" t="s">
        <v>58</v>
      </c>
      <c r="K92" s="199" t="s">
        <v>58</v>
      </c>
      <c r="L92" s="196" t="s">
        <v>64</v>
      </c>
      <c r="M92" s="206">
        <v>45701</v>
      </c>
      <c r="N92" s="30" t="s">
        <v>210</v>
      </c>
      <c r="O92" s="54">
        <v>45718</v>
      </c>
      <c r="P92" s="80" t="s">
        <v>210</v>
      </c>
      <c r="Q92" s="69" t="s">
        <v>210</v>
      </c>
      <c r="R92" s="43" t="s">
        <v>1094</v>
      </c>
      <c r="S92" s="43" t="s">
        <v>210</v>
      </c>
      <c r="T92" s="43" t="s">
        <v>210</v>
      </c>
      <c r="U92" s="787" t="s">
        <v>210</v>
      </c>
      <c r="V92" s="69" t="s">
        <v>137</v>
      </c>
      <c r="W92" s="30"/>
      <c r="X92" s="69" t="s">
        <v>137</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330</v>
      </c>
      <c r="B93" s="191" t="s">
        <v>178</v>
      </c>
      <c r="C93" s="187">
        <v>45742</v>
      </c>
      <c r="D93" s="211" t="s">
        <v>190</v>
      </c>
      <c r="E93" s="753"/>
      <c r="F93" s="754"/>
      <c r="G93" s="754"/>
      <c r="H93" s="190">
        <v>60</v>
      </c>
      <c r="I93" s="192"/>
      <c r="J93" s="196" t="s">
        <v>58</v>
      </c>
      <c r="K93" s="196" t="s">
        <v>58</v>
      </c>
      <c r="L93" s="196" t="s">
        <v>64</v>
      </c>
      <c r="M93" s="204">
        <v>45716</v>
      </c>
      <c r="N93" s="30" t="s">
        <v>210</v>
      </c>
      <c r="O93" s="49" t="s">
        <v>210</v>
      </c>
      <c r="P93" s="80" t="s">
        <v>210</v>
      </c>
      <c r="Q93" s="69" t="s">
        <v>210</v>
      </c>
      <c r="R93" s="43" t="s">
        <v>1094</v>
      </c>
      <c r="S93" s="43" t="s">
        <v>210</v>
      </c>
      <c r="T93" s="43" t="s">
        <v>210</v>
      </c>
      <c r="U93" s="43" t="s">
        <v>210</v>
      </c>
      <c r="V93" s="69" t="s">
        <v>137</v>
      </c>
      <c r="W93" s="30"/>
      <c r="X93" s="69" t="s">
        <v>137</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331</v>
      </c>
      <c r="B94" s="191" t="s">
        <v>178</v>
      </c>
      <c r="C94" s="187">
        <v>45742</v>
      </c>
      <c r="D94" s="387" t="s">
        <v>1098</v>
      </c>
      <c r="E94" s="125"/>
      <c r="F94" s="112"/>
      <c r="G94" s="112"/>
      <c r="H94" s="190">
        <v>84</v>
      </c>
      <c r="I94" s="192"/>
      <c r="J94" s="196" t="s">
        <v>58</v>
      </c>
      <c r="K94" s="196" t="s">
        <v>58</v>
      </c>
      <c r="L94" s="196" t="s">
        <v>64</v>
      </c>
      <c r="M94" s="204">
        <v>45716</v>
      </c>
      <c r="N94" s="30" t="s">
        <v>210</v>
      </c>
      <c r="O94" s="30" t="s">
        <v>210</v>
      </c>
      <c r="P94" s="30" t="s">
        <v>210</v>
      </c>
      <c r="Q94" s="69" t="s">
        <v>210</v>
      </c>
      <c r="R94" s="177" t="s">
        <v>1094</v>
      </c>
      <c r="S94" s="43" t="s">
        <v>210</v>
      </c>
      <c r="T94" s="43" t="s">
        <v>210</v>
      </c>
      <c r="U94" s="43" t="s">
        <v>210</v>
      </c>
      <c r="V94" s="69" t="s">
        <v>137</v>
      </c>
      <c r="W94" s="30"/>
      <c r="X94" s="69" t="s">
        <v>137</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333</v>
      </c>
      <c r="B95" s="191" t="s">
        <v>178</v>
      </c>
      <c r="C95" s="332">
        <v>45742</v>
      </c>
      <c r="D95" s="485" t="s">
        <v>332</v>
      </c>
      <c r="E95" s="202"/>
      <c r="F95" s="144"/>
      <c r="G95" s="144"/>
      <c r="H95" s="196">
        <v>79</v>
      </c>
      <c r="I95" s="192"/>
      <c r="J95" s="196" t="s">
        <v>58</v>
      </c>
      <c r="K95" s="196" t="s">
        <v>58</v>
      </c>
      <c r="L95" s="196" t="s">
        <v>64</v>
      </c>
      <c r="M95" s="204">
        <v>45716</v>
      </c>
      <c r="N95" s="30" t="s">
        <v>210</v>
      </c>
      <c r="O95" s="54">
        <v>45718</v>
      </c>
      <c r="P95" s="30" t="s">
        <v>210</v>
      </c>
      <c r="Q95" s="69" t="s">
        <v>210</v>
      </c>
      <c r="R95" s="43" t="s">
        <v>1094</v>
      </c>
      <c r="S95" s="43" t="s">
        <v>210</v>
      </c>
      <c r="T95" s="43" t="s">
        <v>210</v>
      </c>
      <c r="U95" s="43" t="s">
        <v>210</v>
      </c>
      <c r="V95" s="69" t="s">
        <v>137</v>
      </c>
      <c r="W95" s="30"/>
      <c r="X95" s="69" t="s">
        <v>137</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335</v>
      </c>
      <c r="B96" s="191" t="s">
        <v>178</v>
      </c>
      <c r="C96" s="187">
        <v>45742</v>
      </c>
      <c r="D96" s="774" t="s">
        <v>334</v>
      </c>
      <c r="E96" s="202"/>
      <c r="F96" s="144"/>
      <c r="G96" s="144"/>
      <c r="H96" s="196">
        <v>83</v>
      </c>
      <c r="I96" s="192"/>
      <c r="J96" s="196" t="s">
        <v>58</v>
      </c>
      <c r="K96" s="196" t="s">
        <v>58</v>
      </c>
      <c r="L96" s="196" t="s">
        <v>64</v>
      </c>
      <c r="M96" s="204">
        <v>45716</v>
      </c>
      <c r="N96" s="30" t="s">
        <v>210</v>
      </c>
      <c r="O96" s="30" t="s">
        <v>210</v>
      </c>
      <c r="P96" s="30" t="s">
        <v>210</v>
      </c>
      <c r="Q96" s="43" t="s">
        <v>210</v>
      </c>
      <c r="R96" s="43" t="s">
        <v>1094</v>
      </c>
      <c r="S96" s="43" t="s">
        <v>210</v>
      </c>
      <c r="T96" s="43" t="s">
        <v>210</v>
      </c>
      <c r="U96" s="43" t="s">
        <v>210</v>
      </c>
      <c r="V96" s="69" t="s">
        <v>137</v>
      </c>
      <c r="W96" s="30"/>
      <c r="X96" s="69" t="s">
        <v>137</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188</v>
      </c>
      <c r="B97" s="191" t="s">
        <v>178</v>
      </c>
      <c r="C97" s="187">
        <v>45772</v>
      </c>
      <c r="D97" s="210" t="s">
        <v>336</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137</v>
      </c>
      <c r="V97" s="69" t="s">
        <v>137</v>
      </c>
      <c r="W97" s="30"/>
      <c r="X97" s="69" t="s">
        <v>137</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188</v>
      </c>
      <c r="B98" s="512" t="s">
        <v>178</v>
      </c>
      <c r="C98" s="187">
        <v>45991</v>
      </c>
      <c r="D98" s="210" t="s">
        <v>190</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137</v>
      </c>
      <c r="V98" s="69" t="s">
        <v>137</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191</v>
      </c>
      <c r="B99" s="191" t="s">
        <v>178</v>
      </c>
      <c r="C99" s="187">
        <v>45772</v>
      </c>
      <c r="D99" s="210" t="s">
        <v>190</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137</v>
      </c>
      <c r="V99" s="69" t="s">
        <v>137</v>
      </c>
      <c r="W99" s="30"/>
      <c r="X99" s="69" t="s">
        <v>137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192</v>
      </c>
      <c r="E100" s="400"/>
      <c r="F100" s="400"/>
      <c r="G100" s="400"/>
      <c r="H100" s="190">
        <v>54</v>
      </c>
      <c r="I100" s="192"/>
      <c r="J100" s="200" t="s">
        <v>58</v>
      </c>
      <c r="K100" s="200" t="s">
        <v>58</v>
      </c>
      <c r="L100" s="190" t="s">
        <v>64</v>
      </c>
      <c r="M100" s="206">
        <v>45659</v>
      </c>
      <c r="N100" s="30" t="s">
        <v>210</v>
      </c>
      <c r="O100" s="129">
        <v>45692</v>
      </c>
      <c r="P100" s="30" t="s">
        <v>210</v>
      </c>
      <c r="Q100" s="43" t="s">
        <v>210</v>
      </c>
      <c r="R100" s="43" t="s">
        <v>210</v>
      </c>
      <c r="S100" s="43" t="s">
        <v>210</v>
      </c>
      <c r="T100" s="177" t="s">
        <v>210</v>
      </c>
      <c r="U100" s="177" t="s">
        <v>210</v>
      </c>
      <c r="V100" s="213" t="s">
        <v>210</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210</v>
      </c>
      <c r="O101" s="129">
        <v>45692</v>
      </c>
      <c r="P101" s="30" t="s">
        <v>210</v>
      </c>
      <c r="Q101" s="43" t="s">
        <v>210</v>
      </c>
      <c r="R101" s="43" t="s">
        <v>210</v>
      </c>
      <c r="S101" s="43" t="s">
        <v>210</v>
      </c>
      <c r="T101" s="43" t="s">
        <v>210</v>
      </c>
      <c r="U101" s="43" t="s">
        <v>210</v>
      </c>
      <c r="V101" s="172" t="s">
        <v>210</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210</v>
      </c>
      <c r="O102" s="54">
        <v>45707</v>
      </c>
      <c r="P102" s="89" t="s">
        <v>210</v>
      </c>
      <c r="Q102" s="43" t="s">
        <v>210</v>
      </c>
      <c r="R102" s="43" t="s">
        <v>1094</v>
      </c>
      <c r="S102" s="43" t="s">
        <v>1094</v>
      </c>
      <c r="T102" s="43" t="s">
        <v>210</v>
      </c>
      <c r="U102" s="43" t="s">
        <v>210</v>
      </c>
      <c r="V102" s="172" t="s">
        <v>210</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210</v>
      </c>
      <c r="O103" s="54">
        <v>45756</v>
      </c>
      <c r="P103" s="124" t="s">
        <v>210</v>
      </c>
      <c r="Q103" s="69" t="s">
        <v>210</v>
      </c>
      <c r="R103" s="69" t="s">
        <v>1094</v>
      </c>
      <c r="S103" s="43" t="s">
        <v>210</v>
      </c>
      <c r="T103" s="43" t="s">
        <v>210</v>
      </c>
      <c r="U103" s="43" t="s">
        <v>210</v>
      </c>
      <c r="V103" s="172" t="s">
        <v>210</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210</v>
      </c>
      <c r="O104" s="129">
        <v>45749</v>
      </c>
      <c r="P104" s="30" t="s">
        <v>210</v>
      </c>
      <c r="Q104" s="69" t="s">
        <v>210</v>
      </c>
      <c r="R104" s="69" t="s">
        <v>1094</v>
      </c>
      <c r="S104" s="43" t="s">
        <v>210</v>
      </c>
      <c r="T104" s="43" t="s">
        <v>210</v>
      </c>
      <c r="U104" s="43" t="s">
        <v>210</v>
      </c>
      <c r="V104" s="172" t="s">
        <v>210</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210</v>
      </c>
      <c r="O105" s="129">
        <v>45750</v>
      </c>
      <c r="P105" s="30" t="s">
        <v>210</v>
      </c>
      <c r="Q105" s="69" t="s">
        <v>210</v>
      </c>
      <c r="R105" s="69" t="s">
        <v>1094</v>
      </c>
      <c r="S105" s="43" t="s">
        <v>210</v>
      </c>
      <c r="T105" s="43" t="s">
        <v>210</v>
      </c>
      <c r="U105" s="43" t="s">
        <v>210</v>
      </c>
      <c r="V105" s="172" t="s">
        <v>210</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210</v>
      </c>
      <c r="O106" s="129">
        <v>45659</v>
      </c>
      <c r="P106" s="89" t="s">
        <v>210</v>
      </c>
      <c r="Q106" s="43" t="s">
        <v>210</v>
      </c>
      <c r="R106" s="43" t="s">
        <v>1094</v>
      </c>
      <c r="S106" s="43" t="s">
        <v>1094</v>
      </c>
      <c r="T106" s="43" t="s">
        <v>210</v>
      </c>
      <c r="U106" s="43" t="s">
        <v>210</v>
      </c>
      <c r="V106" s="172" t="s">
        <v>210</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210</v>
      </c>
      <c r="O107" s="129">
        <v>45659</v>
      </c>
      <c r="P107" s="89" t="s">
        <v>210</v>
      </c>
      <c r="Q107" s="43" t="s">
        <v>210</v>
      </c>
      <c r="R107" s="167" t="s">
        <v>1094</v>
      </c>
      <c r="S107" s="43" t="s">
        <v>1094</v>
      </c>
      <c r="T107" s="43" t="s">
        <v>210</v>
      </c>
      <c r="U107" s="43" t="s">
        <v>210</v>
      </c>
      <c r="V107" s="184" t="s">
        <v>210</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210</v>
      </c>
      <c r="N108" s="30" t="s">
        <v>210</v>
      </c>
      <c r="O108" s="129">
        <v>45672</v>
      </c>
      <c r="P108" s="80" t="s">
        <v>210</v>
      </c>
      <c r="Q108" s="43" t="s">
        <v>210</v>
      </c>
      <c r="R108" s="167" t="s">
        <v>1094</v>
      </c>
      <c r="S108" s="43" t="s">
        <v>1094</v>
      </c>
      <c r="T108" s="43" t="s">
        <v>210</v>
      </c>
      <c r="U108" s="43" t="s">
        <v>210</v>
      </c>
      <c r="V108" s="184" t="s">
        <v>210</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210</v>
      </c>
      <c r="O109" s="129">
        <v>45673</v>
      </c>
      <c r="P109" s="80" t="s">
        <v>210</v>
      </c>
      <c r="Q109" s="43" t="s">
        <v>210</v>
      </c>
      <c r="R109" s="167" t="s">
        <v>1094</v>
      </c>
      <c r="S109" s="43" t="s">
        <v>1094</v>
      </c>
      <c r="T109" s="43" t="s">
        <v>210</v>
      </c>
      <c r="U109" s="43" t="s">
        <v>210</v>
      </c>
      <c r="V109" s="184" t="s">
        <v>210</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210</v>
      </c>
      <c r="N110" s="30" t="s">
        <v>210</v>
      </c>
      <c r="O110" s="129">
        <v>45672</v>
      </c>
      <c r="P110" s="30" t="s">
        <v>210</v>
      </c>
      <c r="Q110" s="177" t="s">
        <v>210</v>
      </c>
      <c r="R110" s="43" t="s">
        <v>1094</v>
      </c>
      <c r="S110" s="120" t="s">
        <v>1094</v>
      </c>
      <c r="T110" s="43" t="s">
        <v>210</v>
      </c>
      <c r="U110" s="43" t="s">
        <v>210</v>
      </c>
      <c r="V110" s="184" t="s">
        <v>210</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55">
        <v>45705</v>
      </c>
      <c r="N111" s="119" t="s">
        <v>210</v>
      </c>
      <c r="O111" s="403">
        <v>45715</v>
      </c>
      <c r="P111" s="119" t="s">
        <v>210</v>
      </c>
      <c r="Q111" s="120" t="s">
        <v>210</v>
      </c>
      <c r="R111" s="120" t="s">
        <v>210</v>
      </c>
      <c r="S111" s="120" t="s">
        <v>210</v>
      </c>
      <c r="T111" s="43" t="s">
        <v>210</v>
      </c>
      <c r="U111" s="43" t="s">
        <v>210</v>
      </c>
      <c r="V111" s="184" t="s">
        <v>210</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70" t="s">
        <v>441</v>
      </c>
      <c r="H112" s="196">
        <v>52</v>
      </c>
      <c r="I112" s="192"/>
      <c r="J112" s="190" t="s">
        <v>58</v>
      </c>
      <c r="K112" s="190" t="s">
        <v>58</v>
      </c>
      <c r="L112" s="423" t="s">
        <v>64</v>
      </c>
      <c r="M112" s="207">
        <v>45741</v>
      </c>
      <c r="N112" s="216" t="s">
        <v>210</v>
      </c>
      <c r="O112" s="174">
        <v>45729</v>
      </c>
      <c r="P112" s="216" t="s">
        <v>210</v>
      </c>
      <c r="Q112" s="120" t="s">
        <v>210</v>
      </c>
      <c r="R112" s="120" t="s">
        <v>210</v>
      </c>
      <c r="S112" s="120" t="s">
        <v>210</v>
      </c>
      <c r="T112" s="43" t="s">
        <v>210</v>
      </c>
      <c r="U112" s="43" t="s">
        <v>210</v>
      </c>
      <c r="V112" s="184" t="s">
        <v>210</v>
      </c>
      <c r="W112" s="600">
        <v>45789</v>
      </c>
      <c r="X112" s="154" t="s">
        <v>1093</v>
      </c>
      <c r="Y112" t="e">
        <f>VLOOKUP(A112,#REF!,2,FALSE)</f>
        <v>#REF!</v>
      </c>
    </row>
    <row r="113" spans="1:25">
      <c r="A113" s="189" t="s">
        <v>442</v>
      </c>
      <c r="B113" s="186" t="s">
        <v>124</v>
      </c>
      <c r="C113" s="332">
        <v>45772</v>
      </c>
      <c r="D113" s="480" t="s">
        <v>443</v>
      </c>
      <c r="H113" s="196">
        <v>86</v>
      </c>
      <c r="I113" s="192"/>
      <c r="J113" s="190" t="s">
        <v>58</v>
      </c>
      <c r="K113" s="510" t="s">
        <v>58</v>
      </c>
      <c r="L113" s="190" t="s">
        <v>64</v>
      </c>
      <c r="M113" s="206">
        <v>45737</v>
      </c>
      <c r="N113" s="216" t="s">
        <v>210</v>
      </c>
      <c r="O113" s="54">
        <v>45737</v>
      </c>
      <c r="P113" s="216" t="s">
        <v>210</v>
      </c>
      <c r="Q113" s="120" t="s">
        <v>210</v>
      </c>
      <c r="R113" s="120" t="s">
        <v>210</v>
      </c>
      <c r="S113" s="120" t="s">
        <v>210</v>
      </c>
      <c r="T113" s="43" t="s">
        <v>210</v>
      </c>
      <c r="U113" s="43" t="s">
        <v>210</v>
      </c>
      <c r="V113" s="184" t="s">
        <v>210</v>
      </c>
      <c r="W113" s="54">
        <v>45789</v>
      </c>
      <c r="X113" s="69" t="s">
        <v>1093</v>
      </c>
      <c r="Y113" t="e">
        <f>VLOOKUP(A113,#REF!,2,FALSE)</f>
        <v>#REF!</v>
      </c>
    </row>
    <row r="114" spans="1:25">
      <c r="A114" s="186" t="s">
        <v>444</v>
      </c>
      <c r="B114" s="186" t="s">
        <v>124</v>
      </c>
      <c r="C114" s="187">
        <v>45716</v>
      </c>
      <c r="D114" s="770" t="s">
        <v>445</v>
      </c>
      <c r="E114" s="229"/>
      <c r="F114" s="229"/>
      <c r="G114" s="229"/>
      <c r="H114" s="190">
        <v>51</v>
      </c>
      <c r="I114" s="192"/>
      <c r="J114" s="190" t="s">
        <v>58</v>
      </c>
      <c r="K114" s="510" t="s">
        <v>58</v>
      </c>
      <c r="L114" s="190" t="s">
        <v>64</v>
      </c>
      <c r="M114" s="49" t="s">
        <v>210</v>
      </c>
      <c r="N114" s="30" t="s">
        <v>210</v>
      </c>
      <c r="O114" s="129">
        <v>45726</v>
      </c>
      <c r="P114" s="30" t="s">
        <v>210</v>
      </c>
      <c r="Q114" s="43" t="s">
        <v>210</v>
      </c>
      <c r="R114" s="43" t="s">
        <v>210</v>
      </c>
      <c r="S114" s="43" t="s">
        <v>210</v>
      </c>
      <c r="T114" s="43" t="s">
        <v>210</v>
      </c>
      <c r="U114" s="43" t="s">
        <v>210</v>
      </c>
      <c r="V114" s="69" t="s">
        <v>210</v>
      </c>
      <c r="W114" s="54">
        <v>45786</v>
      </c>
      <c r="X114" s="69" t="s">
        <v>1093</v>
      </c>
      <c r="Y114" t="e">
        <f>VLOOKUP(A114,#REF!,2,FALSE)</f>
        <v>#REF!</v>
      </c>
    </row>
    <row r="115" spans="1:25">
      <c r="A115" s="189" t="s">
        <v>448</v>
      </c>
      <c r="B115" s="186" t="s">
        <v>124</v>
      </c>
      <c r="C115" s="332">
        <v>45772</v>
      </c>
      <c r="D115" s="480" t="s">
        <v>447</v>
      </c>
      <c r="H115" s="196">
        <v>35</v>
      </c>
      <c r="I115" s="192"/>
      <c r="J115" s="190" t="s">
        <v>58</v>
      </c>
      <c r="K115" s="510" t="s">
        <v>58</v>
      </c>
      <c r="L115" s="190" t="s">
        <v>64</v>
      </c>
      <c r="M115" s="206">
        <v>45736</v>
      </c>
      <c r="N115" s="30" t="s">
        <v>210</v>
      </c>
      <c r="O115" s="54">
        <v>45741</v>
      </c>
      <c r="P115" s="30" t="s">
        <v>210</v>
      </c>
      <c r="Q115" s="43" t="s">
        <v>210</v>
      </c>
      <c r="R115" s="43" t="s">
        <v>210</v>
      </c>
      <c r="S115" s="43" t="s">
        <v>210</v>
      </c>
      <c r="T115" s="43" t="s">
        <v>210</v>
      </c>
      <c r="U115" s="43" t="s">
        <v>210</v>
      </c>
      <c r="V115" s="184" t="s">
        <v>210</v>
      </c>
      <c r="W115" s="54">
        <v>45789</v>
      </c>
      <c r="X115" s="69" t="s">
        <v>1093</v>
      </c>
      <c r="Y115" t="e">
        <f>VLOOKUP(A115,#REF!,2,FALSE)</f>
        <v>#REF!</v>
      </c>
    </row>
    <row r="116" spans="1:25">
      <c r="A116" s="189" t="s">
        <v>450</v>
      </c>
      <c r="B116" s="186" t="s">
        <v>124</v>
      </c>
      <c r="C116" s="429">
        <v>45711</v>
      </c>
      <c r="D116" s="779" t="s">
        <v>451</v>
      </c>
      <c r="E116" s="331"/>
      <c r="F116" s="331"/>
      <c r="G116" s="331"/>
      <c r="H116" s="190">
        <v>22</v>
      </c>
      <c r="I116" s="192"/>
      <c r="J116" s="190" t="s">
        <v>58</v>
      </c>
      <c r="K116" s="510" t="s">
        <v>58</v>
      </c>
      <c r="L116" s="190" t="s">
        <v>64</v>
      </c>
      <c r="M116" s="49" t="s">
        <v>210</v>
      </c>
      <c r="N116" s="30" t="s">
        <v>210</v>
      </c>
      <c r="O116" s="129">
        <v>45695</v>
      </c>
      <c r="P116" s="30" t="s">
        <v>210</v>
      </c>
      <c r="Q116" s="43" t="s">
        <v>210</v>
      </c>
      <c r="R116" s="43" t="s">
        <v>210</v>
      </c>
      <c r="S116" s="43" t="s">
        <v>210</v>
      </c>
      <c r="T116" s="43" t="s">
        <v>210</v>
      </c>
      <c r="U116" s="43" t="s">
        <v>210</v>
      </c>
      <c r="V116" s="69" t="s">
        <v>210</v>
      </c>
      <c r="W116" s="54">
        <v>45789</v>
      </c>
      <c r="X116" s="69" t="s">
        <v>1093</v>
      </c>
      <c r="Y116" t="e">
        <f>VLOOKUP(A116,#REF!,2,FALSE)</f>
        <v>#REF!</v>
      </c>
    </row>
    <row r="117" spans="1:25">
      <c r="A117" s="189" t="s">
        <v>337</v>
      </c>
      <c r="B117" s="186" t="s">
        <v>124</v>
      </c>
      <c r="C117" s="429">
        <v>45868</v>
      </c>
      <c r="D117" s="190" t="s">
        <v>338</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4">
        <v>45899</v>
      </c>
      <c r="D118" s="190" t="s">
        <v>547</v>
      </c>
      <c r="H118" s="190">
        <v>77</v>
      </c>
      <c r="I118" s="192"/>
      <c r="J118" s="196" t="s">
        <v>58</v>
      </c>
      <c r="K118" s="38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c r="A119" s="189" t="s">
        <v>340</v>
      </c>
      <c r="B119" s="186" t="s">
        <v>124</v>
      </c>
      <c r="C119" s="484">
        <v>45899</v>
      </c>
      <c r="D119" s="423" t="s">
        <v>136</v>
      </c>
      <c r="H119" s="190">
        <v>81</v>
      </c>
      <c r="I119" s="192"/>
      <c r="J119" s="196" t="s">
        <v>58</v>
      </c>
      <c r="K119" s="386"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c r="A120" s="426" t="s">
        <v>548</v>
      </c>
      <c r="B120" s="384" t="s">
        <v>124</v>
      </c>
      <c r="C120" s="745">
        <v>45899</v>
      </c>
      <c r="D120" s="423" t="s">
        <v>549</v>
      </c>
      <c r="H120" s="423">
        <v>86</v>
      </c>
      <c r="I120" s="385"/>
      <c r="J120" s="387" t="s">
        <v>58</v>
      </c>
      <c r="K120" s="402" t="s">
        <v>58</v>
      </c>
      <c r="L120" s="196" t="s">
        <v>64</v>
      </c>
      <c r="M120" s="206">
        <v>45840</v>
      </c>
      <c r="N120" s="89" t="s">
        <v>210</v>
      </c>
      <c r="O120" s="54">
        <v>45840</v>
      </c>
      <c r="P120" s="89" t="s">
        <v>210</v>
      </c>
      <c r="Q120" s="43" t="s">
        <v>210</v>
      </c>
      <c r="R120" s="43" t="s">
        <v>210</v>
      </c>
      <c r="S120" s="43" t="s">
        <v>57</v>
      </c>
      <c r="T120" s="43" t="s">
        <v>210</v>
      </c>
      <c r="U120" s="43" t="s">
        <v>210</v>
      </c>
      <c r="V120" s="69" t="s">
        <v>210</v>
      </c>
      <c r="W120" s="30"/>
      <c r="X120" s="43"/>
    </row>
    <row r="121" spans="1:25">
      <c r="A121" s="189" t="s">
        <v>342</v>
      </c>
      <c r="B121" s="186" t="s">
        <v>124</v>
      </c>
      <c r="C121" s="188">
        <v>45868</v>
      </c>
      <c r="D121" s="423" t="s">
        <v>343</v>
      </c>
      <c r="E121" s="192"/>
      <c r="F121" s="192"/>
      <c r="G121" s="192"/>
      <c r="H121" s="196">
        <v>66</v>
      </c>
      <c r="I121" s="192"/>
      <c r="J121" s="190" t="s">
        <v>58</v>
      </c>
      <c r="K121" s="510" t="s">
        <v>58</v>
      </c>
      <c r="L121" s="190" t="s">
        <v>64</v>
      </c>
      <c r="M121" s="206">
        <v>45833</v>
      </c>
      <c r="N121" s="89" t="s">
        <v>210</v>
      </c>
      <c r="O121" s="54">
        <v>45833</v>
      </c>
      <c r="P121" s="30" t="s">
        <v>210</v>
      </c>
      <c r="Q121" s="43" t="s">
        <v>210</v>
      </c>
      <c r="R121" s="43" t="s">
        <v>210</v>
      </c>
      <c r="S121" s="43" t="s">
        <v>1094</v>
      </c>
      <c r="T121" s="43" t="s">
        <v>210</v>
      </c>
      <c r="U121" s="43" t="s">
        <v>210</v>
      </c>
      <c r="V121" s="69" t="s">
        <v>210</v>
      </c>
      <c r="W121" s="54">
        <v>45848</v>
      </c>
      <c r="X121" s="69" t="s">
        <v>137</v>
      </c>
    </row>
    <row r="122" spans="1:25">
      <c r="A122" s="189" t="s">
        <v>345</v>
      </c>
      <c r="B122" s="186" t="s">
        <v>124</v>
      </c>
      <c r="C122" s="484">
        <v>45868</v>
      </c>
      <c r="D122" s="430" t="s">
        <v>346</v>
      </c>
      <c r="E122" s="784"/>
      <c r="F122" s="192"/>
      <c r="G122" s="192"/>
      <c r="H122" s="196">
        <v>43</v>
      </c>
      <c r="I122" s="192"/>
      <c r="J122" s="190" t="s">
        <v>58</v>
      </c>
      <c r="K122" s="510" t="s">
        <v>58</v>
      </c>
      <c r="L122" s="190" t="s">
        <v>64</v>
      </c>
      <c r="M122" s="206">
        <v>45840</v>
      </c>
      <c r="N122" s="103" t="s">
        <v>210</v>
      </c>
      <c r="O122" s="54">
        <v>45840</v>
      </c>
      <c r="P122" s="89" t="s">
        <v>210</v>
      </c>
      <c r="Q122" s="43" t="s">
        <v>57</v>
      </c>
      <c r="R122" s="43" t="s">
        <v>210</v>
      </c>
      <c r="S122" s="43" t="s">
        <v>1094</v>
      </c>
      <c r="T122" s="43" t="s">
        <v>210</v>
      </c>
      <c r="U122" s="43" t="s">
        <v>210</v>
      </c>
      <c r="V122" s="69" t="s">
        <v>210</v>
      </c>
      <c r="W122" s="30"/>
      <c r="X122" s="69" t="s">
        <v>137</v>
      </c>
    </row>
    <row r="123" spans="1:25">
      <c r="A123" s="189" t="s">
        <v>452</v>
      </c>
      <c r="B123" s="189" t="s">
        <v>124</v>
      </c>
      <c r="C123" s="188">
        <v>45862</v>
      </c>
      <c r="D123" s="771" t="s">
        <v>453</v>
      </c>
      <c r="E123" s="192"/>
      <c r="F123" s="192"/>
      <c r="G123" s="192"/>
      <c r="H123" s="196">
        <v>62</v>
      </c>
      <c r="I123" s="192"/>
      <c r="J123" s="196" t="s">
        <v>58</v>
      </c>
      <c r="K123" s="386" t="s">
        <v>58</v>
      </c>
      <c r="L123" s="196" t="s">
        <v>64</v>
      </c>
      <c r="M123" s="206">
        <v>45762</v>
      </c>
      <c r="N123" s="89" t="s">
        <v>210</v>
      </c>
      <c r="O123" s="129">
        <v>45783</v>
      </c>
      <c r="P123" s="89" t="s">
        <v>210</v>
      </c>
      <c r="Q123" s="43" t="s">
        <v>210</v>
      </c>
      <c r="R123" s="43" t="s">
        <v>1094</v>
      </c>
      <c r="S123" s="43" t="s">
        <v>210</v>
      </c>
      <c r="T123" s="43" t="s">
        <v>210</v>
      </c>
      <c r="U123" s="43" t="s">
        <v>210</v>
      </c>
      <c r="V123" s="69" t="s">
        <v>210</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210</v>
      </c>
      <c r="O124" s="54">
        <v>45776</v>
      </c>
      <c r="P124" s="89" t="s">
        <v>210</v>
      </c>
      <c r="Q124" s="43" t="s">
        <v>210</v>
      </c>
      <c r="R124" s="43" t="s">
        <v>1094</v>
      </c>
      <c r="S124" s="43" t="s">
        <v>210</v>
      </c>
      <c r="T124" s="43" t="s">
        <v>210</v>
      </c>
      <c r="U124" s="43" t="s">
        <v>210</v>
      </c>
      <c r="V124" s="69" t="s">
        <v>210</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210</v>
      </c>
      <c r="O125" s="30" t="s">
        <v>100</v>
      </c>
      <c r="P125" s="89" t="s">
        <v>210</v>
      </c>
      <c r="Q125" s="43" t="s">
        <v>210</v>
      </c>
      <c r="R125" s="43" t="s">
        <v>1094</v>
      </c>
      <c r="S125" s="43" t="s">
        <v>210</v>
      </c>
      <c r="T125" s="43" t="s">
        <v>210</v>
      </c>
      <c r="U125" s="43" t="s">
        <v>210</v>
      </c>
      <c r="V125" s="69" t="s">
        <v>210</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210</v>
      </c>
      <c r="O126" s="54">
        <v>45812</v>
      </c>
      <c r="P126" s="89" t="s">
        <v>210</v>
      </c>
      <c r="Q126" s="43" t="s">
        <v>210</v>
      </c>
      <c r="R126" s="43" t="s">
        <v>1094</v>
      </c>
      <c r="S126" s="43" t="s">
        <v>210</v>
      </c>
      <c r="T126" s="43" t="s">
        <v>210</v>
      </c>
      <c r="U126" s="43" t="s">
        <v>210</v>
      </c>
      <c r="V126" s="69" t="s">
        <v>210</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210</v>
      </c>
      <c r="O127" s="119" t="s">
        <v>210</v>
      </c>
      <c r="P127" s="30" t="s">
        <v>210</v>
      </c>
      <c r="Q127" s="43" t="s">
        <v>210</v>
      </c>
      <c r="R127" s="43" t="s">
        <v>210</v>
      </c>
      <c r="S127" s="43" t="s">
        <v>57</v>
      </c>
      <c r="T127" s="43" t="s">
        <v>210</v>
      </c>
      <c r="U127" s="43" t="s">
        <v>210</v>
      </c>
      <c r="V127" s="69" t="s">
        <v>137</v>
      </c>
      <c r="W127" s="119"/>
      <c r="X127" s="69" t="s">
        <v>137</v>
      </c>
      <c r="Y127" t="e">
        <f>VLOOKUP(A127,#REF!,2,FALSE)</f>
        <v>#REF!</v>
      </c>
    </row>
    <row r="128" spans="1:25">
      <c r="A128" s="384" t="s">
        <v>348</v>
      </c>
      <c r="B128" s="427" t="s">
        <v>51</v>
      </c>
      <c r="C128" s="422">
        <v>45742</v>
      </c>
      <c r="D128" s="387" t="s">
        <v>349</v>
      </c>
      <c r="E128" s="387"/>
      <c r="F128" s="387"/>
      <c r="G128" s="387"/>
      <c r="H128" s="387">
        <v>0</v>
      </c>
      <c r="I128" s="385"/>
      <c r="J128" s="387" t="s">
        <v>58</v>
      </c>
      <c r="K128" s="402" t="s">
        <v>58</v>
      </c>
      <c r="L128" s="387" t="s">
        <v>64</v>
      </c>
      <c r="M128" s="207">
        <v>45712</v>
      </c>
      <c r="N128" s="119" t="s">
        <v>210</v>
      </c>
      <c r="O128" s="174">
        <v>45723</v>
      </c>
      <c r="P128" s="119" t="s">
        <v>210</v>
      </c>
      <c r="Q128" s="120" t="s">
        <v>210</v>
      </c>
      <c r="R128" s="43" t="s">
        <v>210</v>
      </c>
      <c r="S128" s="43" t="s">
        <v>57</v>
      </c>
      <c r="T128" s="120" t="s">
        <v>210</v>
      </c>
      <c r="U128" s="120" t="s">
        <v>210</v>
      </c>
      <c r="V128" s="154" t="s">
        <v>210</v>
      </c>
      <c r="W128" s="119"/>
      <c r="X128" s="69" t="s">
        <v>137</v>
      </c>
      <c r="Y128" t="e">
        <f>VLOOKUP(A128,#REF!,2,FALSE)</f>
        <v>#REF!</v>
      </c>
    </row>
    <row r="129" spans="1:25">
      <c r="A129" s="425" t="s">
        <v>538</v>
      </c>
      <c r="B129" s="481" t="s">
        <v>51</v>
      </c>
      <c r="C129" s="428">
        <v>45742</v>
      </c>
      <c r="D129" s="421" t="s">
        <v>539</v>
      </c>
      <c r="E129" s="421"/>
      <c r="F129" s="421"/>
      <c r="G129" s="421"/>
      <c r="H129" s="421">
        <v>0</v>
      </c>
      <c r="I129" s="420"/>
      <c r="J129" s="421" t="s">
        <v>58</v>
      </c>
      <c r="K129" s="421" t="s">
        <v>58</v>
      </c>
      <c r="L129" s="421" t="s">
        <v>64</v>
      </c>
      <c r="M129" s="206">
        <v>45716</v>
      </c>
      <c r="N129" s="49" t="s">
        <v>210</v>
      </c>
      <c r="O129" s="54">
        <v>45726</v>
      </c>
      <c r="P129" s="30" t="s">
        <v>210</v>
      </c>
      <c r="Q129" s="43" t="s">
        <v>210</v>
      </c>
      <c r="R129" s="43" t="s">
        <v>210</v>
      </c>
      <c r="S129" s="43" t="s">
        <v>57</v>
      </c>
      <c r="T129" s="43" t="s">
        <v>210</v>
      </c>
      <c r="U129" s="43" t="s">
        <v>210</v>
      </c>
      <c r="V129" s="90" t="s">
        <v>210</v>
      </c>
      <c r="W129" s="54">
        <v>45814</v>
      </c>
      <c r="X129" s="69" t="s">
        <v>1093</v>
      </c>
      <c r="Y129" t="e">
        <f>VLOOKUP(A129,#REF!,2,FALSE)</f>
        <v>#REF!</v>
      </c>
    </row>
    <row r="130" spans="1:25">
      <c r="A130" s="418" t="s">
        <v>350</v>
      </c>
      <c r="B130" s="481" t="s">
        <v>51</v>
      </c>
      <c r="C130" s="428">
        <v>45711</v>
      </c>
      <c r="D130" s="419" t="s">
        <v>351</v>
      </c>
      <c r="E130" s="419"/>
      <c r="F130" s="419"/>
      <c r="G130" s="419"/>
      <c r="H130" s="421">
        <v>0</v>
      </c>
      <c r="I130" s="420"/>
      <c r="J130" s="785" t="s">
        <v>58</v>
      </c>
      <c r="K130" s="785" t="s">
        <v>58</v>
      </c>
      <c r="L130" s="421" t="s">
        <v>64</v>
      </c>
      <c r="M130" s="206">
        <v>45695</v>
      </c>
      <c r="N130" s="49" t="s">
        <v>210</v>
      </c>
      <c r="O130" s="54">
        <v>45693</v>
      </c>
      <c r="P130" s="30" t="s">
        <v>210</v>
      </c>
      <c r="Q130" s="43" t="s">
        <v>210</v>
      </c>
      <c r="R130" s="43" t="s">
        <v>210</v>
      </c>
      <c r="S130" s="43" t="s">
        <v>57</v>
      </c>
      <c r="T130" s="43" t="s">
        <v>210</v>
      </c>
      <c r="U130" s="69" t="s">
        <v>137</v>
      </c>
      <c r="V130" s="69" t="s">
        <v>137</v>
      </c>
      <c r="W130" s="54">
        <v>45838</v>
      </c>
      <c r="X130" s="69" t="s">
        <v>137</v>
      </c>
      <c r="Y130" t="e">
        <f>VLOOKUP(A130,#REF!,2,FALSE)</f>
        <v>#REF!</v>
      </c>
    </row>
    <row r="131" spans="1:25" ht="15" customHeight="1">
      <c r="A131" s="418" t="s">
        <v>352</v>
      </c>
      <c r="B131" s="481" t="s">
        <v>51</v>
      </c>
      <c r="C131" s="428">
        <v>45711</v>
      </c>
      <c r="D131" s="419" t="s">
        <v>353</v>
      </c>
      <c r="E131" s="419"/>
      <c r="F131" s="419"/>
      <c r="G131" s="419"/>
      <c r="H131" s="421">
        <v>0</v>
      </c>
      <c r="I131" s="420"/>
      <c r="J131" s="785" t="s">
        <v>58</v>
      </c>
      <c r="K131" s="785" t="s">
        <v>58</v>
      </c>
      <c r="L131" s="421" t="s">
        <v>64</v>
      </c>
      <c r="M131" s="206">
        <v>45686</v>
      </c>
      <c r="N131" s="49" t="s">
        <v>210</v>
      </c>
      <c r="O131" s="54">
        <v>45693</v>
      </c>
      <c r="P131" s="30" t="s">
        <v>210</v>
      </c>
      <c r="Q131" s="69" t="s">
        <v>210</v>
      </c>
      <c r="R131" s="69" t="s">
        <v>210</v>
      </c>
      <c r="S131" s="43" t="s">
        <v>57</v>
      </c>
      <c r="T131" s="43" t="s">
        <v>210</v>
      </c>
      <c r="U131" s="69" t="s">
        <v>210</v>
      </c>
      <c r="V131" s="69" t="s">
        <v>137</v>
      </c>
      <c r="W131" s="30"/>
      <c r="X131" s="69" t="s">
        <v>137</v>
      </c>
      <c r="Y131" t="e">
        <f>VLOOKUP(A131,#REF!,2,FALSE)</f>
        <v>#REF!</v>
      </c>
    </row>
    <row r="132" spans="1:25" ht="15" customHeight="1">
      <c r="A132" s="762" t="s">
        <v>581</v>
      </c>
      <c r="B132" s="481" t="s">
        <v>51</v>
      </c>
      <c r="C132" s="769">
        <v>45688</v>
      </c>
      <c r="D132" s="474"/>
      <c r="E132" s="420"/>
      <c r="F132" s="420"/>
      <c r="G132" s="420"/>
      <c r="H132" s="421">
        <v>0</v>
      </c>
      <c r="I132" s="420"/>
      <c r="J132" s="420"/>
      <c r="K132" s="420"/>
      <c r="L132" s="785" t="s">
        <v>64</v>
      </c>
      <c r="M132" s="103" t="s">
        <v>210</v>
      </c>
      <c r="N132" s="49" t="s">
        <v>210</v>
      </c>
      <c r="O132" s="30" t="s">
        <v>210</v>
      </c>
      <c r="P132" s="89" t="s">
        <v>210</v>
      </c>
      <c r="Q132" s="43" t="s">
        <v>210</v>
      </c>
      <c r="R132" s="43" t="s">
        <v>210</v>
      </c>
      <c r="S132" s="43" t="s">
        <v>57</v>
      </c>
      <c r="T132" s="43" t="s">
        <v>210</v>
      </c>
      <c r="U132" s="43" t="s">
        <v>210</v>
      </c>
      <c r="V132" s="43" t="s">
        <v>210</v>
      </c>
      <c r="W132" s="30"/>
      <c r="X132" s="69" t="s">
        <v>137</v>
      </c>
      <c r="Y132" t="e">
        <f>VLOOKUP(A132,#REF!,2,FALSE)</f>
        <v>#REF!</v>
      </c>
    </row>
    <row r="133" spans="1:25" ht="15" customHeight="1">
      <c r="A133" s="762" t="s">
        <v>561</v>
      </c>
      <c r="B133" s="481" t="s">
        <v>51</v>
      </c>
      <c r="C133" s="766">
        <v>45838</v>
      </c>
      <c r="D133" s="780" t="s">
        <v>562</v>
      </c>
      <c r="E133" s="473"/>
      <c r="F133" s="420"/>
      <c r="G133" s="420"/>
      <c r="H133" s="421">
        <v>0</v>
      </c>
      <c r="I133" s="420"/>
      <c r="J133" s="785" t="s">
        <v>58</v>
      </c>
      <c r="K133" s="785" t="s">
        <v>58</v>
      </c>
      <c r="L133" s="785"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763" t="s">
        <v>355</v>
      </c>
      <c r="B134" s="481" t="s">
        <v>51</v>
      </c>
      <c r="C134" s="769">
        <v>45716</v>
      </c>
      <c r="D134" s="778" t="s">
        <v>358</v>
      </c>
      <c r="E134" s="775"/>
      <c r="F134" s="775"/>
      <c r="G134" s="775"/>
      <c r="H134" s="785">
        <v>0</v>
      </c>
      <c r="I134" s="420"/>
      <c r="J134" s="785" t="s">
        <v>58</v>
      </c>
      <c r="K134" s="785" t="s">
        <v>58</v>
      </c>
      <c r="L134" s="785" t="s">
        <v>64</v>
      </c>
      <c r="M134" s="49" t="s">
        <v>210</v>
      </c>
      <c r="N134" s="49" t="s">
        <v>210</v>
      </c>
      <c r="O134" s="206">
        <v>45693</v>
      </c>
      <c r="P134" s="103" t="s">
        <v>210</v>
      </c>
      <c r="Q134" s="43" t="s">
        <v>210</v>
      </c>
      <c r="R134" s="43" t="s">
        <v>210</v>
      </c>
      <c r="S134" s="43" t="s">
        <v>57</v>
      </c>
      <c r="T134" s="43" t="s">
        <v>210</v>
      </c>
      <c r="U134" s="69" t="s">
        <v>137</v>
      </c>
      <c r="V134" s="69" t="s">
        <v>137</v>
      </c>
      <c r="W134" s="30"/>
      <c r="X134" s="69" t="s">
        <v>137</v>
      </c>
      <c r="Y134" t="e">
        <f>VLOOKUP(A134,#REF!,2,FALSE)</f>
        <v>#REF!</v>
      </c>
    </row>
    <row r="135" spans="1:25" ht="15" customHeight="1">
      <c r="A135" s="425" t="s">
        <v>360</v>
      </c>
      <c r="B135" s="481" t="s">
        <v>51</v>
      </c>
      <c r="C135" s="483">
        <v>45742</v>
      </c>
      <c r="D135" s="509" t="s">
        <v>361</v>
      </c>
      <c r="E135" s="752"/>
      <c r="F135" s="421"/>
      <c r="G135" s="421"/>
      <c r="H135" s="421">
        <v>0</v>
      </c>
      <c r="I135" s="420"/>
      <c r="J135" s="421" t="s">
        <v>58</v>
      </c>
      <c r="K135" s="421" t="s">
        <v>58</v>
      </c>
      <c r="L135" s="421" t="s">
        <v>64</v>
      </c>
      <c r="M135" s="206">
        <v>45714</v>
      </c>
      <c r="N135" s="103" t="s">
        <v>210</v>
      </c>
      <c r="O135" s="54">
        <v>45720</v>
      </c>
      <c r="P135" s="89" t="s">
        <v>210</v>
      </c>
      <c r="Q135" s="43" t="s">
        <v>210</v>
      </c>
      <c r="R135" s="43" t="s">
        <v>210</v>
      </c>
      <c r="S135" s="43" t="s">
        <v>57</v>
      </c>
      <c r="T135" s="43" t="s">
        <v>210</v>
      </c>
      <c r="U135" s="43" t="s">
        <v>210</v>
      </c>
      <c r="V135" s="69" t="s">
        <v>137</v>
      </c>
      <c r="W135" s="30"/>
      <c r="X135" s="69" t="s">
        <v>137</v>
      </c>
      <c r="Y135" t="e">
        <f>VLOOKUP(A135,#REF!,2,FALSE)</f>
        <v>#REF!</v>
      </c>
    </row>
    <row r="136" spans="1:25" ht="15" customHeight="1">
      <c r="A136" s="418" t="s">
        <v>201</v>
      </c>
      <c r="B136" s="482" t="s">
        <v>178</v>
      </c>
      <c r="C136" s="472">
        <v>45960</v>
      </c>
      <c r="D136" s="485" t="s">
        <v>202</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137</v>
      </c>
      <c r="V136" s="69" t="s">
        <v>137</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137</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137</v>
      </c>
      <c r="V138" s="69" t="s">
        <v>137</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137</v>
      </c>
      <c r="V139" s="69" t="s">
        <v>137</v>
      </c>
      <c r="W139" s="30"/>
      <c r="X139" s="69" t="s">
        <v>137</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137</v>
      </c>
      <c r="Y140" t="e">
        <f>VLOOKUP(A140,#REF!,2,FALSE)</f>
        <v>#REF!</v>
      </c>
    </row>
    <row r="141" spans="1:25" ht="15" customHeight="1">
      <c r="A141" s="425" t="s">
        <v>544</v>
      </c>
      <c r="B141" s="482" t="s">
        <v>178</v>
      </c>
      <c r="C141" s="483">
        <v>45711</v>
      </c>
      <c r="D141" s="421" t="s">
        <v>545</v>
      </c>
      <c r="E141" s="752"/>
      <c r="F141" s="421"/>
      <c r="G141" s="421"/>
      <c r="H141" s="421">
        <v>0</v>
      </c>
      <c r="I141" s="420"/>
      <c r="J141" s="421" t="s">
        <v>58</v>
      </c>
      <c r="K141" s="421" t="s">
        <v>58</v>
      </c>
      <c r="L141" s="421" t="s">
        <v>64</v>
      </c>
      <c r="M141" s="206">
        <v>45701</v>
      </c>
      <c r="N141" s="49" t="s">
        <v>210</v>
      </c>
      <c r="O141" s="206">
        <v>45718</v>
      </c>
      <c r="P141" s="30" t="s">
        <v>210</v>
      </c>
      <c r="Q141" s="43" t="s">
        <v>210</v>
      </c>
      <c r="R141" s="43" t="s">
        <v>210</v>
      </c>
      <c r="S141" s="43" t="s">
        <v>57</v>
      </c>
      <c r="T141" s="43" t="s">
        <v>210</v>
      </c>
      <c r="U141" s="43" t="s">
        <v>210</v>
      </c>
      <c r="V141" s="43" t="s">
        <v>210</v>
      </c>
      <c r="W141" s="30"/>
      <c r="X141" s="69" t="s">
        <v>137</v>
      </c>
      <c r="Y141" t="e">
        <f>VLOOKUP(A141,#REF!,2,FALSE)</f>
        <v>#REF!</v>
      </c>
    </row>
    <row r="142" spans="1:25" ht="15" customHeight="1">
      <c r="A142" s="425" t="s">
        <v>362</v>
      </c>
      <c r="B142" s="482" t="s">
        <v>178</v>
      </c>
      <c r="C142" s="767">
        <v>45742</v>
      </c>
      <c r="D142" s="507" t="s">
        <v>364</v>
      </c>
      <c r="E142" s="474"/>
      <c r="F142" s="474"/>
      <c r="G142" s="474"/>
      <c r="H142" s="509">
        <v>0</v>
      </c>
      <c r="I142" s="420"/>
      <c r="J142" s="421" t="s">
        <v>58</v>
      </c>
      <c r="K142" s="421" t="s">
        <v>58</v>
      </c>
      <c r="L142" s="421" t="s">
        <v>64</v>
      </c>
      <c r="M142" s="206" t="s">
        <v>1099</v>
      </c>
      <c r="N142" s="49" t="s">
        <v>210</v>
      </c>
      <c r="O142" s="206" t="s">
        <v>1099</v>
      </c>
      <c r="P142" s="30" t="s">
        <v>210</v>
      </c>
      <c r="Q142" s="69" t="s">
        <v>210</v>
      </c>
      <c r="R142" s="43" t="s">
        <v>210</v>
      </c>
      <c r="S142" s="43" t="s">
        <v>57</v>
      </c>
      <c r="T142" s="43" t="s">
        <v>210</v>
      </c>
      <c r="U142" s="69" t="s">
        <v>137</v>
      </c>
      <c r="V142" s="69" t="s">
        <v>137</v>
      </c>
      <c r="W142" s="30"/>
      <c r="X142" s="69" t="s">
        <v>137</v>
      </c>
      <c r="Y142" t="e">
        <f>VLOOKUP(A142,#REF!,2,FALSE)</f>
        <v>#REF!</v>
      </c>
    </row>
    <row r="143" spans="1:25" ht="15" customHeight="1">
      <c r="A143" s="511" t="s">
        <v>197</v>
      </c>
      <c r="B143" s="917" t="s">
        <v>178</v>
      </c>
      <c r="C143" s="768">
        <v>45991</v>
      </c>
      <c r="D143" s="507" t="s">
        <v>198</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137</v>
      </c>
      <c r="V143" s="69" t="s">
        <v>137</v>
      </c>
      <c r="W143" s="30"/>
      <c r="X143" s="43"/>
    </row>
    <row r="144" spans="1:25" ht="15" customHeight="1">
      <c r="A144" s="418" t="s">
        <v>461</v>
      </c>
      <c r="B144" s="481" t="s">
        <v>124</v>
      </c>
      <c r="C144" s="428">
        <v>45688</v>
      </c>
      <c r="D144" s="428" t="s">
        <v>463</v>
      </c>
      <c r="E144" s="428"/>
      <c r="F144" s="428"/>
      <c r="G144" s="428"/>
      <c r="H144" s="430">
        <v>0</v>
      </c>
      <c r="I144" s="473"/>
      <c r="J144" s="490" t="s">
        <v>58</v>
      </c>
      <c r="K144" s="490" t="s">
        <v>58</v>
      </c>
      <c r="L144" s="430" t="s">
        <v>64</v>
      </c>
      <c r="M144" s="103" t="s">
        <v>210</v>
      </c>
      <c r="N144" s="89" t="s">
        <v>210</v>
      </c>
      <c r="O144" s="204">
        <v>45673</v>
      </c>
      <c r="P144" s="89" t="s">
        <v>210</v>
      </c>
      <c r="Q144" s="43" t="s">
        <v>210</v>
      </c>
      <c r="R144" s="69" t="s">
        <v>65</v>
      </c>
      <c r="S144" s="43" t="s">
        <v>57</v>
      </c>
      <c r="T144" s="43" t="s">
        <v>210</v>
      </c>
      <c r="U144" s="43" t="s">
        <v>210</v>
      </c>
      <c r="V144" s="69" t="s">
        <v>210</v>
      </c>
      <c r="W144" s="54">
        <v>45758</v>
      </c>
      <c r="X144" s="69" t="s">
        <v>1093</v>
      </c>
      <c r="Y144" t="e">
        <f>VLOOKUP(A144,#REF!,2,FALSE)</f>
        <v>#REF!</v>
      </c>
    </row>
    <row r="145" spans="1:25" ht="15" customHeight="1">
      <c r="A145" s="418" t="s">
        <v>391</v>
      </c>
      <c r="B145" s="425" t="s">
        <v>124</v>
      </c>
      <c r="C145" s="419">
        <v>45868</v>
      </c>
      <c r="D145" s="822" t="s">
        <v>392</v>
      </c>
      <c r="E145" s="420"/>
      <c r="F145" s="420"/>
      <c r="G145" s="420"/>
      <c r="H145" s="421">
        <v>0</v>
      </c>
      <c r="I145" s="506"/>
      <c r="J145" s="430" t="s">
        <v>58</v>
      </c>
      <c r="K145" s="430" t="s">
        <v>58</v>
      </c>
      <c r="L145" s="430" t="s">
        <v>64</v>
      </c>
      <c r="M145" s="206">
        <v>45848</v>
      </c>
      <c r="N145" s="103" t="s">
        <v>210</v>
      </c>
      <c r="O145" s="206">
        <v>45848</v>
      </c>
      <c r="P145" s="89" t="s">
        <v>210</v>
      </c>
      <c r="Q145" s="43" t="s">
        <v>57</v>
      </c>
      <c r="R145" s="43" t="s">
        <v>210</v>
      </c>
      <c r="S145" s="43" t="s">
        <v>57</v>
      </c>
      <c r="T145" s="43" t="s">
        <v>210</v>
      </c>
      <c r="U145" s="43" t="s">
        <v>210</v>
      </c>
      <c r="V145" s="69" t="s">
        <v>137</v>
      </c>
      <c r="W145" s="30"/>
      <c r="X145" s="69" t="s">
        <v>137</v>
      </c>
    </row>
    <row r="146" spans="1:25" ht="15" customHeight="1">
      <c r="A146" s="761" t="s">
        <v>171</v>
      </c>
      <c r="B146" s="916" t="s">
        <v>124</v>
      </c>
      <c r="C146" s="915">
        <v>45868</v>
      </c>
      <c r="D146" s="919" t="s">
        <v>172</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137</v>
      </c>
      <c r="V146" s="69" t="s">
        <v>137</v>
      </c>
      <c r="W146" s="30"/>
      <c r="X146" s="69" t="s">
        <v>137</v>
      </c>
    </row>
    <row r="147" spans="1:25" ht="15" customHeight="1">
      <c r="A147" s="418" t="s">
        <v>365</v>
      </c>
      <c r="B147" s="481" t="s">
        <v>124</v>
      </c>
      <c r="C147" s="483">
        <v>45838</v>
      </c>
      <c r="D147" s="751" t="s">
        <v>366</v>
      </c>
      <c r="E147" s="920"/>
      <c r="F147" s="428"/>
      <c r="G147" s="428"/>
      <c r="H147" s="430">
        <v>0</v>
      </c>
      <c r="I147" s="420"/>
      <c r="J147" s="490" t="s">
        <v>58</v>
      </c>
      <c r="K147" s="490" t="s">
        <v>58</v>
      </c>
      <c r="L147" s="430" t="s">
        <v>64</v>
      </c>
      <c r="M147" s="204">
        <v>45818</v>
      </c>
      <c r="N147" s="103" t="s">
        <v>210</v>
      </c>
      <c r="O147" s="204">
        <v>45817</v>
      </c>
      <c r="P147" s="103" t="s">
        <v>210</v>
      </c>
      <c r="Q147" s="163" t="s">
        <v>210</v>
      </c>
      <c r="R147" s="43" t="s">
        <v>210</v>
      </c>
      <c r="S147" s="43" t="s">
        <v>57</v>
      </c>
      <c r="T147" s="43" t="s">
        <v>210</v>
      </c>
      <c r="U147" s="69" t="s">
        <v>137</v>
      </c>
      <c r="V147" s="69" t="s">
        <v>137</v>
      </c>
      <c r="W147" s="54"/>
      <c r="X147" s="69"/>
    </row>
    <row r="148" spans="1:25" ht="15" customHeight="1">
      <c r="A148" s="418" t="s">
        <v>583</v>
      </c>
      <c r="B148" s="916" t="s">
        <v>124</v>
      </c>
      <c r="C148" s="483">
        <v>45716</v>
      </c>
      <c r="D148" s="430"/>
      <c r="E148" s="488"/>
      <c r="F148" s="430"/>
      <c r="G148" s="430"/>
      <c r="H148" s="430">
        <v>0</v>
      </c>
      <c r="I148" s="420"/>
      <c r="J148" s="430" t="s">
        <v>122</v>
      </c>
      <c r="K148" s="430" t="s">
        <v>122</v>
      </c>
      <c r="L148" s="430" t="s">
        <v>64</v>
      </c>
      <c r="M148" s="49" t="s">
        <v>210</v>
      </c>
      <c r="N148" s="103" t="s">
        <v>210</v>
      </c>
      <c r="O148" s="103" t="s">
        <v>210</v>
      </c>
      <c r="P148" s="103" t="s">
        <v>210</v>
      </c>
      <c r="Q148" s="43" t="s">
        <v>210</v>
      </c>
      <c r="R148" s="43" t="s">
        <v>210</v>
      </c>
      <c r="S148" s="43" t="s">
        <v>57</v>
      </c>
      <c r="T148" s="43" t="s">
        <v>210</v>
      </c>
      <c r="U148" s="43" t="s">
        <v>210</v>
      </c>
      <c r="V148" s="69" t="s">
        <v>210</v>
      </c>
      <c r="W148" s="30"/>
      <c r="X148" s="69" t="s">
        <v>137</v>
      </c>
      <c r="Y148" t="e">
        <f>VLOOKUP(A148,#REF!,2,FALSE)</f>
        <v>#REF!</v>
      </c>
    </row>
    <row r="149" spans="1:25" ht="15" customHeight="1">
      <c r="A149" s="418" t="s">
        <v>368</v>
      </c>
      <c r="B149" s="744" t="s">
        <v>124</v>
      </c>
      <c r="C149" s="472">
        <v>45899</v>
      </c>
      <c r="D149" s="918" t="s">
        <v>369</v>
      </c>
      <c r="E149" s="420"/>
      <c r="F149" s="420"/>
      <c r="G149" s="420"/>
      <c r="H149" s="421">
        <v>0</v>
      </c>
      <c r="I149" s="420"/>
      <c r="J149" s="421" t="s">
        <v>58</v>
      </c>
      <c r="K149" s="421" t="s">
        <v>58</v>
      </c>
      <c r="L149" s="421" t="s">
        <v>64</v>
      </c>
      <c r="M149" s="206">
        <v>45870</v>
      </c>
      <c r="N149" s="103" t="s">
        <v>210</v>
      </c>
      <c r="O149" s="206">
        <v>45870</v>
      </c>
      <c r="P149" s="103" t="s">
        <v>210</v>
      </c>
      <c r="Q149" s="43" t="s">
        <v>210</v>
      </c>
      <c r="R149" s="43" t="s">
        <v>210</v>
      </c>
      <c r="S149" s="43" t="s">
        <v>57</v>
      </c>
      <c r="T149" s="43" t="s">
        <v>210</v>
      </c>
      <c r="U149" s="69" t="s">
        <v>137</v>
      </c>
      <c r="V149" s="69" t="s">
        <v>137</v>
      </c>
      <c r="W149" s="30"/>
      <c r="X149" s="43"/>
    </row>
    <row r="150" spans="1:25" ht="15" customHeight="1">
      <c r="A150" s="425" t="s">
        <v>371</v>
      </c>
      <c r="B150" s="425" t="s">
        <v>124</v>
      </c>
      <c r="C150" s="766">
        <v>45716</v>
      </c>
      <c r="D150" s="769" t="s">
        <v>372</v>
      </c>
      <c r="E150" s="769"/>
      <c r="F150" s="769"/>
      <c r="G150" s="769"/>
      <c r="H150" s="430">
        <v>0</v>
      </c>
      <c r="I150" s="420"/>
      <c r="J150" s="430" t="s">
        <v>58</v>
      </c>
      <c r="K150" s="430" t="s">
        <v>58</v>
      </c>
      <c r="L150" s="430" t="s">
        <v>64</v>
      </c>
      <c r="M150" s="204">
        <v>45705</v>
      </c>
      <c r="N150" s="49" t="s">
        <v>210</v>
      </c>
      <c r="O150" s="204">
        <v>45705</v>
      </c>
      <c r="P150" s="49" t="s">
        <v>210</v>
      </c>
      <c r="Q150" s="43" t="s">
        <v>210</v>
      </c>
      <c r="R150" s="43" t="s">
        <v>210</v>
      </c>
      <c r="S150" s="43" t="s">
        <v>57</v>
      </c>
      <c r="T150" s="43" t="s">
        <v>210</v>
      </c>
      <c r="U150" s="43" t="s">
        <v>210</v>
      </c>
      <c r="V150" s="69" t="s">
        <v>210</v>
      </c>
      <c r="W150" s="54"/>
      <c r="X150" s="69" t="s">
        <v>137</v>
      </c>
      <c r="Y150" t="e">
        <f>VLOOKUP(A150,#REF!,2,FALSE)</f>
        <v>#REF!</v>
      </c>
    </row>
    <row r="151" spans="1:25" ht="15" customHeight="1">
      <c r="A151" s="418" t="s">
        <v>374</v>
      </c>
      <c r="B151" s="744" t="s">
        <v>124</v>
      </c>
      <c r="C151" s="472">
        <v>45899</v>
      </c>
      <c r="D151" s="480" t="s">
        <v>375</v>
      </c>
      <c r="E151" s="420"/>
      <c r="F151" s="420"/>
      <c r="G151" s="420"/>
      <c r="H151" s="421">
        <v>0</v>
      </c>
      <c r="I151" s="420"/>
      <c r="J151" s="421" t="s">
        <v>58</v>
      </c>
      <c r="K151" s="421" t="s">
        <v>58</v>
      </c>
      <c r="L151" s="421" t="s">
        <v>64</v>
      </c>
      <c r="M151" s="206">
        <v>45870</v>
      </c>
      <c r="N151" s="49" t="s">
        <v>210</v>
      </c>
      <c r="O151" s="206">
        <v>45870</v>
      </c>
      <c r="P151" s="49" t="s">
        <v>210</v>
      </c>
      <c r="Q151" s="43" t="s">
        <v>210</v>
      </c>
      <c r="R151" s="43" t="s">
        <v>210</v>
      </c>
      <c r="S151" s="43" t="s">
        <v>57</v>
      </c>
      <c r="T151" s="43" t="s">
        <v>210</v>
      </c>
      <c r="U151" s="69" t="s">
        <v>137</v>
      </c>
      <c r="V151" s="69" t="s">
        <v>137</v>
      </c>
      <c r="W151" s="69"/>
      <c r="X151" s="43"/>
    </row>
    <row r="152" spans="1:25" ht="15" customHeight="1">
      <c r="A152" s="418" t="s">
        <v>377</v>
      </c>
      <c r="B152" s="744" t="s">
        <v>124</v>
      </c>
      <c r="C152" s="472">
        <v>45899</v>
      </c>
      <c r="D152" s="474"/>
      <c r="E152" s="420"/>
      <c r="F152" s="420"/>
      <c r="G152" s="420"/>
      <c r="H152" s="421">
        <v>0</v>
      </c>
      <c r="I152" s="420"/>
      <c r="J152" s="421" t="s">
        <v>58</v>
      </c>
      <c r="K152" s="421" t="s">
        <v>58</v>
      </c>
      <c r="L152" s="421" t="s">
        <v>64</v>
      </c>
      <c r="M152" s="206">
        <v>45882</v>
      </c>
      <c r="N152" s="103" t="s">
        <v>210</v>
      </c>
      <c r="O152" s="206">
        <v>45882</v>
      </c>
      <c r="P152" s="103" t="s">
        <v>210</v>
      </c>
      <c r="Q152" s="163" t="s">
        <v>210</v>
      </c>
      <c r="R152" s="69" t="s">
        <v>65</v>
      </c>
      <c r="S152" s="43" t="s">
        <v>57</v>
      </c>
      <c r="T152" s="69" t="s">
        <v>65</v>
      </c>
      <c r="U152" s="69" t="s">
        <v>137</v>
      </c>
      <c r="V152" s="69" t="s">
        <v>137</v>
      </c>
      <c r="W152" s="69"/>
      <c r="X152" s="43"/>
    </row>
    <row r="153" spans="1:25" ht="15" customHeight="1">
      <c r="A153" s="916" t="s">
        <v>379</v>
      </c>
      <c r="B153" s="425" t="s">
        <v>124</v>
      </c>
      <c r="C153" s="766">
        <v>45838</v>
      </c>
      <c r="D153" s="505" t="s">
        <v>380</v>
      </c>
      <c r="E153" s="934"/>
      <c r="F153" s="935"/>
      <c r="G153" s="935"/>
      <c r="H153" s="494">
        <v>0</v>
      </c>
      <c r="I153" s="474"/>
      <c r="J153" s="430" t="s">
        <v>58</v>
      </c>
      <c r="K153" s="430" t="s">
        <v>58</v>
      </c>
      <c r="L153" s="494" t="s">
        <v>64</v>
      </c>
      <c r="M153" s="755">
        <v>45790</v>
      </c>
      <c r="N153" s="49" t="s">
        <v>210</v>
      </c>
      <c r="O153" s="403">
        <v>45790</v>
      </c>
      <c r="P153" s="49" t="s">
        <v>210</v>
      </c>
      <c r="Q153" s="43" t="s">
        <v>210</v>
      </c>
      <c r="R153" s="43" t="s">
        <v>210</v>
      </c>
      <c r="S153" s="43" t="s">
        <v>57</v>
      </c>
      <c r="T153" s="43" t="s">
        <v>210</v>
      </c>
      <c r="U153" s="43" t="s">
        <v>210</v>
      </c>
      <c r="V153" s="69" t="s">
        <v>210</v>
      </c>
      <c r="W153" s="174">
        <v>45821</v>
      </c>
      <c r="X153" s="69" t="s">
        <v>137</v>
      </c>
    </row>
    <row r="154" spans="1:25" ht="15" customHeight="1">
      <c r="A154" s="418" t="s">
        <v>382</v>
      </c>
      <c r="B154" s="744" t="s">
        <v>124</v>
      </c>
      <c r="C154" s="472">
        <v>45899</v>
      </c>
      <c r="D154" s="822" t="s">
        <v>383</v>
      </c>
      <c r="E154" s="473"/>
      <c r="F154" s="420"/>
      <c r="G154" s="420"/>
      <c r="H154" s="421">
        <v>0</v>
      </c>
      <c r="I154" s="420"/>
      <c r="J154" s="421" t="s">
        <v>58</v>
      </c>
      <c r="K154" s="821" t="s">
        <v>58</v>
      </c>
      <c r="L154" s="421" t="s">
        <v>64</v>
      </c>
      <c r="M154" s="206">
        <v>45868</v>
      </c>
      <c r="N154" s="30" t="s">
        <v>210</v>
      </c>
      <c r="O154" s="54">
        <v>45871</v>
      </c>
      <c r="P154" s="49" t="s">
        <v>210</v>
      </c>
      <c r="Q154" s="43" t="s">
        <v>210</v>
      </c>
      <c r="R154" s="43" t="s">
        <v>210</v>
      </c>
      <c r="S154" s="43" t="s">
        <v>57</v>
      </c>
      <c r="T154" s="43" t="s">
        <v>210</v>
      </c>
      <c r="U154" s="69" t="s">
        <v>137</v>
      </c>
      <c r="V154" s="69" t="s">
        <v>137</v>
      </c>
      <c r="W154" s="69"/>
    </row>
    <row r="155" spans="1:25" ht="15" customHeight="1">
      <c r="A155" s="418" t="s">
        <v>385</v>
      </c>
      <c r="B155" s="425" t="s">
        <v>124</v>
      </c>
      <c r="C155" s="472">
        <v>45868</v>
      </c>
      <c r="D155" s="505" t="s">
        <v>386</v>
      </c>
      <c r="E155" s="473"/>
      <c r="F155" s="420"/>
      <c r="G155" s="420"/>
      <c r="H155" s="421">
        <v>0</v>
      </c>
      <c r="I155" s="420"/>
      <c r="J155" s="421" t="s">
        <v>58</v>
      </c>
      <c r="K155" s="821" t="s">
        <v>58</v>
      </c>
      <c r="L155" s="421" t="s">
        <v>64</v>
      </c>
      <c r="M155" s="206">
        <v>45853</v>
      </c>
      <c r="N155" s="30" t="s">
        <v>210</v>
      </c>
      <c r="O155" s="54">
        <v>45853</v>
      </c>
      <c r="P155" s="49" t="s">
        <v>210</v>
      </c>
      <c r="Q155" s="43" t="s">
        <v>210</v>
      </c>
      <c r="R155" s="43" t="s">
        <v>210</v>
      </c>
      <c r="S155" s="43" t="s">
        <v>57</v>
      </c>
      <c r="T155" s="43" t="s">
        <v>210</v>
      </c>
      <c r="U155" s="43" t="s">
        <v>210</v>
      </c>
      <c r="V155" s="69" t="s">
        <v>137</v>
      </c>
      <c r="W155" s="30"/>
    </row>
    <row r="156" spans="1:25" ht="15" customHeight="1">
      <c r="A156" s="418" t="s">
        <v>388</v>
      </c>
      <c r="B156" s="425" t="s">
        <v>124</v>
      </c>
      <c r="C156" s="472">
        <v>45868</v>
      </c>
      <c r="D156" s="507" t="s">
        <v>389</v>
      </c>
      <c r="E156" s="759"/>
      <c r="F156" s="474"/>
      <c r="G156" s="474"/>
      <c r="H156" s="509">
        <v>0</v>
      </c>
      <c r="I156" s="420"/>
      <c r="J156" s="430" t="s">
        <v>58</v>
      </c>
      <c r="K156" s="820" t="s">
        <v>58</v>
      </c>
      <c r="L156" s="430" t="s">
        <v>64</v>
      </c>
      <c r="M156" s="206">
        <v>45838</v>
      </c>
      <c r="N156" s="89" t="s">
        <v>210</v>
      </c>
      <c r="O156" s="54">
        <v>45838</v>
      </c>
      <c r="P156" s="103" t="s">
        <v>210</v>
      </c>
      <c r="Q156" s="43" t="s">
        <v>210</v>
      </c>
      <c r="R156" s="43" t="s">
        <v>210</v>
      </c>
      <c r="S156" s="43" t="s">
        <v>57</v>
      </c>
      <c r="T156" s="43" t="s">
        <v>210</v>
      </c>
      <c r="U156" s="43" t="s">
        <v>210</v>
      </c>
      <c r="V156" s="69" t="s">
        <v>137</v>
      </c>
      <c r="W156" s="30"/>
      <c r="X156" s="70" t="s">
        <v>137</v>
      </c>
    </row>
    <row r="157" spans="1:25" ht="15" customHeight="1">
      <c r="A157" s="418" t="s">
        <v>396</v>
      </c>
      <c r="B157" s="481" t="s">
        <v>51</v>
      </c>
      <c r="C157" s="472">
        <v>45862</v>
      </c>
      <c r="D157" s="430" t="s">
        <v>397</v>
      </c>
      <c r="E157" s="420"/>
      <c r="F157" s="420"/>
      <c r="G157" s="420"/>
      <c r="H157" s="421">
        <v>0</v>
      </c>
      <c r="I157" s="473"/>
      <c r="J157" s="421" t="s">
        <v>58</v>
      </c>
      <c r="K157" s="821" t="s">
        <v>58</v>
      </c>
      <c r="L157" s="421" t="s">
        <v>64</v>
      </c>
      <c r="M157" s="49" t="s">
        <v>53</v>
      </c>
      <c r="N157" s="89" t="s">
        <v>210</v>
      </c>
      <c r="O157" s="30" t="s">
        <v>53</v>
      </c>
      <c r="P157" s="103" t="s">
        <v>210</v>
      </c>
      <c r="Q157" s="43" t="s">
        <v>57</v>
      </c>
      <c r="R157" s="43" t="s">
        <v>57</v>
      </c>
      <c r="S157" s="43" t="s">
        <v>57</v>
      </c>
      <c r="T157" s="43" t="s">
        <v>210</v>
      </c>
      <c r="U157" s="69" t="s">
        <v>137</v>
      </c>
      <c r="V157" s="69" t="s">
        <v>137</v>
      </c>
      <c r="W157" s="69"/>
    </row>
    <row r="158" spans="1:25" ht="15" customHeight="1">
      <c r="A158" s="418" t="s">
        <v>464</v>
      </c>
      <c r="B158" s="425" t="s">
        <v>124</v>
      </c>
      <c r="C158" s="483">
        <v>45792</v>
      </c>
      <c r="D158" s="767" t="s">
        <v>465</v>
      </c>
      <c r="E158" s="428"/>
      <c r="F158" s="428"/>
      <c r="G158" s="428"/>
      <c r="H158" s="430">
        <v>0</v>
      </c>
      <c r="I158" s="473"/>
      <c r="J158" s="430" t="s">
        <v>58</v>
      </c>
      <c r="K158" s="820" t="s">
        <v>58</v>
      </c>
      <c r="L158" s="430" t="s">
        <v>64</v>
      </c>
      <c r="M158" s="103" t="s">
        <v>210</v>
      </c>
      <c r="N158" s="89" t="s">
        <v>210</v>
      </c>
      <c r="O158" s="89" t="s">
        <v>210</v>
      </c>
      <c r="P158" s="103" t="s">
        <v>210</v>
      </c>
      <c r="Q158" s="43" t="s">
        <v>57</v>
      </c>
      <c r="R158" s="43" t="s">
        <v>57</v>
      </c>
      <c r="S158" s="43" t="s">
        <v>57</v>
      </c>
      <c r="T158" s="43" t="s">
        <v>210</v>
      </c>
      <c r="U158" s="43" t="s">
        <v>210</v>
      </c>
      <c r="V158" s="69" t="s">
        <v>210</v>
      </c>
      <c r="W158" s="54">
        <v>45820</v>
      </c>
      <c r="X158" s="70" t="s">
        <v>1093</v>
      </c>
      <c r="Y158" t="e">
        <f>VLOOKUP(A158,#REF!,2,FALSE)</f>
        <v>#REF!</v>
      </c>
    </row>
    <row r="159" spans="1:25" ht="15" customHeight="1">
      <c r="A159" s="418" t="s">
        <v>394</v>
      </c>
      <c r="B159" s="418" t="s">
        <v>124</v>
      </c>
      <c r="C159" s="472">
        <v>45787</v>
      </c>
      <c r="D159" s="492" t="s">
        <v>395</v>
      </c>
      <c r="E159" s="473"/>
      <c r="F159" s="420"/>
      <c r="G159" s="420"/>
      <c r="H159" s="421">
        <v>0</v>
      </c>
      <c r="I159" s="473"/>
      <c r="J159" s="421" t="s">
        <v>58</v>
      </c>
      <c r="K159" s="821" t="s">
        <v>58</v>
      </c>
      <c r="L159" s="421" t="s">
        <v>64</v>
      </c>
      <c r="M159" s="49" t="s">
        <v>53</v>
      </c>
      <c r="N159" s="89" t="s">
        <v>210</v>
      </c>
      <c r="O159" s="30" t="s">
        <v>53</v>
      </c>
      <c r="P159" s="103" t="s">
        <v>210</v>
      </c>
      <c r="Q159" s="43" t="s">
        <v>57</v>
      </c>
      <c r="R159" s="43" t="s">
        <v>57</v>
      </c>
      <c r="S159" s="43" t="s">
        <v>57</v>
      </c>
      <c r="T159" s="43" t="s">
        <v>210</v>
      </c>
      <c r="U159" s="43" t="s">
        <v>210</v>
      </c>
      <c r="V159" s="69" t="s">
        <v>210</v>
      </c>
      <c r="W159" s="54">
        <v>45848</v>
      </c>
      <c r="X159" s="70" t="s">
        <v>137</v>
      </c>
    </row>
    <row r="160" spans="1:25" ht="15" customHeight="1">
      <c r="A160" s="743" t="s">
        <v>1100</v>
      </c>
      <c r="B160" s="744" t="s">
        <v>124</v>
      </c>
      <c r="C160" s="932">
        <v>45688</v>
      </c>
      <c r="D160" s="492" t="s">
        <v>467</v>
      </c>
      <c r="E160" s="933"/>
      <c r="F160" s="495"/>
      <c r="G160" s="495"/>
      <c r="H160" s="495">
        <v>48</v>
      </c>
      <c r="I160" s="420"/>
      <c r="J160" s="430" t="s">
        <v>58</v>
      </c>
      <c r="K160" s="820" t="s">
        <v>58</v>
      </c>
      <c r="L160" s="430" t="s">
        <v>57</v>
      </c>
      <c r="M160" s="936" t="s">
        <v>210</v>
      </c>
      <c r="N160" s="89" t="s">
        <v>210</v>
      </c>
      <c r="O160" s="937">
        <v>45678</v>
      </c>
      <c r="P160" s="103" t="s">
        <v>210</v>
      </c>
      <c r="Q160" s="43" t="s">
        <v>210</v>
      </c>
      <c r="R160" s="43" t="s">
        <v>1094</v>
      </c>
      <c r="S160" s="43" t="s">
        <v>210</v>
      </c>
      <c r="T160" s="43" t="s">
        <v>210</v>
      </c>
      <c r="U160" s="43" t="s">
        <v>210</v>
      </c>
      <c r="V160" s="69" t="s">
        <v>210</v>
      </c>
      <c r="W160" s="54">
        <v>45789</v>
      </c>
      <c r="X160" s="70" t="s">
        <v>1093</v>
      </c>
      <c r="Y160" t="e">
        <f>VLOOKUP(A160,#REF!,2,FALSE)</f>
        <v>#REF!</v>
      </c>
    </row>
    <row r="161" spans="1:23" ht="15" customHeight="1">
      <c r="A161" s="418" t="s">
        <v>176</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137</v>
      </c>
      <c r="V161" s="69" t="s">
        <v>137</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129</v>
      </c>
      <c r="G7" s="445" t="s">
        <v>1120</v>
      </c>
      <c r="H7" s="437">
        <v>0</v>
      </c>
      <c r="I7" s="438"/>
      <c r="J7" s="437" t="s">
        <v>137</v>
      </c>
      <c r="K7" s="109" t="s">
        <v>138</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376</v>
      </c>
    </row>
    <row r="8" spans="1:30" ht="24.75" customHeight="1">
      <c r="A8" s="33" t="s">
        <v>1121</v>
      </c>
      <c r="B8" s="552" t="s">
        <v>1122</v>
      </c>
      <c r="C8" s="16">
        <v>45748</v>
      </c>
      <c r="D8" s="16" t="s">
        <v>1111</v>
      </c>
      <c r="E8" s="97" t="s">
        <v>53</v>
      </c>
      <c r="F8" s="98" t="s">
        <v>53</v>
      </c>
      <c r="G8" s="565" t="s">
        <v>1123</v>
      </c>
      <c r="H8" s="13">
        <v>0</v>
      </c>
      <c r="I8" s="566"/>
      <c r="J8" s="101" t="s">
        <v>64</v>
      </c>
      <c r="K8" s="437" t="s">
        <v>138</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266</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137</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1153</v>
      </c>
      <c r="B1" s="1026"/>
      <c r="C1" s="1026"/>
      <c r="E1" s="1026" t="s">
        <v>1154</v>
      </c>
      <c r="F1" s="1026"/>
      <c r="G1" s="1026"/>
      <c r="I1" s="1026" t="s">
        <v>1155</v>
      </c>
      <c r="J1" s="1026"/>
      <c r="K1" s="1026"/>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128</v>
      </c>
      <c r="G4">
        <v>130284</v>
      </c>
      <c r="I4" s="44" t="s">
        <v>1156</v>
      </c>
      <c r="AB4" t="s">
        <v>1160</v>
      </c>
      <c r="AC4">
        <v>22</v>
      </c>
    </row>
    <row r="5" spans="1:30">
      <c r="A5" s="44" t="s">
        <v>27</v>
      </c>
      <c r="B5" s="44" t="s">
        <v>19</v>
      </c>
      <c r="C5" t="s">
        <v>573</v>
      </c>
      <c r="E5" t="s">
        <v>302</v>
      </c>
      <c r="G5">
        <v>16942</v>
      </c>
      <c r="I5" s="44" t="s">
        <v>19</v>
      </c>
      <c r="J5" t="s">
        <v>573</v>
      </c>
      <c r="P5" s="44" t="s">
        <v>1161</v>
      </c>
      <c r="U5" s="44" t="s">
        <v>1161</v>
      </c>
      <c r="AB5" t="s">
        <v>1162</v>
      </c>
      <c r="AC5">
        <v>13</v>
      </c>
    </row>
    <row r="6" spans="1:30">
      <c r="A6" t="s">
        <v>570</v>
      </c>
      <c r="E6" t="s">
        <v>262</v>
      </c>
      <c r="G6">
        <v>6526</v>
      </c>
      <c r="I6" t="s">
        <v>224</v>
      </c>
      <c r="J6">
        <v>153</v>
      </c>
      <c r="P6" s="44" t="s">
        <v>27</v>
      </c>
      <c r="Q6" s="44" t="s">
        <v>1163</v>
      </c>
      <c r="R6" t="s">
        <v>573</v>
      </c>
      <c r="U6" s="44" t="s">
        <v>1164</v>
      </c>
      <c r="V6" s="44" t="s">
        <v>1163</v>
      </c>
      <c r="W6" t="s">
        <v>573</v>
      </c>
    </row>
    <row r="7" spans="1:30">
      <c r="E7" t="s">
        <v>86</v>
      </c>
      <c r="G7">
        <v>67829</v>
      </c>
      <c r="I7" t="s">
        <v>245</v>
      </c>
      <c r="J7">
        <v>7980</v>
      </c>
      <c r="P7" t="s">
        <v>1157</v>
      </c>
      <c r="Q7" t="s">
        <v>406</v>
      </c>
      <c r="R7">
        <v>1</v>
      </c>
      <c r="U7" t="s">
        <v>1165</v>
      </c>
      <c r="W7">
        <v>1</v>
      </c>
      <c r="AC7" t="s">
        <v>1166</v>
      </c>
      <c r="AD7" t="s">
        <v>1167</v>
      </c>
    </row>
    <row r="8" spans="1:30">
      <c r="E8" t="s">
        <v>71</v>
      </c>
      <c r="G8">
        <v>18677</v>
      </c>
      <c r="I8" t="s">
        <v>248</v>
      </c>
      <c r="J8">
        <v>7562</v>
      </c>
      <c r="Q8" t="s">
        <v>408</v>
      </c>
      <c r="R8">
        <v>1</v>
      </c>
      <c r="U8" t="s">
        <v>1168</v>
      </c>
      <c r="W8">
        <v>1</v>
      </c>
      <c r="AA8" t="s">
        <v>1169</v>
      </c>
      <c r="AB8" s="273">
        <v>203521</v>
      </c>
      <c r="AC8" s="330">
        <f>AC5/AC4</f>
        <v>0.59090909090909094</v>
      </c>
      <c r="AD8" s="330">
        <f>AB9/AB8</f>
        <v>0.31446386367991508</v>
      </c>
    </row>
    <row r="9" spans="1:30">
      <c r="E9" t="s">
        <v>356</v>
      </c>
      <c r="G9">
        <v>22725</v>
      </c>
      <c r="I9" t="s">
        <v>251</v>
      </c>
      <c r="J9">
        <v>5005</v>
      </c>
      <c r="Q9" t="s">
        <v>1170</v>
      </c>
      <c r="R9">
        <v>1</v>
      </c>
      <c r="U9" t="s">
        <v>1171</v>
      </c>
      <c r="V9" t="s">
        <v>1170</v>
      </c>
      <c r="W9">
        <v>1</v>
      </c>
      <c r="AA9" t="s">
        <v>1172</v>
      </c>
      <c r="AB9">
        <v>64000</v>
      </c>
    </row>
    <row r="10" spans="1:30">
      <c r="E10" t="s">
        <v>67</v>
      </c>
      <c r="G10">
        <v>23675</v>
      </c>
      <c r="I10" t="s">
        <v>254</v>
      </c>
      <c r="J10">
        <v>6205</v>
      </c>
      <c r="Q10" t="s">
        <v>274</v>
      </c>
      <c r="R10">
        <v>1</v>
      </c>
      <c r="V10" t="s">
        <v>481</v>
      </c>
      <c r="W10">
        <v>1</v>
      </c>
    </row>
    <row r="11" spans="1:30">
      <c r="E11" t="s">
        <v>61</v>
      </c>
      <c r="G11">
        <v>15789</v>
      </c>
      <c r="I11" t="s">
        <v>261</v>
      </c>
      <c r="J11">
        <v>6526</v>
      </c>
      <c r="Q11" t="s">
        <v>481</v>
      </c>
      <c r="R11">
        <v>1</v>
      </c>
      <c r="V11" t="s">
        <v>278</v>
      </c>
      <c r="W11">
        <v>1</v>
      </c>
    </row>
    <row r="12" spans="1:30">
      <c r="E12" t="s">
        <v>281</v>
      </c>
      <c r="G12">
        <v>9589</v>
      </c>
      <c r="I12" t="s">
        <v>268</v>
      </c>
      <c r="J12">
        <v>2092</v>
      </c>
      <c r="Q12" t="s">
        <v>278</v>
      </c>
      <c r="R12">
        <v>1</v>
      </c>
      <c r="V12" t="s">
        <v>1173</v>
      </c>
      <c r="W12">
        <v>1</v>
      </c>
    </row>
    <row r="13" spans="1:30">
      <c r="E13" t="s">
        <v>204</v>
      </c>
      <c r="G13">
        <v>152</v>
      </c>
      <c r="I13" t="s">
        <v>271</v>
      </c>
      <c r="J13">
        <v>5661</v>
      </c>
      <c r="Q13" t="s">
        <v>1174</v>
      </c>
      <c r="R13">
        <v>1</v>
      </c>
      <c r="V13" t="s">
        <v>289</v>
      </c>
      <c r="W13">
        <v>1</v>
      </c>
    </row>
    <row r="14" spans="1:30">
      <c r="E14" t="s">
        <v>238</v>
      </c>
      <c r="G14">
        <v>26689</v>
      </c>
      <c r="I14" t="s">
        <v>280</v>
      </c>
      <c r="J14">
        <v>4614</v>
      </c>
      <c r="Q14" t="s">
        <v>492</v>
      </c>
      <c r="R14">
        <v>1</v>
      </c>
      <c r="U14" t="s">
        <v>1175</v>
      </c>
      <c r="W14">
        <v>5</v>
      </c>
    </row>
    <row r="15" spans="1:30">
      <c r="E15" t="s">
        <v>1176</v>
      </c>
      <c r="G15">
        <v>120</v>
      </c>
      <c r="I15" t="s">
        <v>296</v>
      </c>
      <c r="J15">
        <v>6041</v>
      </c>
      <c r="Q15" t="s">
        <v>1173</v>
      </c>
      <c r="R15">
        <v>1</v>
      </c>
      <c r="U15" t="s">
        <v>599</v>
      </c>
      <c r="W15">
        <v>12</v>
      </c>
    </row>
    <row r="16" spans="1:30">
      <c r="E16" t="s">
        <v>570</v>
      </c>
      <c r="G16">
        <v>338997</v>
      </c>
      <c r="I16" t="s">
        <v>299</v>
      </c>
      <c r="J16">
        <v>5628</v>
      </c>
      <c r="Q16" t="s">
        <v>494</v>
      </c>
      <c r="R16">
        <v>1</v>
      </c>
      <c r="U16" t="s">
        <v>570</v>
      </c>
      <c r="W16">
        <v>19</v>
      </c>
    </row>
    <row r="17" spans="9:18">
      <c r="I17" t="s">
        <v>301</v>
      </c>
      <c r="J17">
        <v>4035</v>
      </c>
      <c r="Q17" t="s">
        <v>498</v>
      </c>
      <c r="R17">
        <v>1</v>
      </c>
    </row>
    <row r="18" spans="9:18">
      <c r="I18" t="s">
        <v>305</v>
      </c>
      <c r="J18">
        <v>0</v>
      </c>
      <c r="Q18" t="s">
        <v>500</v>
      </c>
      <c r="R18">
        <v>1</v>
      </c>
    </row>
    <row r="19" spans="9:18">
      <c r="I19" t="s">
        <v>308</v>
      </c>
      <c r="J19">
        <v>5494</v>
      </c>
      <c r="Q19" t="s">
        <v>503</v>
      </c>
      <c r="R19">
        <v>1</v>
      </c>
    </row>
    <row r="20" spans="9:18">
      <c r="I20" t="s">
        <v>319</v>
      </c>
      <c r="J20">
        <v>4975</v>
      </c>
      <c r="Q20" t="s">
        <v>284</v>
      </c>
      <c r="R20">
        <v>1</v>
      </c>
    </row>
    <row r="21" spans="9:18">
      <c r="I21" t="s">
        <v>85</v>
      </c>
      <c r="J21">
        <v>6092</v>
      </c>
      <c r="Q21" t="s">
        <v>1177</v>
      </c>
      <c r="R21">
        <v>1</v>
      </c>
    </row>
    <row r="22" spans="9:18">
      <c r="I22" t="s">
        <v>322</v>
      </c>
      <c r="J22">
        <v>5410</v>
      </c>
      <c r="Q22" t="s">
        <v>289</v>
      </c>
      <c r="R22">
        <v>1</v>
      </c>
    </row>
    <row r="23" spans="9:18">
      <c r="I23" t="s">
        <v>325</v>
      </c>
      <c r="J23">
        <v>6104</v>
      </c>
      <c r="Q23" t="s">
        <v>525</v>
      </c>
      <c r="R23">
        <v>1</v>
      </c>
    </row>
    <row r="24" spans="9:18">
      <c r="I24" t="s">
        <v>348</v>
      </c>
      <c r="J24">
        <v>826</v>
      </c>
      <c r="Q24" t="s">
        <v>355</v>
      </c>
      <c r="R24">
        <v>1</v>
      </c>
    </row>
    <row r="25" spans="9:18">
      <c r="I25" t="s">
        <v>350</v>
      </c>
      <c r="J25">
        <v>1235</v>
      </c>
      <c r="Q25" t="s">
        <v>1178</v>
      </c>
      <c r="R25">
        <v>1</v>
      </c>
    </row>
    <row r="26" spans="9:18">
      <c r="I26" t="s">
        <v>352</v>
      </c>
      <c r="J26">
        <v>1735</v>
      </c>
      <c r="P26" t="s">
        <v>1179</v>
      </c>
      <c r="R26">
        <v>19</v>
      </c>
    </row>
    <row r="27" spans="9:18">
      <c r="I27" t="s">
        <v>355</v>
      </c>
      <c r="J27">
        <v>22725</v>
      </c>
      <c r="P27" t="s">
        <v>1180</v>
      </c>
      <c r="Q27" t="s">
        <v>486</v>
      </c>
      <c r="R27">
        <v>1</v>
      </c>
    </row>
    <row r="28" spans="9:18">
      <c r="I28" t="s">
        <v>360</v>
      </c>
      <c r="J28">
        <v>7497</v>
      </c>
      <c r="Q28" t="s">
        <v>488</v>
      </c>
      <c r="R28">
        <v>1</v>
      </c>
    </row>
    <row r="29" spans="9:18">
      <c r="I29" t="s">
        <v>371</v>
      </c>
      <c r="J29">
        <v>6504</v>
      </c>
      <c r="Q29" t="s">
        <v>490</v>
      </c>
      <c r="R29">
        <v>1</v>
      </c>
    </row>
    <row r="30" spans="9:18">
      <c r="I30" t="s">
        <v>583</v>
      </c>
      <c r="J30">
        <v>120</v>
      </c>
      <c r="Q30" t="s">
        <v>505</v>
      </c>
      <c r="R30">
        <v>1</v>
      </c>
    </row>
    <row r="31" spans="9:18">
      <c r="I31" t="s">
        <v>331</v>
      </c>
      <c r="J31">
        <v>285</v>
      </c>
      <c r="Q31" t="s">
        <v>286</v>
      </c>
      <c r="R31">
        <v>1</v>
      </c>
    </row>
    <row r="32" spans="9:18">
      <c r="I32" t="s">
        <v>222</v>
      </c>
      <c r="J32">
        <v>5151</v>
      </c>
      <c r="Q32" t="s">
        <v>1181</v>
      </c>
      <c r="R32">
        <v>1</v>
      </c>
    </row>
    <row r="33" spans="9:18">
      <c r="I33" t="s">
        <v>237</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234</v>
      </c>
      <c r="J38">
        <v>6524</v>
      </c>
      <c r="Q38" t="s">
        <v>448</v>
      </c>
      <c r="R38">
        <v>1</v>
      </c>
    </row>
    <row r="39" spans="9:18">
      <c r="I39" t="s">
        <v>241</v>
      </c>
      <c r="J39">
        <v>4979</v>
      </c>
      <c r="P39" t="s">
        <v>1182</v>
      </c>
      <c r="R39">
        <v>12</v>
      </c>
    </row>
    <row r="40" spans="9:18">
      <c r="I40" t="s">
        <v>286</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216</v>
      </c>
      <c r="J49">
        <v>9356</v>
      </c>
    </row>
    <row r="50" spans="9:10">
      <c r="I50" t="s">
        <v>394</v>
      </c>
      <c r="J50">
        <v>143</v>
      </c>
    </row>
    <row r="51" spans="9:10">
      <c r="I51" t="s">
        <v>203</v>
      </c>
      <c r="J51">
        <v>152</v>
      </c>
    </row>
    <row r="52" spans="9:10">
      <c r="I52" t="s">
        <v>284</v>
      </c>
      <c r="J52">
        <v>6334</v>
      </c>
    </row>
    <row r="53" spans="9:10">
      <c r="I53" t="s">
        <v>402</v>
      </c>
      <c r="J53">
        <v>3</v>
      </c>
    </row>
    <row r="54" spans="9:10">
      <c r="I54" t="s">
        <v>399</v>
      </c>
      <c r="J54">
        <v>3</v>
      </c>
    </row>
    <row r="55" spans="9:10">
      <c r="I55" t="s">
        <v>396</v>
      </c>
      <c r="J55">
        <v>47</v>
      </c>
    </row>
    <row r="56" spans="9:10">
      <c r="I56" t="s">
        <v>379</v>
      </c>
      <c r="J56">
        <v>4390</v>
      </c>
    </row>
    <row r="57" spans="9:10">
      <c r="I57" t="s">
        <v>337</v>
      </c>
      <c r="J57">
        <v>3309</v>
      </c>
    </row>
    <row r="58" spans="9:10">
      <c r="I58" t="s">
        <v>229</v>
      </c>
      <c r="J58">
        <v>8305</v>
      </c>
    </row>
    <row r="59" spans="9:10">
      <c r="I59" t="s">
        <v>213</v>
      </c>
      <c r="J59">
        <v>13306</v>
      </c>
    </row>
    <row r="60" spans="9:10">
      <c r="I60" t="s">
        <v>207</v>
      </c>
      <c r="J60">
        <v>7848</v>
      </c>
    </row>
    <row r="61" spans="9:10">
      <c r="I61" t="s">
        <v>127</v>
      </c>
      <c r="J61">
        <v>3787</v>
      </c>
    </row>
    <row r="62" spans="9:10">
      <c r="I62" t="s">
        <v>132</v>
      </c>
      <c r="J62">
        <v>4537</v>
      </c>
    </row>
    <row r="63" spans="9:10">
      <c r="I63" t="s">
        <v>166</v>
      </c>
      <c r="J63">
        <v>1442</v>
      </c>
    </row>
    <row r="64" spans="9:10">
      <c r="I64" t="s">
        <v>171</v>
      </c>
      <c r="J64">
        <v>1669</v>
      </c>
    </row>
    <row r="65" spans="9:10">
      <c r="I65" t="s">
        <v>219</v>
      </c>
      <c r="J65">
        <v>11054</v>
      </c>
    </row>
    <row r="66" spans="9:10">
      <c r="I66" t="s">
        <v>226</v>
      </c>
      <c r="J66">
        <v>5276</v>
      </c>
    </row>
    <row r="67" spans="9:10">
      <c r="I67" t="s">
        <v>365</v>
      </c>
      <c r="J67">
        <v>1769</v>
      </c>
    </row>
    <row r="68" spans="9:10">
      <c r="I68" t="s">
        <v>345</v>
      </c>
      <c r="J68">
        <v>1667</v>
      </c>
    </row>
    <row r="69" spans="9:10">
      <c r="I69" t="s">
        <v>342</v>
      </c>
      <c r="J69">
        <v>2067</v>
      </c>
    </row>
    <row r="70" spans="9:10">
      <c r="I70" t="s">
        <v>374</v>
      </c>
      <c r="J70">
        <v>884</v>
      </c>
    </row>
    <row r="71" spans="9:10">
      <c r="I71" t="s">
        <v>391</v>
      </c>
      <c r="J71">
        <v>90</v>
      </c>
    </row>
    <row r="72" spans="9:10">
      <c r="I72" t="s">
        <v>340</v>
      </c>
      <c r="J72">
        <v>5539</v>
      </c>
    </row>
    <row r="73" spans="9:10">
      <c r="I73" t="s">
        <v>388</v>
      </c>
      <c r="J73">
        <v>765</v>
      </c>
    </row>
    <row r="74" spans="9:10">
      <c r="I74" t="s">
        <v>368</v>
      </c>
      <c r="J74">
        <v>3914</v>
      </c>
    </row>
    <row r="75" spans="9:10">
      <c r="I75" t="s">
        <v>385</v>
      </c>
      <c r="J75">
        <v>581</v>
      </c>
    </row>
    <row r="76" spans="9:10">
      <c r="I76" t="s">
        <v>382</v>
      </c>
      <c r="J76">
        <v>973</v>
      </c>
    </row>
    <row r="77" spans="9:10">
      <c r="I77" t="s">
        <v>201</v>
      </c>
      <c r="J77">
        <v>12735</v>
      </c>
    </row>
    <row r="78" spans="9:10">
      <c r="I78" t="s">
        <v>199</v>
      </c>
      <c r="J78">
        <v>321</v>
      </c>
    </row>
    <row r="79" spans="9:10">
      <c r="I79" t="s">
        <v>398</v>
      </c>
      <c r="J79">
        <v>1471</v>
      </c>
    </row>
    <row r="80" spans="9:10">
      <c r="I80" t="s">
        <v>176</v>
      </c>
      <c r="J80">
        <v>11700</v>
      </c>
    </row>
    <row r="81" spans="9:10">
      <c r="I81" t="s">
        <v>153</v>
      </c>
      <c r="J81">
        <v>116</v>
      </c>
    </row>
    <row r="82" spans="9:10">
      <c r="I82" t="s">
        <v>377</v>
      </c>
      <c r="J82">
        <v>1100</v>
      </c>
    </row>
    <row r="83" spans="9:10">
      <c r="I83" t="s">
        <v>151</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1183</v>
      </c>
      <c r="D1" s="137" t="s">
        <v>124</v>
      </c>
      <c r="E1" s="137" t="s">
        <v>1183</v>
      </c>
    </row>
    <row r="2" spans="1:5">
      <c r="A2" t="s">
        <v>128</v>
      </c>
      <c r="B2">
        <v>3</v>
      </c>
      <c r="D2" t="s">
        <v>128</v>
      </c>
      <c r="E2">
        <v>1</v>
      </c>
    </row>
    <row r="3" spans="1:5">
      <c r="A3" t="s">
        <v>1176</v>
      </c>
      <c r="B3">
        <v>3</v>
      </c>
      <c r="D3" t="s">
        <v>302</v>
      </c>
      <c r="E3">
        <v>2</v>
      </c>
    </row>
    <row r="4" spans="1:5" hidden="1">
      <c r="A4" t="s">
        <v>1184</v>
      </c>
      <c r="B4">
        <v>2</v>
      </c>
      <c r="D4" t="s">
        <v>1184</v>
      </c>
    </row>
    <row r="5" spans="1:5">
      <c r="A5" t="s">
        <v>1185</v>
      </c>
      <c r="B5">
        <v>4</v>
      </c>
      <c r="D5" t="s">
        <v>1185</v>
      </c>
      <c r="E5">
        <v>1</v>
      </c>
    </row>
    <row r="9" spans="1:5">
      <c r="A9" s="137" t="s">
        <v>1186</v>
      </c>
      <c r="D9" s="137" t="s">
        <v>1186</v>
      </c>
      <c r="E9" s="137" t="s">
        <v>1183</v>
      </c>
    </row>
    <row r="10" spans="1:5">
      <c r="A10" t="s">
        <v>262</v>
      </c>
      <c r="B10">
        <v>3</v>
      </c>
      <c r="D10" t="s">
        <v>262</v>
      </c>
      <c r="E10">
        <v>2</v>
      </c>
    </row>
    <row r="11" spans="1:5" hidden="1">
      <c r="A11" t="s">
        <v>281</v>
      </c>
      <c r="B11">
        <v>3</v>
      </c>
      <c r="D11" t="s">
        <v>281</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1187</v>
      </c>
      <c r="B15">
        <v>5</v>
      </c>
      <c r="D15" t="s">
        <v>1187</v>
      </c>
      <c r="E15">
        <v>3</v>
      </c>
    </row>
    <row r="18" spans="1:5">
      <c r="A18" s="137" t="s">
        <v>1188</v>
      </c>
      <c r="D18" s="137" t="s">
        <v>1188</v>
      </c>
      <c r="E18" s="137" t="s">
        <v>1183</v>
      </c>
    </row>
    <row r="19" spans="1:5">
      <c r="A19" t="s">
        <v>258</v>
      </c>
      <c r="B19">
        <v>1</v>
      </c>
      <c r="D19" t="s">
        <v>258</v>
      </c>
      <c r="E19">
        <v>1</v>
      </c>
    </row>
    <row r="20" spans="1:5">
      <c r="A20" t="s">
        <v>1189</v>
      </c>
      <c r="B20" t="s">
        <v>53</v>
      </c>
      <c r="D20" t="s">
        <v>1189</v>
      </c>
      <c r="E20" t="s">
        <v>53</v>
      </c>
    </row>
    <row r="21" spans="1:5">
      <c r="A21" t="s">
        <v>501</v>
      </c>
      <c r="B21" t="s">
        <v>53</v>
      </c>
      <c r="D21" t="s">
        <v>501</v>
      </c>
      <c r="E21" t="s">
        <v>53</v>
      </c>
    </row>
    <row r="22" spans="1:5">
      <c r="A22" t="s">
        <v>1190</v>
      </c>
      <c r="B22" t="s">
        <v>53</v>
      </c>
      <c r="D22" t="s">
        <v>1190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1191</v>
      </c>
      <c r="I1" s="1028"/>
      <c r="J1" s="1028"/>
      <c r="K1" s="1028"/>
      <c r="L1" s="1028"/>
      <c r="M1" s="1028"/>
      <c r="N1" s="1028"/>
      <c r="O1" s="1028"/>
      <c r="P1" s="276"/>
      <c r="Q1" s="1029" t="s">
        <v>34</v>
      </c>
      <c r="R1" s="1029"/>
      <c r="S1" s="1025"/>
      <c r="T1" s="1029"/>
      <c r="U1" s="1029"/>
      <c r="V1" s="1029"/>
      <c r="W1" s="1029"/>
      <c r="X1" s="1029"/>
      <c r="Y1" s="280"/>
    </row>
    <row r="2" spans="1:26" ht="15.75" thickBot="1">
      <c r="A2" s="281"/>
      <c r="B2" s="282"/>
      <c r="C2" s="282"/>
      <c r="D2" s="282"/>
      <c r="E2" s="282"/>
      <c r="F2" s="282"/>
      <c r="G2" s="282"/>
      <c r="H2" s="283"/>
      <c r="I2" s="283"/>
      <c r="J2" s="283"/>
      <c r="K2" s="283"/>
      <c r="L2" s="283"/>
      <c r="M2" s="283"/>
      <c r="N2" s="283"/>
      <c r="O2" s="283"/>
      <c r="P2" s="276"/>
      <c r="Q2" s="280"/>
      <c r="R2" s="280" t="s">
        <v>1192</v>
      </c>
      <c r="S2" s="3" t="s">
        <v>1101</v>
      </c>
      <c r="T2" s="280" t="s">
        <v>1102</v>
      </c>
      <c r="U2" s="280" t="s">
        <v>1102</v>
      </c>
      <c r="V2" s="280" t="s">
        <v>1102</v>
      </c>
      <c r="W2" s="280" t="s">
        <v>1102</v>
      </c>
      <c r="X2" s="280" t="s">
        <v>1103</v>
      </c>
      <c r="Y2" s="280" t="s">
        <v>1193</v>
      </c>
    </row>
    <row r="3" spans="1:26" ht="15.75" thickBot="1">
      <c r="A3" s="279" t="s">
        <v>1163</v>
      </c>
      <c r="B3" s="275" t="s">
        <v>20</v>
      </c>
      <c r="C3" s="275" t="s">
        <v>1194</v>
      </c>
      <c r="D3" s="275" t="s">
        <v>26</v>
      </c>
      <c r="E3" s="275" t="s">
        <v>1158</v>
      </c>
      <c r="F3" s="275" t="s">
        <v>1195</v>
      </c>
      <c r="G3" s="275" t="s">
        <v>27</v>
      </c>
      <c r="H3" s="221" t="s">
        <v>28</v>
      </c>
      <c r="I3" s="221" t="s">
        <v>1196</v>
      </c>
      <c r="J3" s="221" t="s">
        <v>1197</v>
      </c>
      <c r="K3" s="221" t="s">
        <v>1198</v>
      </c>
      <c r="L3" s="221" t="s">
        <v>1093</v>
      </c>
      <c r="M3" s="221" t="s">
        <v>1199</v>
      </c>
      <c r="N3" s="221" t="s">
        <v>1200</v>
      </c>
      <c r="O3" s="220" t="s">
        <v>1106</v>
      </c>
      <c r="P3" s="276" t="s">
        <v>1164</v>
      </c>
      <c r="Q3" s="277" t="s">
        <v>34</v>
      </c>
      <c r="R3" s="277" t="s">
        <v>1196</v>
      </c>
      <c r="S3" s="5" t="s">
        <v>1107</v>
      </c>
      <c r="T3" s="277" t="s">
        <v>1201</v>
      </c>
      <c r="U3" s="277" t="s">
        <v>44</v>
      </c>
      <c r="V3" s="277" t="s">
        <v>1108</v>
      </c>
      <c r="W3" s="277" t="s">
        <v>47</v>
      </c>
      <c r="X3" s="277" t="s">
        <v>48</v>
      </c>
      <c r="Y3" s="277" t="s">
        <v>1202</v>
      </c>
      <c r="Z3" s="329" t="s">
        <v>1203</v>
      </c>
    </row>
    <row r="4" spans="1:26" ht="15.75" hidden="1" thickBot="1">
      <c r="A4" s="126" t="s">
        <v>103</v>
      </c>
      <c r="B4" s="105" t="str">
        <f>VLOOKUP(A4,'[1]Tillman UG Footage'!A:B,2,FALSE)</f>
        <v>St Petersburg</v>
      </c>
      <c r="C4" s="78">
        <v>45807</v>
      </c>
      <c r="D4" s="284"/>
      <c r="E4" s="285" t="s">
        <v>1204</v>
      </c>
      <c r="F4" s="284"/>
      <c r="G4" s="286" t="s">
        <v>1157</v>
      </c>
      <c r="H4" s="284"/>
      <c r="I4" s="284"/>
      <c r="J4" s="287"/>
      <c r="K4" s="219"/>
      <c r="L4" s="219"/>
      <c r="M4" s="219"/>
      <c r="N4" s="288"/>
      <c r="O4" s="289"/>
      <c r="P4" s="290" t="s">
        <v>1205</v>
      </c>
      <c r="Q4" s="291" t="s">
        <v>69</v>
      </c>
      <c r="R4" s="136" t="s">
        <v>1206</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1204</v>
      </c>
      <c r="F5" s="284"/>
      <c r="G5" s="286" t="s">
        <v>1157</v>
      </c>
      <c r="H5" s="284"/>
      <c r="I5" s="284"/>
      <c r="J5" s="295"/>
      <c r="K5" s="219"/>
      <c r="L5" s="219"/>
      <c r="M5" s="219"/>
      <c r="N5" s="288"/>
      <c r="O5" s="289"/>
      <c r="P5" s="290" t="s">
        <v>1205</v>
      </c>
      <c r="Q5" s="291" t="s">
        <v>69</v>
      </c>
      <c r="R5" s="136" t="s">
        <v>1206</v>
      </c>
      <c r="S5" s="136"/>
      <c r="T5" s="292"/>
      <c r="U5" s="293"/>
      <c r="V5" s="293"/>
      <c r="W5" s="293"/>
      <c r="X5" s="293"/>
      <c r="Y5" s="293"/>
      <c r="Z5" t="e">
        <f>VLOOKUP(A5,#REF!,9,FALSE)</f>
        <v>#REF!</v>
      </c>
    </row>
    <row r="6" spans="1:26" ht="15.75" hidden="1" thickBot="1">
      <c r="A6" s="126" t="s">
        <v>596</v>
      </c>
      <c r="B6" s="105" t="s">
        <v>51</v>
      </c>
      <c r="C6" s="231">
        <v>45807</v>
      </c>
      <c r="D6" s="284"/>
      <c r="E6" s="285" t="s">
        <v>1204</v>
      </c>
      <c r="F6" s="284"/>
      <c r="G6" s="286" t="s">
        <v>1157</v>
      </c>
      <c r="H6" s="284"/>
      <c r="I6" s="284"/>
      <c r="J6" s="295"/>
      <c r="K6" s="219"/>
      <c r="L6" s="219"/>
      <c r="M6" s="219"/>
      <c r="N6" s="288"/>
      <c r="O6" s="289"/>
      <c r="P6" s="290" t="s">
        <v>1205</v>
      </c>
      <c r="Q6" s="291" t="s">
        <v>69</v>
      </c>
      <c r="R6" s="136" t="s">
        <v>1206</v>
      </c>
      <c r="S6" s="136"/>
      <c r="T6" s="292"/>
      <c r="U6" s="293"/>
      <c r="V6" s="293"/>
      <c r="W6" s="293"/>
      <c r="X6" s="293"/>
      <c r="Y6" s="293"/>
      <c r="Z6" t="e">
        <f>VLOOKUP(A6,#REF!,9,FALSE)</f>
        <v>#REF!</v>
      </c>
    </row>
    <row r="7" spans="1:26" ht="15.75" hidden="1" thickBot="1">
      <c r="A7" s="126" t="s">
        <v>613</v>
      </c>
      <c r="B7" s="105" t="s">
        <v>51</v>
      </c>
      <c r="C7" s="231">
        <v>45807</v>
      </c>
      <c r="D7" s="284"/>
      <c r="E7" s="285" t="s">
        <v>1204</v>
      </c>
      <c r="F7" s="284"/>
      <c r="G7" s="286" t="s">
        <v>1157</v>
      </c>
      <c r="H7" s="284"/>
      <c r="I7" s="284"/>
      <c r="J7" s="295"/>
      <c r="K7" s="219"/>
      <c r="L7" s="219"/>
      <c r="M7" s="219"/>
      <c r="N7" s="288"/>
      <c r="O7" s="289"/>
      <c r="P7" s="290" t="s">
        <v>1205</v>
      </c>
      <c r="Q7" s="291" t="s">
        <v>69</v>
      </c>
      <c r="R7" s="136" t="s">
        <v>1206</v>
      </c>
      <c r="S7" s="136"/>
      <c r="T7" s="292"/>
      <c r="U7" s="293"/>
      <c r="V7" s="293"/>
      <c r="W7" s="293"/>
      <c r="X7" s="293"/>
      <c r="Y7" s="293"/>
      <c r="Z7" t="e">
        <f>VLOOKUP(A7,#REF!,9,FALSE)</f>
        <v>#REF!</v>
      </c>
    </row>
    <row r="8" spans="1:26" ht="15.75" hidden="1" thickBot="1">
      <c r="A8" s="294" t="s">
        <v>1207</v>
      </c>
      <c r="B8" s="105" t="s">
        <v>51</v>
      </c>
      <c r="C8" s="231">
        <v>45807</v>
      </c>
      <c r="D8" s="284"/>
      <c r="E8" s="285" t="s">
        <v>1204</v>
      </c>
      <c r="F8" s="284"/>
      <c r="G8" s="286" t="s">
        <v>1157</v>
      </c>
      <c r="H8" s="284"/>
      <c r="I8" s="284"/>
      <c r="J8" s="295"/>
      <c r="K8" s="219"/>
      <c r="L8" s="219"/>
      <c r="M8" s="219"/>
      <c r="N8" s="288"/>
      <c r="O8" s="289"/>
      <c r="P8" s="290" t="s">
        <v>1168</v>
      </c>
      <c r="Q8" s="291" t="s">
        <v>1208</v>
      </c>
      <c r="R8" s="136" t="s">
        <v>1209</v>
      </c>
      <c r="S8" s="136"/>
      <c r="T8" s="292"/>
      <c r="U8" s="293"/>
      <c r="V8" s="293"/>
      <c r="W8" s="293"/>
      <c r="X8" s="293"/>
      <c r="Y8" s="293"/>
      <c r="Z8" t="e">
        <f>VLOOKUP(A8,#REF!,9,FALSE)</f>
        <v>#REF!</v>
      </c>
    </row>
    <row r="9" spans="1:26" ht="15.75" hidden="1" thickBot="1">
      <c r="A9" s="126" t="s">
        <v>1210</v>
      </c>
      <c r="B9" s="105" t="s">
        <v>51</v>
      </c>
      <c r="C9" s="231">
        <v>45807</v>
      </c>
      <c r="D9" s="296"/>
      <c r="E9" s="285" t="s">
        <v>1204</v>
      </c>
      <c r="F9" s="296"/>
      <c r="G9" s="297" t="s">
        <v>1157</v>
      </c>
      <c r="H9" s="284"/>
      <c r="I9" s="284"/>
      <c r="J9" s="295"/>
      <c r="K9" s="219"/>
      <c r="L9" s="219"/>
      <c r="M9" s="219"/>
      <c r="N9" s="288"/>
      <c r="O9" s="289"/>
      <c r="P9" s="290" t="s">
        <v>1205</v>
      </c>
      <c r="Q9" s="291" t="s">
        <v>69</v>
      </c>
      <c r="R9" s="136" t="s">
        <v>1206</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1204</v>
      </c>
      <c r="F10" s="298"/>
      <c r="G10" s="299" t="s">
        <v>1157</v>
      </c>
      <c r="H10" s="246"/>
      <c r="I10" s="246"/>
      <c r="J10" s="45"/>
      <c r="K10" s="218"/>
      <c r="L10" s="218"/>
      <c r="M10" s="218"/>
      <c r="N10" s="300"/>
      <c r="O10" s="301"/>
      <c r="P10" s="290" t="s">
        <v>1205</v>
      </c>
      <c r="Q10" s="291" t="s">
        <v>59</v>
      </c>
      <c r="R10" s="136" t="s">
        <v>1206</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1204</v>
      </c>
      <c r="F11" s="298"/>
      <c r="G11" s="299" t="s">
        <v>1157</v>
      </c>
      <c r="H11" s="246"/>
      <c r="I11" s="246"/>
      <c r="J11" s="45"/>
      <c r="K11" s="218"/>
      <c r="L11" s="218"/>
      <c r="M11" s="218"/>
      <c r="N11" s="300"/>
      <c r="O11" s="301"/>
      <c r="P11" s="290" t="s">
        <v>1205</v>
      </c>
      <c r="Q11" s="291" t="s">
        <v>69</v>
      </c>
      <c r="R11" s="136" t="s">
        <v>1206</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1204</v>
      </c>
      <c r="F12" s="298"/>
      <c r="G12" s="299" t="s">
        <v>1157</v>
      </c>
      <c r="H12" s="246"/>
      <c r="I12" s="246"/>
      <c r="J12" s="45"/>
      <c r="K12" s="218"/>
      <c r="L12" s="218"/>
      <c r="M12" s="218"/>
      <c r="N12" s="300"/>
      <c r="O12" s="301"/>
      <c r="P12" s="290" t="s">
        <v>1205</v>
      </c>
      <c r="Q12" s="291" t="s">
        <v>69</v>
      </c>
      <c r="R12" s="136" t="s">
        <v>1206</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1204</v>
      </c>
      <c r="F13" s="298"/>
      <c r="G13" s="299" t="s">
        <v>1157</v>
      </c>
      <c r="H13" s="246"/>
      <c r="I13" s="246"/>
      <c r="J13" s="45"/>
      <c r="K13" s="218"/>
      <c r="L13" s="218"/>
      <c r="M13" s="218"/>
      <c r="N13" s="300"/>
      <c r="O13" s="301"/>
      <c r="P13" s="290" t="s">
        <v>1205</v>
      </c>
      <c r="Q13" s="291" t="s">
        <v>69</v>
      </c>
      <c r="R13" s="136" t="s">
        <v>1206</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1204</v>
      </c>
      <c r="F14" s="298"/>
      <c r="G14" s="299" t="s">
        <v>1157</v>
      </c>
      <c r="H14" s="246"/>
      <c r="I14" s="246"/>
      <c r="J14" s="45"/>
      <c r="K14" s="218"/>
      <c r="L14" s="218"/>
      <c r="M14" s="218"/>
      <c r="N14" s="300"/>
      <c r="O14" s="301"/>
      <c r="P14" s="290" t="s">
        <v>1205</v>
      </c>
      <c r="Q14" s="291" t="s">
        <v>69</v>
      </c>
      <c r="R14" s="136" t="s">
        <v>1206</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1204</v>
      </c>
      <c r="F15" s="298"/>
      <c r="G15" s="299" t="s">
        <v>1157</v>
      </c>
      <c r="H15" s="246"/>
      <c r="I15" s="246"/>
      <c r="J15" s="45"/>
      <c r="K15" s="218"/>
      <c r="L15" s="218"/>
      <c r="M15" s="218"/>
      <c r="N15" s="300"/>
      <c r="O15" s="301"/>
      <c r="P15" s="290" t="s">
        <v>1205</v>
      </c>
      <c r="Q15" s="291" t="s">
        <v>69</v>
      </c>
      <c r="R15" s="136" t="s">
        <v>1206</v>
      </c>
      <c r="S15" s="136"/>
      <c r="T15" s="292"/>
      <c r="U15" s="293"/>
      <c r="V15" s="293"/>
      <c r="W15" s="293"/>
      <c r="X15" s="293"/>
      <c r="Y15" s="293"/>
      <c r="Z15" t="e">
        <f>VLOOKUP(A15,#REF!,9,FALSE)</f>
        <v>#REF!</v>
      </c>
    </row>
    <row r="16" spans="1:26" ht="15.75" hidden="1" thickBot="1">
      <c r="A16" s="302" t="s">
        <v>1211</v>
      </c>
      <c r="B16" s="105" t="s">
        <v>51</v>
      </c>
      <c r="C16" s="231" t="e">
        <f>VLOOKUP(A16,'[1]Tillman UG Footage'!A:C,3,FALSE)</f>
        <v>#N/A</v>
      </c>
      <c r="D16" s="298"/>
      <c r="E16" s="285" t="s">
        <v>1204</v>
      </c>
      <c r="F16" s="298"/>
      <c r="G16" s="299" t="s">
        <v>1157</v>
      </c>
      <c r="H16" s="246"/>
      <c r="I16" s="246"/>
      <c r="J16" s="45"/>
      <c r="K16" s="218"/>
      <c r="L16" s="218"/>
      <c r="M16" s="218"/>
      <c r="N16" s="300"/>
      <c r="O16" s="301"/>
      <c r="P16" s="290" t="s">
        <v>1205</v>
      </c>
      <c r="Q16" s="291" t="s">
        <v>69</v>
      </c>
      <c r="R16" s="136" t="s">
        <v>1206</v>
      </c>
      <c r="S16" s="136"/>
      <c r="T16" s="292"/>
      <c r="U16" s="293"/>
      <c r="V16" s="293"/>
      <c r="W16" s="293"/>
      <c r="X16" s="293"/>
      <c r="Y16" s="293"/>
      <c r="Z16" t="e">
        <f>VLOOKUP(A16,#REF!,9,FALSE)</f>
        <v>#REF!</v>
      </c>
    </row>
    <row r="17" spans="1:26" ht="15.75" thickBot="1">
      <c r="A17" s="291" t="s">
        <v>355</v>
      </c>
      <c r="B17" s="105" t="s">
        <v>51</v>
      </c>
      <c r="C17" s="231" t="e">
        <v>#N/A</v>
      </c>
      <c r="D17" s="298"/>
      <c r="E17" s="285" t="s">
        <v>1153</v>
      </c>
      <c r="F17" s="298"/>
      <c r="G17" s="299" t="s">
        <v>1157</v>
      </c>
      <c r="H17" s="246"/>
      <c r="I17" s="246"/>
      <c r="J17" s="45"/>
      <c r="K17" s="218"/>
      <c r="L17" s="218"/>
      <c r="M17" s="218"/>
      <c r="N17" s="300"/>
      <c r="O17" s="301"/>
      <c r="P17" s="290"/>
      <c r="Q17" s="291" t="s">
        <v>69</v>
      </c>
      <c r="R17" s="136" t="s">
        <v>1206</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1206</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1206</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1206</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1206</v>
      </c>
      <c r="S21" s="244"/>
      <c r="T21" s="243"/>
      <c r="U21" s="242"/>
      <c r="V21" s="242"/>
      <c r="W21" s="242"/>
      <c r="X21" s="242"/>
      <c r="Y21" s="242" t="s">
        <v>1212</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1206</v>
      </c>
      <c r="S22" s="136"/>
      <c r="T22" s="292"/>
      <c r="U22" s="293"/>
      <c r="V22" s="293"/>
      <c r="W22" s="293"/>
      <c r="X22" s="293"/>
      <c r="Y22" s="293"/>
      <c r="Z22" t="e">
        <f>VLOOKUP(A22,#REF!,9,FALSE)</f>
        <v>#REF!</v>
      </c>
    </row>
    <row r="23" spans="1:26" ht="15.75" thickBot="1">
      <c r="A23" s="291" t="s">
        <v>274</v>
      </c>
      <c r="B23" s="105" t="s">
        <v>51</v>
      </c>
      <c r="C23" s="231" t="e">
        <v>#N/A</v>
      </c>
      <c r="D23" s="298"/>
      <c r="E23" s="285" t="s">
        <v>1153</v>
      </c>
      <c r="F23" s="298"/>
      <c r="G23" s="299" t="s">
        <v>1157</v>
      </c>
      <c r="H23" s="246"/>
      <c r="I23" s="246"/>
      <c r="J23" s="45"/>
      <c r="K23" s="218"/>
      <c r="L23" s="218"/>
      <c r="M23" s="218"/>
      <c r="N23" s="300"/>
      <c r="O23" s="301"/>
      <c r="P23" s="290"/>
      <c r="Q23" s="291" t="s">
        <v>65</v>
      </c>
      <c r="R23" s="136" t="s">
        <v>1206</v>
      </c>
      <c r="S23" s="136"/>
      <c r="T23" s="292"/>
      <c r="U23" s="293"/>
      <c r="V23" s="293"/>
      <c r="W23" s="293"/>
      <c r="X23" s="293"/>
      <c r="Y23" s="293" t="s">
        <v>1213</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1206</v>
      </c>
      <c r="S24" s="244"/>
      <c r="T24" s="243"/>
      <c r="U24" s="242"/>
      <c r="V24" s="242"/>
      <c r="W24" s="242"/>
      <c r="X24" s="242"/>
      <c r="Y24" s="242" t="s">
        <v>1213</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1206</v>
      </c>
      <c r="S25" s="136"/>
      <c r="T25" s="292"/>
      <c r="U25" s="293"/>
      <c r="V25" s="293"/>
      <c r="W25" s="293"/>
      <c r="X25" s="293"/>
      <c r="Y25" s="293"/>
      <c r="Z25" t="e">
        <f>VLOOKUP(A25,#REF!,9,FALSE)</f>
        <v>#REF!</v>
      </c>
    </row>
    <row r="26" spans="1:26" ht="15.75" thickBot="1">
      <c r="A26" s="291" t="s">
        <v>278</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1206</v>
      </c>
      <c r="S26" s="136"/>
      <c r="T26" s="292"/>
      <c r="U26" s="293"/>
      <c r="V26" s="293"/>
      <c r="W26" s="293"/>
      <c r="X26" s="293"/>
      <c r="Y26" s="293"/>
      <c r="Z26" t="e">
        <f>VLOOKUP(A26,#REF!,9,FALSE)</f>
        <v>#REF!</v>
      </c>
    </row>
    <row r="27" spans="1:26" ht="15.75" thickBot="1">
      <c r="A27" s="291" t="s">
        <v>289</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1206</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1206</v>
      </c>
      <c r="S28" s="244"/>
      <c r="T28" s="243"/>
      <c r="U28" s="242"/>
      <c r="V28" s="242"/>
      <c r="W28" s="242"/>
      <c r="X28" s="242"/>
      <c r="Y28" s="304" t="s">
        <v>1214</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1206</v>
      </c>
      <c r="S29" s="244"/>
      <c r="T29" s="243"/>
      <c r="U29" s="242"/>
      <c r="V29" s="242"/>
      <c r="W29" s="242"/>
      <c r="X29" s="242"/>
      <c r="Y29" s="242" t="s">
        <v>1214</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1206</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1206</v>
      </c>
      <c r="S31" s="254"/>
      <c r="T31" s="255"/>
      <c r="U31" s="256"/>
      <c r="V31" s="256"/>
      <c r="W31" s="256"/>
      <c r="X31" s="256"/>
      <c r="Y31" s="256" t="s">
        <v>1215</v>
      </c>
      <c r="Z31" t="e">
        <f>VLOOKUP(A31,#REF!,9,FALSE)</f>
        <v>#REF!</v>
      </c>
    </row>
    <row r="32" spans="1:26">
      <c r="A32" s="291" t="s">
        <v>286</v>
      </c>
      <c r="B32" s="105" t="s">
        <v>51</v>
      </c>
      <c r="C32" s="231">
        <v>45772</v>
      </c>
      <c r="D32" s="298"/>
      <c r="E32" s="285" t="s">
        <v>1153</v>
      </c>
      <c r="F32" s="298"/>
      <c r="G32" s="299" t="s">
        <v>1180</v>
      </c>
      <c r="H32" s="246"/>
      <c r="I32" s="246"/>
      <c r="J32" s="45"/>
      <c r="K32" s="218"/>
      <c r="L32" s="218"/>
      <c r="M32" s="218"/>
      <c r="N32" s="300"/>
      <c r="O32" s="301"/>
      <c r="P32" s="380"/>
      <c r="Q32" s="291" t="s">
        <v>1180</v>
      </c>
      <c r="R32" s="136" t="s">
        <v>1206</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1206</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1206</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1206</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1206</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1206</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1206</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1206</v>
      </c>
      <c r="S39" s="235"/>
      <c r="T39" s="234"/>
      <c r="U39" s="233"/>
      <c r="V39" s="233"/>
      <c r="W39" s="233"/>
      <c r="X39" s="233"/>
      <c r="Y39" s="233" t="s">
        <v>1214</v>
      </c>
      <c r="Z39" t="e">
        <f>VLOOKUP(A39,#REF!,9,FALSE)</f>
        <v>#REF!</v>
      </c>
    </row>
    <row r="40" spans="1:26" ht="15.75" thickBot="1">
      <c r="A40" s="291" t="s">
        <v>284</v>
      </c>
      <c r="B40" s="105" t="s">
        <v>51</v>
      </c>
      <c r="C40" s="231">
        <v>45831</v>
      </c>
      <c r="D40" s="298"/>
      <c r="E40" s="285" t="s">
        <v>1153</v>
      </c>
      <c r="F40" s="298"/>
      <c r="G40" s="299" t="s">
        <v>1157</v>
      </c>
      <c r="H40" s="246"/>
      <c r="I40" s="246"/>
      <c r="J40" s="45"/>
      <c r="K40" s="218"/>
      <c r="L40" s="218"/>
      <c r="M40" s="218"/>
      <c r="N40" s="300"/>
      <c r="O40" s="301"/>
      <c r="P40" s="290"/>
      <c r="Q40" s="291" t="s">
        <v>65</v>
      </c>
      <c r="R40" s="136" t="s">
        <v>1206</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1204</v>
      </c>
      <c r="F41" s="298"/>
      <c r="G41" s="299" t="s">
        <v>1157</v>
      </c>
      <c r="H41" s="246"/>
      <c r="I41" s="246"/>
      <c r="J41" s="45"/>
      <c r="K41" s="218"/>
      <c r="L41" s="218"/>
      <c r="M41" s="218"/>
      <c r="N41" s="300"/>
      <c r="O41" s="301"/>
      <c r="P41" s="290" t="s">
        <v>1205</v>
      </c>
      <c r="Q41" s="291" t="s">
        <v>59</v>
      </c>
      <c r="R41" s="136" t="s">
        <v>1206</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1204</v>
      </c>
      <c r="F42" s="298"/>
      <c r="G42" s="299" t="s">
        <v>1157</v>
      </c>
      <c r="H42" s="246"/>
      <c r="I42" s="246"/>
      <c r="J42" s="45"/>
      <c r="K42" s="218"/>
      <c r="L42" s="218"/>
      <c r="M42" s="218"/>
      <c r="N42" s="300"/>
      <c r="O42" s="301"/>
      <c r="P42" s="290" t="s">
        <v>1205</v>
      </c>
      <c r="Q42" s="291" t="s">
        <v>65</v>
      </c>
      <c r="R42" s="136" t="s">
        <v>1206</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1204</v>
      </c>
      <c r="F43" s="298"/>
      <c r="G43" s="299" t="s">
        <v>1157</v>
      </c>
      <c r="H43" s="246"/>
      <c r="I43" s="246"/>
      <c r="J43" s="45"/>
      <c r="K43" s="218"/>
      <c r="L43" s="218"/>
      <c r="M43" s="218"/>
      <c r="N43" s="300"/>
      <c r="O43" s="301"/>
      <c r="P43" s="290" t="s">
        <v>1205</v>
      </c>
      <c r="Q43" s="291" t="s">
        <v>59</v>
      </c>
      <c r="R43" s="136" t="s">
        <v>1206</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1204</v>
      </c>
      <c r="F44" s="298"/>
      <c r="G44" s="299" t="s">
        <v>1157</v>
      </c>
      <c r="H44" s="246"/>
      <c r="I44" s="246"/>
      <c r="J44" s="45"/>
      <c r="K44" s="218"/>
      <c r="L44" s="218"/>
      <c r="M44" s="218"/>
      <c r="N44" s="300"/>
      <c r="O44" s="301"/>
      <c r="P44" s="290" t="s">
        <v>1165</v>
      </c>
      <c r="Q44" s="291" t="s">
        <v>65</v>
      </c>
      <c r="R44" s="136" t="s">
        <v>1206</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1206</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1206</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1209</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1216</v>
      </c>
      <c r="Q48" s="291" t="s">
        <v>1180</v>
      </c>
      <c r="R48" s="136" t="s">
        <v>1206</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1216</v>
      </c>
      <c r="Q49" s="291" t="s">
        <v>1180</v>
      </c>
      <c r="R49" s="136" t="s">
        <v>1206</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1216</v>
      </c>
      <c r="Q50" s="291" t="s">
        <v>1180</v>
      </c>
      <c r="R50" s="136" t="s">
        <v>1206</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1216</v>
      </c>
      <c r="Q51" s="291" t="s">
        <v>1180</v>
      </c>
      <c r="R51" s="136" t="s">
        <v>1206</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1204</v>
      </c>
      <c r="F52" s="298"/>
      <c r="G52" s="299" t="s">
        <v>1157</v>
      </c>
      <c r="H52" s="246"/>
      <c r="I52" s="246"/>
      <c r="J52" s="45"/>
      <c r="K52" s="218"/>
      <c r="L52" s="218"/>
      <c r="M52" s="218"/>
      <c r="N52" s="300"/>
      <c r="O52" s="301"/>
      <c r="P52" s="290" t="s">
        <v>1205</v>
      </c>
      <c r="Q52" s="291" t="s">
        <v>65</v>
      </c>
      <c r="R52" s="136" t="s">
        <v>1206</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1204</v>
      </c>
      <c r="F53" s="298"/>
      <c r="G53" s="299" t="s">
        <v>1157</v>
      </c>
      <c r="H53" s="246"/>
      <c r="I53" s="246"/>
      <c r="J53" s="45"/>
      <c r="K53" s="218"/>
      <c r="L53" s="218"/>
      <c r="M53" s="218"/>
      <c r="N53" s="300"/>
      <c r="O53" s="301"/>
      <c r="P53" s="290" t="s">
        <v>1205</v>
      </c>
      <c r="Q53" s="291" t="s">
        <v>65</v>
      </c>
      <c r="R53" s="136" t="s">
        <v>1206</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1204</v>
      </c>
      <c r="F54" s="298"/>
      <c r="G54" s="299" t="s">
        <v>1157</v>
      </c>
      <c r="H54" s="246"/>
      <c r="I54" s="246"/>
      <c r="J54" s="45"/>
      <c r="K54" s="218"/>
      <c r="L54" s="218"/>
      <c r="M54" s="218"/>
      <c r="N54" s="300"/>
      <c r="O54" s="301"/>
      <c r="P54" s="290" t="s">
        <v>1205</v>
      </c>
      <c r="Q54" s="291" t="s">
        <v>65</v>
      </c>
      <c r="R54" s="136" t="s">
        <v>1206</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1204</v>
      </c>
      <c r="F55" s="298"/>
      <c r="G55" s="299" t="s">
        <v>1157</v>
      </c>
      <c r="H55" s="246"/>
      <c r="I55" s="246"/>
      <c r="J55" s="45"/>
      <c r="K55" s="218"/>
      <c r="L55" s="218"/>
      <c r="M55" s="218"/>
      <c r="N55" s="300"/>
      <c r="O55" s="301"/>
      <c r="P55" s="290" t="s">
        <v>1168</v>
      </c>
      <c r="Q55" s="291" t="s">
        <v>59</v>
      </c>
      <c r="R55" s="136" t="s">
        <v>1209</v>
      </c>
      <c r="S55" s="136"/>
      <c r="T55" s="292"/>
      <c r="U55" s="293"/>
      <c r="V55" s="293"/>
      <c r="W55" s="293"/>
      <c r="X55" s="293"/>
      <c r="Y55" s="293"/>
      <c r="Z55" t="e">
        <f>VLOOKUP(A55,#REF!,9,FALSE)</f>
        <v>#REF!</v>
      </c>
    </row>
    <row r="56" spans="1:26" ht="15.75" hidden="1" thickBot="1">
      <c r="A56" s="308" t="s">
        <v>1217</v>
      </c>
      <c r="B56" s="105"/>
      <c r="C56" s="231" t="e">
        <f>VLOOKUP(A56,'[1]Tillman UG Footage'!A:C,3,FALSE)</f>
        <v>#N/A</v>
      </c>
      <c r="D56" s="298"/>
      <c r="E56" s="285" t="s">
        <v>1204</v>
      </c>
      <c r="F56" s="298"/>
      <c r="G56" s="299" t="s">
        <v>1157</v>
      </c>
      <c r="H56" s="246"/>
      <c r="I56" s="246"/>
      <c r="J56" s="45"/>
      <c r="K56" s="218"/>
      <c r="L56" s="218"/>
      <c r="M56" s="218"/>
      <c r="N56" s="300"/>
      <c r="O56" s="301"/>
      <c r="P56" s="290" t="s">
        <v>1218</v>
      </c>
      <c r="Q56" s="291" t="s">
        <v>59</v>
      </c>
      <c r="R56" s="136" t="s">
        <v>1209</v>
      </c>
      <c r="S56" s="136"/>
      <c r="T56" s="292"/>
      <c r="U56" s="293"/>
      <c r="V56" s="293"/>
      <c r="W56" s="293"/>
      <c r="X56" s="293"/>
      <c r="Y56" s="293"/>
      <c r="Z56" t="e">
        <f>VLOOKUP(A56,#REF!,9,FALSE)</f>
        <v>#REF!</v>
      </c>
    </row>
    <row r="57" spans="1:26" ht="15.75" hidden="1" thickBot="1">
      <c r="A57" s="168" t="s">
        <v>1219</v>
      </c>
      <c r="B57" s="105" t="s">
        <v>124</v>
      </c>
      <c r="C57" s="311">
        <v>45787</v>
      </c>
      <c r="D57" s="298"/>
      <c r="E57" s="285" t="s">
        <v>1204</v>
      </c>
      <c r="F57" s="298"/>
      <c r="G57" s="299" t="s">
        <v>1157</v>
      </c>
      <c r="H57" s="246"/>
      <c r="I57" s="246"/>
      <c r="J57" s="45"/>
      <c r="K57" s="218"/>
      <c r="L57" s="218"/>
      <c r="M57" s="218"/>
      <c r="N57" s="300"/>
      <c r="O57" s="301"/>
      <c r="P57" s="290" t="s">
        <v>1168</v>
      </c>
      <c r="Q57" s="291" t="s">
        <v>1220</v>
      </c>
      <c r="R57" s="136" t="s">
        <v>1209</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1206</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1206</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1206</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1198</v>
      </c>
      <c r="B70" s="318">
        <f>SUM(K4:K9)</f>
        <v>0</v>
      </c>
      <c r="C70" s="319" t="e">
        <f>B70/B73</f>
        <v>#DIV/0!</v>
      </c>
    </row>
    <row r="71" spans="1:25">
      <c r="A71" s="317" t="s">
        <v>1093</v>
      </c>
      <c r="B71" s="318">
        <f>SUM(L4:L9)</f>
        <v>0</v>
      </c>
      <c r="C71" s="319" t="e">
        <f>B71/B73</f>
        <v>#DIV/0!</v>
      </c>
    </row>
    <row r="72" spans="1:25">
      <c r="A72" s="317" t="s">
        <v>1199</v>
      </c>
      <c r="B72" s="318">
        <f>SUM(M4:M9)</f>
        <v>0</v>
      </c>
      <c r="C72" s="319" t="e">
        <f>B72/B73</f>
        <v>#DIV/0!</v>
      </c>
    </row>
    <row r="73" spans="1:25">
      <c r="A73" s="317" t="s">
        <v>573</v>
      </c>
      <c r="B73" s="318">
        <f>SUM(B70:B72)</f>
        <v>0</v>
      </c>
      <c r="C73" s="295"/>
    </row>
    <row r="80" spans="1:25">
      <c r="A80" t="s">
        <v>1221</v>
      </c>
    </row>
    <row r="81" spans="1:1">
      <c r="A81" t="s">
        <v>1222</v>
      </c>
    </row>
    <row r="82" spans="1:1">
      <c r="A82" t="s">
        <v>1205</v>
      </c>
    </row>
    <row r="83" spans="1:1">
      <c r="A83" t="s">
        <v>1223</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1224</v>
      </c>
    </row>
    <row r="3" spans="1:18">
      <c r="A3" t="s">
        <v>1163</v>
      </c>
      <c r="B3" t="s">
        <v>20</v>
      </c>
      <c r="C3" t="s">
        <v>1194</v>
      </c>
      <c r="D3" t="s">
        <v>26</v>
      </c>
      <c r="E3" t="s">
        <v>1158</v>
      </c>
      <c r="F3" t="s">
        <v>1195</v>
      </c>
      <c r="G3" t="s">
        <v>27</v>
      </c>
      <c r="H3" t="s">
        <v>28</v>
      </c>
      <c r="I3" t="s">
        <v>1196</v>
      </c>
      <c r="J3" t="s">
        <v>1197</v>
      </c>
      <c r="K3" t="s">
        <v>1198</v>
      </c>
      <c r="L3" t="s">
        <v>1093</v>
      </c>
      <c r="M3" t="s">
        <v>1199</v>
      </c>
      <c r="N3" t="s">
        <v>1200</v>
      </c>
      <c r="O3" t="s">
        <v>1106</v>
      </c>
      <c r="P3" t="s">
        <v>1164</v>
      </c>
      <c r="Q3" t="s">
        <v>34</v>
      </c>
      <c r="R3" t="s">
        <v>1225</v>
      </c>
    </row>
    <row r="4" spans="1:18">
      <c r="A4" t="s">
        <v>406</v>
      </c>
      <c r="B4" t="s">
        <v>124</v>
      </c>
      <c r="C4" s="115">
        <v>45772</v>
      </c>
      <c r="E4" t="s">
        <v>1153</v>
      </c>
      <c r="G4" t="s">
        <v>1157</v>
      </c>
      <c r="P4" t="s">
        <v>792</v>
      </c>
      <c r="Q4" t="s">
        <v>65</v>
      </c>
      <c r="R4" t="s">
        <v>1226</v>
      </c>
    </row>
    <row r="5" spans="1:18">
      <c r="A5" t="s">
        <v>481</v>
      </c>
      <c r="B5" t="s">
        <v>51</v>
      </c>
      <c r="C5" s="115">
        <v>45772</v>
      </c>
      <c r="E5" t="s">
        <v>1153</v>
      </c>
      <c r="G5" t="s">
        <v>1157</v>
      </c>
      <c r="P5" t="s">
        <v>1205</v>
      </c>
      <c r="Q5" t="s">
        <v>69</v>
      </c>
      <c r="R5" t="s">
        <v>1227</v>
      </c>
    </row>
    <row r="6" spans="1:18">
      <c r="A6" t="s">
        <v>490</v>
      </c>
      <c r="B6" t="s">
        <v>51</v>
      </c>
      <c r="C6" s="115">
        <v>45772</v>
      </c>
      <c r="E6" t="s">
        <v>1153</v>
      </c>
      <c r="G6" t="s">
        <v>1157</v>
      </c>
      <c r="P6" t="s">
        <v>1205</v>
      </c>
      <c r="Q6" t="s">
        <v>65</v>
      </c>
      <c r="R6" t="s">
        <v>1228</v>
      </c>
    </row>
    <row r="7" spans="1:18">
      <c r="A7" t="s">
        <v>492</v>
      </c>
      <c r="B7" t="s">
        <v>51</v>
      </c>
      <c r="C7" s="115">
        <v>45831</v>
      </c>
      <c r="E7" t="s">
        <v>1153</v>
      </c>
      <c r="G7" t="s">
        <v>1157</v>
      </c>
      <c r="P7" t="s">
        <v>1205</v>
      </c>
      <c r="Q7" t="s">
        <v>65</v>
      </c>
      <c r="R7" t="s">
        <v>1229</v>
      </c>
    </row>
    <row r="8" spans="1:18">
      <c r="A8" t="s">
        <v>494</v>
      </c>
      <c r="B8" t="s">
        <v>51</v>
      </c>
      <c r="C8" s="115">
        <v>45831</v>
      </c>
      <c r="E8" t="s">
        <v>1153</v>
      </c>
      <c r="G8" t="s">
        <v>1157</v>
      </c>
      <c r="P8" t="s">
        <v>1205</v>
      </c>
      <c r="Q8" t="s">
        <v>65</v>
      </c>
      <c r="R8" t="s">
        <v>1230</v>
      </c>
    </row>
    <row r="9" spans="1:18">
      <c r="A9" t="s">
        <v>498</v>
      </c>
      <c r="B9" t="s">
        <v>51</v>
      </c>
      <c r="C9" s="115">
        <v>45831</v>
      </c>
      <c r="E9" t="s">
        <v>1153</v>
      </c>
      <c r="G9" t="s">
        <v>1157</v>
      </c>
      <c r="P9" t="s">
        <v>1231</v>
      </c>
      <c r="Q9" t="s">
        <v>59</v>
      </c>
      <c r="R9" t="s">
        <v>1232</v>
      </c>
    </row>
    <row r="10" spans="1:18">
      <c r="A10" t="s">
        <v>500</v>
      </c>
      <c r="B10" t="s">
        <v>51</v>
      </c>
      <c r="C10" s="115">
        <v>45831</v>
      </c>
      <c r="E10" t="s">
        <v>1153</v>
      </c>
      <c r="G10" t="s">
        <v>1157</v>
      </c>
      <c r="P10" t="s">
        <v>1205</v>
      </c>
      <c r="Q10" t="s">
        <v>65</v>
      </c>
      <c r="R10" t="s">
        <v>1233</v>
      </c>
    </row>
    <row r="11" spans="1:18">
      <c r="A11" t="s">
        <v>503</v>
      </c>
      <c r="B11" t="s">
        <v>51</v>
      </c>
      <c r="C11" s="115">
        <v>45831</v>
      </c>
      <c r="E11" t="s">
        <v>1153</v>
      </c>
      <c r="G11" t="s">
        <v>1157</v>
      </c>
      <c r="P11" t="s">
        <v>1205</v>
      </c>
      <c r="Q11" t="s">
        <v>65</v>
      </c>
      <c r="R11" t="s">
        <v>1234</v>
      </c>
    </row>
    <row r="12" spans="1:18">
      <c r="A12" t="s">
        <v>284</v>
      </c>
      <c r="B12" t="s">
        <v>51</v>
      </c>
      <c r="C12" s="115">
        <v>45831</v>
      </c>
      <c r="E12" t="s">
        <v>1153</v>
      </c>
      <c r="G12" t="s">
        <v>1157</v>
      </c>
      <c r="P12" t="s">
        <v>1205</v>
      </c>
      <c r="Q12" t="s">
        <v>59</v>
      </c>
      <c r="R12" t="s">
        <v>1235</v>
      </c>
    </row>
    <row r="13" spans="1:18">
      <c r="A13" t="s">
        <v>525</v>
      </c>
      <c r="B13" t="s">
        <v>51</v>
      </c>
      <c r="C13" s="115">
        <v>45772</v>
      </c>
      <c r="E13" t="s">
        <v>1153</v>
      </c>
      <c r="G13" t="s">
        <v>1157</v>
      </c>
      <c r="P13" t="s">
        <v>1165</v>
      </c>
      <c r="R13" t="s">
        <v>1236</v>
      </c>
    </row>
    <row r="14" spans="1:18">
      <c r="A14" t="s">
        <v>1178</v>
      </c>
      <c r="B14" t="e">
        <v>#N/A</v>
      </c>
      <c r="C14" t="e">
        <v>#N/A</v>
      </c>
      <c r="E14" t="s">
        <v>1153</v>
      </c>
      <c r="G14" t="s">
        <v>1157</v>
      </c>
      <c r="P14" t="s">
        <v>1168</v>
      </c>
      <c r="Q14" t="s">
        <v>59</v>
      </c>
      <c r="R14" t="s">
        <v>1237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AA1874-9012-4C81-945E-3148B84A14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2025-08-20T12:36:33Z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