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83" documentId="8_{E14B221E-02E2-46A3-8CEC-C736815F2DD5}" xr6:coauthVersionLast="47" xr6:coauthVersionMax="47" xr10:uidLastSave="{D4E74FF6-8478-475F-9547-8D593A1C2CE7}"/>
  <bookViews>
    <workbookView xWindow="-108" yWindow="-108" windowWidth="23256" windowHeight="12456" firstSheet="5"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Footage'!$A$103:$DR$103</definedName>
    <definedName name="_xlnm._FilterDatabase" localSheetId="5" hidden="1">'UG Condensed'!$A$1:$BE$139</definedName>
  </definedNames>
  <calcPr calcId="191028"/>
  <pivotCaches>
    <pivotCache cacheId="1232" r:id="rId12"/>
    <pivotCache cacheId="1239" r:id="rId13"/>
    <pivotCache cacheId="1244" r:id="rId14"/>
    <pivotCache cacheId="125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 i="2" l="1"/>
  <c r="X62" i="2"/>
  <c r="X63" i="2"/>
  <c r="X54" i="2"/>
  <c r="X106" i="2"/>
  <c r="X113" i="2"/>
  <c r="X45" i="2"/>
  <c r="X42" i="2"/>
  <c r="X64" i="2"/>
  <c r="X40" i="2"/>
  <c r="X30" i="2"/>
  <c r="X36" i="2"/>
  <c r="X78" i="2"/>
  <c r="X90" i="2"/>
  <c r="X124" i="2"/>
  <c r="X41" i="2"/>
  <c r="X126" i="2"/>
  <c r="X122" i="2"/>
  <c r="X59" i="2"/>
  <c r="X11" i="2"/>
  <c r="X131" i="2"/>
  <c r="X33" i="2"/>
  <c r="X46" i="2"/>
  <c r="X47" i="2"/>
  <c r="X57" i="2"/>
  <c r="X35" i="2"/>
  <c r="X37" i="2"/>
  <c r="X38" i="2"/>
  <c r="X31" i="2"/>
  <c r="X49" i="2"/>
  <c r="X133" i="2"/>
  <c r="X115" i="2"/>
  <c r="X109" i="2"/>
  <c r="X151" i="2"/>
  <c r="X152" i="2"/>
  <c r="X147" i="2"/>
  <c r="X148" i="2"/>
  <c r="X149" i="2"/>
  <c r="X150" i="2"/>
  <c r="X146" i="2"/>
  <c r="X144" i="2"/>
  <c r="X145" i="2"/>
  <c r="X143" i="2"/>
  <c r="X142" i="2"/>
  <c r="X141" i="2"/>
  <c r="X139" i="2"/>
  <c r="X140" i="2"/>
  <c r="X138" i="2"/>
  <c r="X132" i="2"/>
  <c r="X130" i="2"/>
  <c r="X129" i="2"/>
  <c r="X127" i="2"/>
  <c r="X128" i="2"/>
  <c r="X125" i="2"/>
  <c r="X123" i="2"/>
  <c r="X119" i="2"/>
  <c r="X120" i="2"/>
  <c r="X121" i="2"/>
  <c r="X116" i="2"/>
  <c r="X117" i="2"/>
  <c r="X118" i="2"/>
  <c r="X114" i="2"/>
  <c r="X112" i="2"/>
  <c r="X110" i="2"/>
  <c r="X108" i="2"/>
  <c r="X107" i="2"/>
  <c r="X105" i="2"/>
  <c r="X104" i="2"/>
  <c r="X86" i="2"/>
  <c r="X84" i="2"/>
  <c r="X21" i="2"/>
  <c r="X43" i="2"/>
  <c r="X22" i="2"/>
  <c r="X32" i="2"/>
  <c r="X34" i="2"/>
  <c r="X44" i="2"/>
  <c r="X88" i="2"/>
  <c r="X91" i="2"/>
  <c r="X85" i="2"/>
  <c r="X55" i="2"/>
  <c r="X48" i="2"/>
  <c r="X29" i="2"/>
  <c r="X81" i="2"/>
  <c r="X56" i="2"/>
  <c r="X79" i="2"/>
  <c r="X80" i="2"/>
  <c r="X76" i="2"/>
  <c r="X82" i="2"/>
  <c r="X92" i="2"/>
  <c r="X93" i="2"/>
  <c r="X94" i="2"/>
  <c r="X95" i="2"/>
  <c r="X83" i="2"/>
  <c r="X96" i="2"/>
  <c r="X97" i="2"/>
  <c r="X98" i="2"/>
  <c r="X77" i="2"/>
  <c r="X87" i="2"/>
  <c r="X89" i="2"/>
  <c r="X99" i="2"/>
  <c r="X4" i="2"/>
  <c r="X5" i="2"/>
  <c r="X6" i="2"/>
  <c r="X7" i="2"/>
  <c r="X9" i="2"/>
  <c r="X10" i="2"/>
  <c r="X12" i="2"/>
  <c r="X13" i="2"/>
  <c r="X14" i="2"/>
  <c r="X15" i="2"/>
  <c r="X16" i="2"/>
  <c r="X17" i="2"/>
  <c r="X18" i="2"/>
  <c r="X19" i="2"/>
  <c r="X20" i="2"/>
  <c r="X23" i="2"/>
  <c r="X24" i="2"/>
  <c r="X25" i="2"/>
  <c r="X26" i="2"/>
  <c r="X27" i="2"/>
  <c r="X28" i="2"/>
  <c r="X50" i="2"/>
  <c r="X51" i="2"/>
  <c r="X52" i="2"/>
  <c r="X53" i="2"/>
  <c r="X58" i="2"/>
  <c r="X60" i="2"/>
  <c r="X61" i="2"/>
  <c r="X65" i="2"/>
  <c r="X66" i="2"/>
  <c r="X67" i="2"/>
  <c r="X68" i="2"/>
  <c r="X69" i="2"/>
  <c r="X70" i="2"/>
  <c r="X71" i="2"/>
  <c r="X2" i="2"/>
  <c r="X3" i="2"/>
  <c r="Z98"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tc={92031769-A3DB-4077-8ED3-E845ECB5D3C1}</author>
    <author>tc={4AB7B8C8-E589-454D-BAC3-73B3C73F741C}</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4" authorId="1" shapeId="0" xr:uid="{36B62BA3-30DC-43AF-9674-2C8F6D98E184}">
      <text>
        <r>
          <rPr>
            <sz val="11"/>
            <color theme="1"/>
            <rFont val="Aptos Narrow"/>
            <family val="2"/>
            <scheme val="minor"/>
          </rPr>
          <t>Tom McGuire:
227502854
227502890
227502914
227502943
227502997</t>
        </r>
      </text>
    </comment>
    <comment ref="P96"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7"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4"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4"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5"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6" authorId="9"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06" authorId="10"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07" authorId="11"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7" authorId="12"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8" authorId="13"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8" authorId="14"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9" authorId="15"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9" authorId="16"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7"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0" authorId="18"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19"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11" authorId="20"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11" authorId="21"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12" authorId="22"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12" authorId="23"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12" authorId="24"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13" authorId="25"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3" authorId="26"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4" authorId="27"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14" authorId="28"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15" authorId="2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5" authorId="3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6" authorId="3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6" authorId="3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6" authorId="3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7" authorId="3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7" authorId="3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0" authorId="4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0" authorId="4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4" authorId="5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4" authorId="5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5" authorId="5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5" authorId="5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6" authorId="5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6" authorId="5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7" authorId="5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5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8" authorId="5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8" authorId="5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9" authorId="6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6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9" authorId="6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0" authorId="6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0" authorId="6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1" authorId="6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1" authorId="6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2" authorId="6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6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2" authorId="6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3" authorId="7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3" authorId="7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3" authorId="7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8" authorId="7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7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7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7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0" authorId="7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7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1" authorId="7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8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3" authorId="8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4" authorId="8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8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8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8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5" authorId="8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6" authorId="8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7" authorId="8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8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9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9" authorId="9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9" authorId="9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0" authorId="9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tc={B97ED39A-CD0D-4492-92C2-D0381C57DD83}</author>
    <author>tc={BC08C34B-74CE-4481-AE4C-C38723197254}</author>
    <author>tc={5CD4C6DC-C33C-45D6-B6AA-40FFA50AB4E6}</author>
    <author>tc={608D8C8C-6C66-4B67-979F-6CAC8DD9CEB8}</author>
    <author>tc={27A4E76C-3487-42A9-A264-3AA2DF4FC5A0}</author>
    <author>tc={4BF9FB6E-B690-4E73-B2E4-95505C9CE644}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69" authorId="11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0" authorId="11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0" authorId="11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1" authorId="116"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1" authorId="117"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1" authorId="118"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1" authorId="119"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120"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2" authorId="121"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2" authorId="122"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73" authorId="123"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73" authorId="124"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74" authorId="125"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74" authorId="126"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4" authorId="127"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74" authorId="128"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75" authorId="12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75" authorId="13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75" authorId="13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75" authorId="13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76" authorId="133"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34"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35"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3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78" authorId="138"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9"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9" authorId="140"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9" authorId="141"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0" authorId="142"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0" authorId="143"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P81" authorId="14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1" authorId="14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1" authorId="14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82" authorId="147"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2" authorId="148"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A83" authorId="14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<sst xmlns="http://schemas.openxmlformats.org/spreadsheetml/2006/main" count="11120" uniqueCount="1288">
  <si>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</si>
  <si>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</si>
  <si>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</si>
  <si>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</si>
  <si>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</si>
  <si>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</si>
  <si>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</si>
  <si>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</si>
  <si>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</si>
  <si>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</si>
  <si>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</si>
  <si>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</si>
  <si>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</si>
  <si>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</si>
  <si>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</si>
  <si>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</si>
  <si>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</si>
  <si>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</si>
  <si>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</si>
  <si>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</si>
  <si>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</si>
  <si>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</si>
  <si>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</si>
  <si>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</si>
  <si>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</si>
  <si>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</si>
  <si>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</si>
  <si>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</si>
  <si>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</si>
  <si>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</si>
  <si>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</si>
  <si>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</si>
  <si>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</si>
  <si>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</si>
  <si>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</si>
  <si>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</si>
  <si>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</si>
  <si>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</si>
  <si>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</si>
  <si>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</si>
  <si>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</si>
  <si>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</si>
  <si>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</si>
  <si>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</si>
  <si>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</si>
  <si>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</si>
  <si>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</si>
  <si>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</si>
  <si>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</si>
  <si>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</si>
  <si>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</si>
  <si>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</si>
  <si>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</si>
  <si>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</si>
  <si>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</si>
  <si>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</si>
  <si>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</si>
  <si>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</si>
  <si>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</si>
  <si>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</si>
  <si>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</si>
  <si>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</si>
  <si>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</si>
  <si>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</si>
  <si>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</si>
  <si>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</si>
  <si>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</si>
  <si>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</si>
  <si>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</si>
  <si>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</si>
  <si>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</si>
  <si>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</si>
  <si>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</si>
  <si>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</si>
  <si>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</si>
  <si>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</si>
  <si>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</si>
  <si>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</si>
  <si>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</si>
  <si>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</si>
  <si>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</si>
  <si>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</si>
  <si>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</si>
  <si>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</si>
  <si>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</si>
  <si>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</si>
  <si>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</si>
  <si>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</si>
  <si>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</si>
  <si>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</si>
  <si>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</si>
  <si>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</si>
  <si>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</si>
  <si>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</si>
  <si>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</si>
  <si>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</si>
  <si>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</si>
  <si>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</si>
  <si>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</si>
  <si>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</si>
  <si>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</si>
  <si>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</si>
  <si>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</si>
  <si>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</si>
  <si>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</si>
  <si>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</si>
  <si>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</si>
  <si>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</si>
  <si>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</si>
  <si>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</si>
  <si>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</si>
  <si>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</si>
  <si>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</si>
  <si>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</si>
  <si>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</si>
  <si>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</si>
  <si>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</si>
  <si>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</si>
  <si>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</si>
  <si>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</si>
  <si>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</si>
  <si>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</si>
  <si>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</si>
  <si>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</si>
  <si>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</si>
  <si>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</si>
  <si>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</si>
  <si>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</si>
  <si>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</si>
  <si>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</si>
  <si>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</si>
  <si>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</si>
  <si>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</si>
  <si>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</si>
  <si>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</si>
  <si>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</si>
  <si>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</si>
  <si>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</si>
  <si>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</si>
  <si>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</si>
  <si>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</si>
  <si>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</si>
  <si>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</si>
  <si>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</si>
  <si>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</si>
  <si>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</si>
  <si>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</si>
  <si>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</si>
  <si>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</si>
  <si>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</si>
  <si>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</si>
  <si>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</si>
  <si>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</si>
  <si>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</si>
  <si>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</si>
  <si>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</si>
  <si>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</si>
  <si>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</si>
  <si>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</si>
  <si>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</si>
  <si>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</si>
  <si>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</si>
  <si>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</si>
  <si>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</si>
  <si>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D-HWP916</t>
  </si>
  <si>
    <t>D-HWP1004</t>
  </si>
  <si>
    <t>D-HWP1307</t>
  </si>
  <si>
    <t>8/18 Pending Permit.</t>
  </si>
  <si>
    <t>D-HWP1310</t>
  </si>
  <si>
    <t>Disp. 8/15- Locates called 8-15</t>
  </si>
  <si>
    <t>D-HWP1313</t>
  </si>
  <si>
    <t>D-HWP1316</t>
  </si>
  <si>
    <t>D-HWP1317</t>
  </si>
  <si>
    <t>FB-HWP375</t>
  </si>
  <si>
    <t>Completed on Track</t>
  </si>
  <si>
    <t>Completed</t>
  </si>
  <si>
    <t>white lined + call loc 8-7/startred 8-25/need soft dig/</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</si>
  <si>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</si>
  <si>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</si>
  <si>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</si>
  <si>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</si>
  <si>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</si>
  <si>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</si>
  <si>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</si>
  <si>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</si>
  <si>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</si>
  <si>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</si>
  <si>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</si>
  <si>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</si>
  <si>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</si>
  <si>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</si>
  <si>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FB-HWP1375</t>
  </si>
  <si>
    <t>PLK97346</t>
  </si>
  <si>
    <t>Pending Locates</t>
  </si>
  <si>
    <t>6/16- need city and county permit/ White lined/loc 8-13/cx start 8-26</t>
  </si>
  <si>
    <t>Skyview Estates MHP</t>
  </si>
  <si>
    <t>BHT-FXL-01</t>
  </si>
  <si>
    <t>Bradenton</t>
  </si>
  <si>
    <t>8/20 Project Received.</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</si>
  <si>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</si>
  <si>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</si>
  <si>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</si>
  <si>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</si>
  <si>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</si>
  <si>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</si>
  <si>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</si>
  <si>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</si>
  <si>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</si>
  <si>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</si>
  <si>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</si>
  <si>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</si>
  <si>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</si>
  <si>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</si>
  <si>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</si>
  <si>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</si>
  <si>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D-HLR211</t>
  </si>
  <si>
    <t>8/26 Permit Received With NTP Package.</t>
  </si>
  <si>
    <t>D-HOE206</t>
  </si>
  <si>
    <t>Power Connect - In-House</t>
  </si>
  <si>
    <t>PPM92353</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</si>
  <si>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</si>
  <si>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</si>
  <si>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</si>
  <si>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</si>
  <si>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</si>
  <si>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</si>
  <si>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</si>
  <si>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</si>
  <si>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</si>
  <si>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</si>
  <si>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</si>
  <si>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</si>
  <si>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</si>
  <si>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</si>
  <si>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</si>
  <si>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</si>
  <si>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</si>
  <si>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</si>
  <si>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</si>
  <si>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</si>
  <si>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</si>
  <si>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</si>
  <si>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</si>
  <si>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</si>
  <si>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</si>
  <si>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</si>
  <si>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</si>
  <si>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</si>
  <si>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</si>
  <si>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</si>
  <si>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</si>
  <si>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</si>
  <si>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</si>
  <si>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</si>
  <si>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</si>
  <si>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</si>
  <si>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</si>
  <si>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</si>
  <si>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</si>
  <si>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</si>
  <si>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</si>
  <si>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</si>
  <si>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</si>
  <si>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</si>
  <si>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</si>
  <si>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</si>
  <si>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</si>
  <si>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</si>
  <si>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</si>
  <si>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</si>
  <si>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</si>
  <si>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</si>
  <si>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</si>
  <si>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</si>
  <si>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</si>
  <si>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</si>
  <si>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</si>
  <si>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</si>
  <si>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</si>
  <si>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</si>
  <si>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</si>
  <si>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</si>
  <si>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</si>
  <si>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</si>
  <si>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</si>
  <si>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</si>
  <si>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</si>
  <si>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</si>
  <si>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</si>
  <si>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</si>
  <si>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</si>
  <si>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</si>
  <si>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</si>
  <si>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</si>
  <si>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</si>
  <si>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</si>
  <si>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</si>
  <si>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</si>
  <si>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</si>
  <si>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</si>
  <si>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</si>
  <si>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</si>
  <si>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</si>
  <si>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</si>
  <si>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</si>
  <si>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</si>
  <si>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</si>
  <si>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</si>
  <si>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</si>
  <si>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</si>
  <si>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</si>
  <si>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</si>
  <si>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</si>
  <si>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</si>
  <si>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</si>
  <si>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</si>
  <si>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</si>
  <si>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</si>
  <si>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</si>
  <si>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</si>
  <si>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</si>
  <si>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</si>
  <si>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</si>
  <si>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</si>
  <si>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</si>
  <si>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</si>
  <si>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</si>
  <si>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</si>
  <si>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</si>
  <si>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</si>
  <si>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</si>
  <si>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</si>
  <si>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</si>
  <si>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</si>
  <si>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FB-HWP902</t>
  </si>
  <si>
    <t>PLK97335</t>
  </si>
  <si>
    <t>Restoration 7-14/passed tillman qc</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</si>
  <si>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</si>
  <si>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</si>
  <si>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</si>
  <si>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</si>
  <si>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</si>
  <si>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</si>
  <si>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</si>
  <si>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</si>
  <si>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</si>
  <si>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</si>
  <si>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</si>
  <si>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</si>
  <si>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</si>
  <si>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</si>
  <si>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</si>
  <si>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</si>
  <si>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</si>
  <si>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</si>
  <si>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</si>
  <si>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</si>
  <si>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</si>
  <si>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</si>
  <si>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</si>
  <si>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</si>
  <si>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</si>
  <si>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</si>
  <si>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</si>
  <si>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</si>
  <si>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</si>
  <si>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</si>
  <si>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</si>
  <si>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</si>
  <si>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</si>
  <si>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</si>
  <si>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</si>
  <si>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</si>
  <si>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</si>
  <si>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</si>
  <si>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</si>
  <si>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</si>
  <si>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</si>
  <si>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</si>
  <si>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</si>
  <si>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</si>
  <si>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</si>
  <si>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</si>
  <si>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</si>
  <si>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</si>
  <si>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</si>
  <si>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</si>
  <si>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</si>
  <si>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</si>
  <si>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</si>
  <si>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</si>
  <si>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</si>
  <si>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</si>
  <si>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</si>
  <si>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</si>
  <si>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</si>
  <si>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</si>
  <si>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</si>
  <si>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</si>
  <si>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</si>
  <si>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</si>
  <si>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</si>
  <si>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</si>
  <si>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</si>
  <si>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</si>
  <si>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</si>
  <si>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</si>
  <si>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</si>
  <si>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</si>
  <si>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</si>
  <si>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</si>
  <si>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</si>
  <si>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</si>
  <si>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</si>
  <si>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</si>
  <si>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</si>
  <si>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</si>
  <si>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</si>
  <si>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</si>
  <si>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</si>
  <si>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</si>
  <si>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</si>
  <si>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</si>
  <si>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</si>
  <si>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</si>
  <si>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</si>
  <si>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</si>
  <si>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</si>
  <si>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</si>
  <si>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</si>
  <si>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</si>
  <si>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</si>
  <si>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</si>
  <si>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</si>
  <si>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</si>
  <si>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</si>
  <si>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</si>
  <si>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</si>
  <si>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</si>
  <si>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</si>
  <si>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</si>
  <si>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</si>
  <si>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</si>
  <si>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</si>
  <si>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</si>
  <si>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</si>
  <si>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</si>
  <si>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</si>
  <si>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</si>
  <si>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</si>
  <si>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</si>
  <si>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</si>
  <si>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</si>
  <si>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</si>
  <si>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</si>
  <si>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</si>
  <si>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</si>
  <si>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</si>
  <si>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</si>
  <si>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</si>
  <si>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</si>
  <si>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</si>
  <si>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</si>
  <si>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</si>
  <si>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</si>
  <si>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</si>
  <si>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</si>
  <si>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</si>
  <si>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</si>
  <si>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</si>
  <si>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</si>
  <si>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</si>
  <si>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</si>
  <si>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</si>
  <si>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</si>
  <si>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</si>
  <si>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</si>
  <si>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</si>
  <si>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</si>
  <si>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</si>
  <si>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</si>
  <si>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</si>
  <si>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</si>
  <si>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</si>
  <si>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</si>
  <si>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</si>
  <si>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</si>
  <si>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</si>
  <si>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</si>
  <si>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</si>
  <si>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</si>
  <si>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</si>
  <si>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</si>
  <si>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</si>
  <si>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</si>
  <si>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</si>
  <si>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</si>
  <si>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</si>
  <si>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</si>
  <si>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</si>
  <si>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</si>
  <si>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</si>
  <si>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</si>
  <si>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</si>
  <si>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</si>
  <si>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</si>
  <si>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</si>
  <si>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</si>
  <si>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</si>
  <si>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</si>
  <si>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</si>
  <si>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</si>
  <si>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</si>
  <si>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</si>
  <si>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</si>
  <si>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</si>
  <si>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</si>
  <si>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</si>
  <si>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</si>
  <si>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</si>
  <si>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</si>
  <si>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</si>
  <si>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</si>
  <si>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</si>
  <si>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</si>
  <si>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</si>
  <si>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</si>
  <si>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</si>
  <si>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</si>
  <si>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</si>
  <si>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</si>
  <si>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</si>
  <si>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</si>
  <si>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</si>
  <si>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</si>
  <si>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</si>
  <si>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</si>
  <si>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</si>
  <si>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</si>
  <si>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</si>
  <si>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</si>
  <si>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</si>
  <si>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</si>
  <si>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</si>
  <si>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</si>
  <si>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</si>
  <si>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</si>
  <si>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</si>
  <si>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</si>
  <si>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</si>
  <si>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</si>
  <si>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</si>
  <si>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</si>
  <si>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</si>
  <si>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</si>
  <si>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</si>
  <si>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</si>
  <si>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</si>
  <si>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</si>
  <si>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</si>
  <si>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</si>
  <si>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</si>
  <si>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</si>
  <si>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</si>
  <si>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</si>
  <si>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</si>
  <si>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</si>
  <si>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</si>
  <si>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</si>
  <si>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</si>
  <si>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</si>
  <si>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</si>
  <si>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</si>
  <si>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</si>
  <si>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</si>
  <si>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</si>
  <si>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</si>
  <si>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</si>
  <si>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</si>
  <si>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</si>
  <si>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</si>
  <si>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</si>
  <si>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</si>
  <si>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</si>
  <si>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</si>
  <si>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</si>
  <si>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</si>
  <si>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</si>
  <si>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</si>
  <si>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D-HWP812</t>
  </si>
  <si>
    <t>PLK97117</t>
  </si>
  <si>
    <t>D-HWP814</t>
  </si>
  <si>
    <t>need  bore logs to finish cop</t>
  </si>
  <si>
    <t>D-HWP815</t>
  </si>
  <si>
    <t>PLK97093</t>
  </si>
  <si>
    <t>Tickets expedited 7-14</t>
  </si>
  <si>
    <t>FB-HDH01A-2A</t>
  </si>
  <si>
    <t>PPM96333</t>
  </si>
  <si>
    <t>Partial Completed--SOW Shows The Whole Project, But This Is To Complete 4100' Left On The Project.</t>
  </si>
  <si>
    <t>FB-HOE117</t>
  </si>
  <si>
    <t>Allen</t>
  </si>
  <si>
    <t>MAN89824</t>
  </si>
  <si>
    <t>FB-HWP477</t>
  </si>
  <si>
    <t>Project Cancelled</t>
  </si>
  <si>
    <t>6/24 Pending Permit.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</si>
  <si>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</si>
  <si>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</si>
  <si>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</si>
  <si>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</si>
  <si>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</si>
  <si>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</si>
  <si>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</si>
  <si>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</si>
  <si>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</si>
  <si>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</si>
  <si>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</si>
  <si>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</si>
  <si>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</si>
  <si>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</si>
  <si>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</si>
  <si>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</si>
  <si>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</si>
  <si>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</si>
  <si>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</si>
  <si>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</si>
  <si>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</si>
  <si>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</si>
  <si>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</si>
  <si>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</si>
  <si>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</si>
  <si>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</si>
  <si>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</si>
  <si>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</si>
  <si>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</si>
  <si>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</si>
  <si>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</si>
  <si>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</si>
  <si>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</si>
  <si>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</si>
  <si>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</si>
  <si>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</si>
  <si>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</si>
  <si>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</si>
  <si>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</si>
  <si>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</si>
  <si>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</si>
  <si>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</si>
  <si>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</si>
  <si>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</si>
  <si>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</si>
  <si>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</si>
  <si>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</si>
  <si>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</si>
  <si>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</si>
  <si>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</si>
  <si>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</si>
  <si>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</si>
  <si>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</si>
  <si>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</si>
  <si>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</si>
  <si>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</si>
  <si>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</si>
  <si>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</si>
  <si>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</si>
  <si>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</si>
  <si>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</si>
  <si>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</si>
  <si>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</si>
  <si>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</si>
  <si>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</si>
  <si>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</si>
  <si>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</si>
  <si>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</si>
  <si>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</si>
  <si>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</si>
  <si>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</si>
  <si>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</si>
  <si>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</si>
  <si>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</si>
  <si>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</si>
  <si>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</si>
  <si>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</si>
  <si>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</si>
  <si>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</si>
  <si>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</si>
  <si>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</si>
  <si>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</si>
  <si>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</si>
  <si>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</si>
  <si>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</si>
  <si>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</si>
  <si>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</si>
  <si>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</si>
  <si>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</si>
  <si>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</si>
  <si>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</si>
  <si>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</si>
  <si>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</si>
  <si>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</si>
  <si>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</si>
  <si>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</si>
  <si>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</si>
  <si>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</si>
  <si>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</si>
  <si>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</si>
  <si>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</si>
  <si>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</si>
  <si>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</si>
  <si>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</si>
  <si>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</si>
  <si>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</si>
  <si>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</si>
  <si>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</si>
  <si>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</si>
  <si>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</si>
  <si>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</si>
  <si>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</si>
  <si>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</si>
  <si>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</si>
  <si>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</si>
  <si>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</si>
  <si>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</si>
  <si>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</si>
  <si>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</si>
  <si>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</si>
  <si>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</si>
  <si>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</si>
  <si>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</si>
  <si>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</si>
  <si>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</si>
  <si>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</si>
  <si>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</si>
  <si>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</si>
  <si>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</si>
  <si>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</si>
  <si>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</si>
  <si>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</si>
  <si>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</si>
  <si>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</si>
  <si>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</si>
  <si>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</si>
  <si>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</si>
  <si>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</si>
  <si>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</si>
  <si>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</si>
  <si>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</si>
  <si>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</si>
  <si>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</si>
  <si>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</si>
  <si>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</si>
  <si>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</si>
  <si>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</si>
  <si>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</si>
  <si>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</si>
  <si>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</si>
  <si>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</si>
  <si>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</si>
  <si>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</si>
  <si>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</si>
  <si>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</si>
  <si>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</si>
  <si>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</si>
  <si>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</si>
  <si>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</si>
  <si>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</si>
  <si>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</si>
  <si>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</si>
  <si>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</si>
  <si>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</si>
  <si>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</si>
  <si>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</si>
  <si>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</si>
  <si>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</si>
  <si>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</si>
  <si>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</si>
  <si>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</si>
  <si>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</si>
  <si>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</si>
  <si>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</si>
  <si>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</si>
  <si>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</si>
  <si>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</si>
  <si>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</si>
  <si>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</si>
  <si>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</si>
  <si>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</si>
  <si>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</si>
  <si>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</si>
  <si>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</si>
  <si>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</si>
  <si>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</si>
  <si>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</si>
  <si>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</si>
  <si>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</si>
  <si>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</si>
  <si>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</si>
  <si>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</si>
  <si>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</si>
  <si>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</si>
  <si>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</si>
  <si>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</si>
  <si>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</si>
  <si>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</si>
  <si>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</si>
  <si>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</si>
  <si>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</si>
  <si>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</si>
  <si>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</si>
  <si>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</si>
  <si>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</si>
  <si>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</si>
  <si>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</si>
  <si>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</si>
  <si>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</si>
  <si>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</si>
  <si>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</si>
  <si>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</si>
  <si>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</si>
  <si>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</si>
  <si>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</si>
  <si>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</si>
  <si>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</si>
  <si>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</si>
  <si>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</si>
  <si>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</si>
  <si>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</si>
  <si>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</si>
  <si>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</si>
  <si>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</si>
  <si>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</si>
  <si>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</si>
  <si>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</si>
  <si>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</si>
  <si>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</si>
  <si>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</si>
  <si>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</si>
  <si>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</si>
  <si>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</si>
  <si>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</si>
  <si>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</si>
  <si>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</si>
  <si>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</si>
  <si>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</si>
  <si>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</si>
  <si>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</si>
  <si>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</si>
  <si>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</si>
  <si>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</si>
  <si>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</si>
  <si>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</si>
  <si>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</si>
  <si>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</si>
  <si>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</si>
  <si>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</si>
  <si>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</si>
  <si>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</si>
  <si>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</si>
  <si>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</si>
  <si>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</si>
  <si>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</si>
  <si>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</si>
  <si>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</si>
  <si>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</si>
  <si>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</si>
  <si>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</si>
  <si>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</si>
  <si>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</si>
  <si>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</si>
  <si>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</si>
  <si>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</si>
  <si>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</si>
  <si>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</si>
  <si>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</si>
  <si>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</si>
  <si>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</si>
  <si>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</si>
  <si>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</si>
  <si>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</si>
  <si>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</si>
  <si>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</si>
  <si>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</si>
  <si>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</si>
  <si>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</si>
  <si>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</si>
  <si>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</si>
  <si>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</si>
  <si>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</si>
  <si>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</si>
  <si>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</si>
  <si>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</si>
  <si>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</si>
  <si>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</si>
  <si>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</si>
  <si>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</si>
  <si>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</si>
  <si>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</si>
  <si>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</si>
  <si>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</si>
  <si>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</si>
  <si>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</si>
  <si>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</si>
  <si>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</si>
  <si>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</si>
  <si>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</si>
  <si>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</si>
  <si>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</si>
  <si>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</si>
  <si>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</si>
  <si>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</si>
  <si>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</si>
  <si>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</si>
  <si>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</si>
  <si>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</si>
  <si>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</si>
  <si>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</si>
  <si>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</si>
  <si>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</si>
  <si>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</si>
  <si>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</si>
  <si>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</si>
  <si>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</si>
  <si>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</si>
  <si>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</si>
  <si>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</si>
  <si>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</si>
  <si>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</si>
  <si>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</si>
  <si>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</si>
  <si>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</si>
  <si>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</si>
  <si>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</si>
  <si>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</si>
  <si>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</si>
  <si>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</si>
  <si>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</si>
  <si>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</si>
  <si>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</si>
  <si>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</si>
  <si>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</si>
  <si>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</si>
  <si>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</si>
  <si>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</si>
  <si>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</si>
  <si>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</si>
  <si>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</si>
  <si>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</si>
  <si>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</si>
  <si>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</si>
  <si>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</si>
  <si>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</si>
  <si>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</si>
  <si>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</si>
  <si>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</si>
  <si>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</si>
  <si>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</si>
  <si>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</si>
  <si>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</si>
  <si>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</si>
  <si>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</si>
  <si>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</si>
  <si>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</si>
  <si>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</si>
  <si>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</si>
  <si>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</si>
  <si>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</si>
  <si>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</si>
  <si>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</si>
  <si>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</si>
  <si>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</si>
  <si>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</si>
  <si>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</si>
  <si>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</si>
  <si>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</si>
  <si>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</si>
  <si>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</si>
  <si>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</si>
  <si>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</si>
  <si>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</si>
  <si>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</si>
  <si>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</si>
  <si>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</si>
  <si>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</si>
  <si>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</si>
  <si>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</si>
  <si>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</si>
  <si>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</si>
  <si>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</si>
  <si>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</si>
  <si>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</si>
  <si>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</si>
  <si>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</si>
  <si>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</si>
  <si>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</si>
  <si>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</si>
  <si>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</si>
  <si>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</si>
  <si>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</si>
  <si>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</si>
  <si>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</si>
  <si>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</si>
  <si>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</si>
  <si>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</si>
  <si>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</si>
  <si>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</si>
  <si>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</si>
  <si>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</si>
  <si>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</si>
  <si>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</si>
  <si>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</si>
  <si>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</si>
  <si>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</si>
  <si>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</si>
  <si>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</si>
  <si>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</si>
  <si>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</si>
  <si>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</si>
  <si>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</si>
  <si>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</si>
  <si>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</si>
  <si>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</si>
  <si>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</si>
  <si>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</si>
  <si>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</si>
  <si>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</si>
  <si>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</si>
  <si>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</si>
  <si>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</si>
  <si>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</si>
  <si>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</si>
  <si>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</si>
  <si>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</si>
  <si>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</si>
  <si>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</si>
  <si>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</si>
  <si>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</si>
  <si>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</si>
  <si>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</si>
  <si>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</si>
  <si>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</si>
  <si>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</si>
  <si>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</si>
  <si>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</si>
  <si>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</si>
  <si>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</si>
  <si>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</si>
  <si>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</si>
  <si>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</si>
  <si>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</si>
  <si>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</si>
  <si>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</si>
  <si>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</si>
  <si>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</si>
  <si>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</si>
  <si>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</si>
  <si>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</si>
  <si>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</si>
  <si>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</si>
  <si>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</si>
  <si>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</si>
  <si>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</si>
  <si>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</si>
  <si>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</si>
  <si>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</si>
  <si>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</si>
  <si>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</si>
  <si>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</si>
  <si>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</si>
  <si>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</si>
  <si>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</si>
  <si>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</si>
  <si>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</si>
  <si>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</si>
  <si>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</si>
  <si>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</si>
  <si>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</si>
  <si>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</si>
  <si>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</si>
  <si>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</si>
  <si>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</si>
  <si>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</si>
  <si>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</si>
  <si>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</si>
  <si>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</si>
  <si>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</si>
  <si>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</si>
  <si>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</si>
  <si>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</si>
  <si>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</si>
  <si>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</si>
  <si>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</si>
  <si>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</si>
  <si>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</si>
  <si>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</si>
  <si>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</si>
  <si>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</si>
  <si>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</si>
  <si>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</si>
  <si>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</si>
  <si>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</si>
  <si>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</si>
  <si>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</si>
  <si>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</si>
  <si>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</si>
  <si>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</si>
  <si>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</si>
  <si>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</si>
  <si>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</si>
  <si>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</si>
  <si>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</si>
  <si>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</si>
  <si>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</si>
  <si>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</si>
  <si>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</si>
  <si>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</si>
  <si>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</si>
  <si>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</si>
  <si>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</si>
  <si>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</si>
  <si>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</si>
  <si>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</si>
  <si>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</si>
  <si>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</si>
  <si>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</si>
  <si>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</si>
  <si>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</si>
  <si>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</si>
  <si>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</si>
  <si>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</si>
  <si>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</si>
  <si>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</si>
  <si>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</si>
  <si>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</si>
  <si>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 xml:space="preserve">No Production </t>
  </si>
  <si>
    <t>No Production Due To Rain</t>
  </si>
  <si>
    <t>7 Toby Boxes / 1 Dap</t>
  </si>
  <si>
    <t>8 Toby Boxes / 2 Daps</t>
  </si>
  <si>
    <t>130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</si>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</sst>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0" fontId="2" fillId="11" borderId="100" xfId="0" applyFont="1" applyFill="1" applyBorder="1" applyAlignment="1">
      <alignment horizontal="center"/>
    </xf>
    <xf numFmtId="3" fontId="5" fillId="11" borderId="20" xfId="0" applyNumberFormat="1" applyFont="1" applyFill="1" applyBorder="1" applyAlignment="1">
      <alignment horizontal="center"/>
    </xf>
    <xf numFmtId="14" fontId="19" fillId="0" borderId="27" xfId="0" applyNumberFormat="1" applyFont="1" applyBorder="1" applyAlignment="1">
      <alignment horizontal="center"/>
    </xf>
    <xf numFmtId="3" fontId="5" fillId="11" borderId="24" xfId="0" applyNumberFormat="1" applyFont="1" applyFill="1" applyBorder="1" applyAlignment="1">
      <alignment horizontal="center" wrapText="1"/>
    </xf>
    <xf numFmtId="9" fontId="5" fillId="4" borderId="24" xfId="0" applyNumberFormat="1" applyFont="1" applyFill="1" applyBorder="1" applyAlignment="1">
      <alignment horizontal="center" wrapText="1"/>
    </xf>
    <xf numFmtId="0" fontId="0" fillId="0" borderId="9" xfId="0" applyBorder="1" applyAlignment="1">
      <alignment horizontal="left" wrapText="1"/>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0" fontId="2" fillId="4" borderId="15" xfId="0" applyFont="1" applyFill="1" applyBorder="1" applyAlignment="1">
      <alignment horizontal="left"/>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0" fontId="5" fillId="10" borderId="72" xfId="0" applyFont="1" applyFill="1" applyBorder="1" applyAlignment="1">
      <alignment horizontal="center" wrapText="1"/>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3" fontId="5" fillId="18" borderId="20"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759955092595" createdVersion="8" refreshedVersion="8" minRefreshableVersion="3" recordCount="1514"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8T00:00:00" count="14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75995532407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759955439818" createdVersion="8" refreshedVersion="8" minRefreshableVersion="3" recordCount="15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759955439818"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3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9"/>
        <s v="D-HWP823"/>
        <s v="D-HWP824"/>
        <s v="D-HWP825"/>
        <s v="D-HWP826"/>
        <s v="D-HWP827"/>
        <s v="D-HWP901"/>
        <s v="D-HWP907"/>
        <s v="D-HWP908"/>
        <s v="D-HWP910"/>
        <s v="D-HWP911"/>
        <s v="D-HWP916"/>
        <s v="D-HWP1004"/>
        <s v="D-HWP1307"/>
        <s v="D-HWP1310"/>
        <s v="D-HWP1313"/>
        <s v="D-HWP1316"/>
        <s v="D-HWP1317"/>
        <s v="FB-HWP375"/>
        <s v="FB-HWP478"/>
        <s v="FB-HWP481"/>
        <s v="FB-HWP875"/>
        <s v="FB-HWP876"/>
        <s v="FB-HWP901"/>
        <s v="FB-HWP904"/>
        <s v="FB-HWP1375"/>
        <s v="Skyview Estates MHP"/>
        <s v="BHT-FXL-01"/>
        <s v="BHT-FOE-03"/>
        <s v="BHU-FAL-01-W-2"/>
        <s v="BHUD-FOE-06-E"/>
        <s v="BHZD-FOE-03-W"/>
        <s v="D-HLR203"/>
        <s v="D-HLR207"/>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804"/>
        <s v="FB-HWP1376"/>
        <s v="12 Oaks MHP"/>
        <s v="D-H0222A"/>
        <s v="D-H0222C"/>
        <s v="D-HDH04"/>
        <s v="D-HDH84"/>
        <s v="FB-H0220A"/>
        <s v="FB-H0223A"/>
        <s v="FB-HDH02A"/>
        <s v="FX4-FML-05"/>
        <s v="Pending QC Form From Tillman"/>
        <s v="D-HOE102"/>
        <s v="D-HOE116"/>
        <s v="FB-HDH275"/>
        <s v="BHT-FWP-08"/>
        <s v="BHT-FWP-10"/>
        <s v="D-HWP801"/>
        <s v="D-HWP821"/>
        <s v="FB-HWP175"/>
        <s v="FB-HWP701"/>
        <s v="FB-HWP902"/>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m/>
    <m/>
    <s v="No Production "/>
  </r>
  <r>
    <x v="179"/>
    <x v="6"/>
    <x v="139"/>
    <n v="715"/>
    <m/>
    <m/>
  </r>
  <r>
    <x v="177"/>
    <x v="5"/>
    <x v="139"/>
    <n v="809"/>
    <m/>
    <m/>
  </r>
  <r>
    <x v="180"/>
    <x v="1"/>
    <x v="139"/>
    <m/>
    <m/>
    <s v="No Production Due To Rain"/>
  </r>
  <r>
    <x v="181"/>
    <x v="5"/>
    <x v="139"/>
    <n v="735"/>
    <m/>
    <s v="7 Toby Boxes / 1 Dap"/>
  </r>
  <r>
    <x v="167"/>
    <x v="28"/>
    <x v="139"/>
    <n v="639"/>
    <m/>
    <m/>
  </r>
  <r>
    <x v="90"/>
    <x v="1"/>
    <x v="139"/>
    <n v="503"/>
    <m/>
    <m/>
  </r>
  <r>
    <x v="122"/>
    <x v="1"/>
    <x v="140"/>
    <n v="20"/>
    <m/>
    <m/>
  </r>
  <r>
    <x v="92"/>
    <x v="6"/>
    <x v="140"/>
    <n v="1009"/>
    <m/>
    <s v="8 Toby Boxes / 2 Daps"/>
  </r>
  <r>
    <x v="177"/>
    <x v="5"/>
    <x v="140"/>
    <n v="533"/>
    <m/>
    <m/>
  </r>
  <r>
    <x v="180"/>
    <x v="1"/>
    <x v="140"/>
    <n v="260"/>
    <m/>
    <m/>
  </r>
  <r>
    <x v="182"/>
    <x v="1"/>
    <x v="140"/>
    <n v="390"/>
    <m/>
    <m/>
  </r>
  <r>
    <x v="183"/>
    <x v="5"/>
    <x v="140"/>
    <n v="558"/>
    <m/>
    <s v="7 Toby Boxes"/>
  </r>
  <r>
    <x v="184"/>
    <x v="5"/>
    <x v="140"/>
    <n v="1224"/>
    <m/>
    <m/>
  </r>
  <r>
    <x v="90"/>
    <x v="1"/>
    <x v="140"/>
    <n v="295"/>
    <m/>
    <m/>
  </r>
  <r>
    <x v="83"/>
    <x v="28"/>
    <x v="140"/>
    <m/>
    <m/>
    <s v="Drill Breakdown"/>
  </r>
  <r>
    <x v="185"/>
    <x v="6"/>
    <x v="141"/>
    <n v="1017"/>
    <m/>
    <m/>
  </r>
  <r>
    <x v="180"/>
    <x v="1"/>
    <x v="141"/>
    <m/>
    <m/>
    <s v="No Production"/>
  </r>
  <r>
    <x v="186"/>
    <x v="1"/>
    <x v="141"/>
    <n v="130"/>
    <n v="130"/>
    <s v="130 Tracer Wire"/>
  </r>
  <r>
    <x v="183"/>
    <x v="5"/>
    <x v="141"/>
    <m/>
    <m/>
    <m/>
  </r>
  <r>
    <x v="184"/>
    <x v="5"/>
    <x v="141"/>
    <m/>
    <m/>
    <m/>
  </r>
  <r>
    <x v="174"/>
    <x v="1"/>
    <x v="141"/>
    <n v="400"/>
    <m/>
    <m/>
  </r>
  <r>
    <x v="73"/>
    <x v="28"/>
    <x v="141"/>
    <m/>
    <m/>
    <m/>
  </r>
  <r>
    <x v="83"/>
    <x v="28"/>
    <x v="141"/>
    <n v="1241"/>
    <m/>
    <m/>
  </r>
  <r>
    <x v="125"/>
    <x v="16"/>
    <x v="142"/>
    <m/>
    <m/>
    <m/>
  </r>
  <r>
    <x v="125"/>
    <x v="16"/>
    <x v="14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m/>
    <m/>
    <s v="No Production "/>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n v="20"/>
    <m/>
    <m/>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m/>
    <x v="7"/>
  </r>
  <r>
    <s v="D-HOE206"/>
    <x v="1"/>
    <d v="2025-08-26T00:00:00"/>
    <n v="295"/>
    <m/>
    <m/>
    <x v="7"/>
  </r>
  <r>
    <s v="BHZD-FOE-03-W"/>
    <x v="28"/>
    <d v="2025-08-26T00:00:00"/>
    <m/>
    <m/>
    <s v="Drill Breakdown"/>
    <x v="7"/>
  </r>
  <r>
    <s v="D-HWP825"/>
    <x v="6"/>
    <d v="2025-08-27T00:00:00"/>
    <n v="1017"/>
    <m/>
    <m/>
    <x v="7"/>
  </r>
  <r>
    <s v="FB-HWP1375"/>
    <x v="1"/>
    <d v="2025-08-27T00:00:00"/>
    <m/>
    <m/>
    <s v="No Production"/>
    <x v="7"/>
  </r>
  <r>
    <s v="FB-HWP375"/>
    <x v="1"/>
    <d v="2025-08-27T00:00:00"/>
    <n v="130"/>
    <n v="130"/>
    <s v="130 Tracer Wire"/>
    <x v="7"/>
  </r>
  <r>
    <s v="D-HWP826"/>
    <x v="5"/>
    <d v="2025-08-27T00:00:00"/>
    <m/>
    <m/>
    <m/>
    <x v="7"/>
  </r>
  <r>
    <s v="D-HWP824"/>
    <x v="5"/>
    <d v="2025-08-27T00:00:00"/>
    <m/>
    <m/>
    <m/>
    <x v="7"/>
  </r>
  <r>
    <s v="FB-HLR201"/>
    <x v="1"/>
    <d v="2025-08-27T00:00:00"/>
    <n v="400"/>
    <m/>
    <m/>
    <x v="7"/>
  </r>
  <r>
    <s v="D-HOE215"/>
    <x v="28"/>
    <d v="2025-08-27T00:00:00"/>
    <m/>
    <m/>
    <m/>
    <x v="7"/>
  </r>
  <r>
    <s v="BHZD-FOE-03-W"/>
    <x v="28"/>
    <d v="2025-08-27T00:00:00"/>
    <n v="1241"/>
    <m/>
    <m/>
    <x v="7"/>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8"/>
    <x v="0"/>
    <s v="Pending"/>
    <s v="Permits"/>
    <m/>
    <s v="Yes"/>
    <n v="37755.599999999999"/>
    <s v="Yes"/>
    <s v="Not Started"/>
    <m/>
    <m/>
    <m/>
    <m/>
    <m/>
    <n v="2783"/>
    <m/>
    <n v="2783"/>
    <n v="0"/>
    <n v="0"/>
    <m/>
    <n v="0"/>
    <n v="0"/>
    <n v="0"/>
    <s v="8/26 Pending Permit."/>
  </r>
  <r>
    <x v="29"/>
    <s v="Lakeland"/>
    <x v="2"/>
    <x v="9"/>
    <m/>
    <m/>
    <m/>
    <n v="54"/>
    <x v="0"/>
    <s v="Pending"/>
    <s v="Permits"/>
    <m/>
    <s v="Yes"/>
    <n v="27186"/>
    <s v="Yes"/>
    <s v="Not Started"/>
    <m/>
    <m/>
    <m/>
    <m/>
    <m/>
    <n v="2086"/>
    <m/>
    <n v="2086"/>
    <n v="0"/>
    <n v="0"/>
    <m/>
    <n v="0"/>
    <n v="0"/>
    <n v="0"/>
    <s v="8/20 Pending Permit."/>
  </r>
  <r>
    <x v="30"/>
    <s v="Lakeland"/>
    <x v="4"/>
    <x v="9"/>
    <m/>
    <m/>
    <m/>
    <n v="73"/>
    <x v="0"/>
    <s v="Received"/>
    <m/>
    <d v="2025-08-18T00:00:00"/>
    <s v="Yes"/>
    <n v="37930"/>
    <s v="Yes"/>
    <s v="In Process"/>
    <d v="2025-08-18T00:00:00"/>
    <m/>
    <m/>
    <m/>
    <m/>
    <n v="2649"/>
    <n v="1224"/>
    <n v="1425"/>
    <n v="0"/>
    <n v="0.46"/>
    <m/>
    <n v="0"/>
    <n v="0"/>
    <n v="0"/>
    <s v="construction start 8-26"/>
  </r>
  <r>
    <x v="31"/>
    <s v="Lakeland"/>
    <x v="4"/>
    <x v="9"/>
    <m/>
    <m/>
    <m/>
    <n v="70"/>
    <x v="0"/>
    <s v="Received"/>
    <m/>
    <m/>
    <s v="Yes"/>
    <n v="69889"/>
    <s v="Yes"/>
    <s v="In Process"/>
    <m/>
    <m/>
    <m/>
    <m/>
    <m/>
    <n v="5670"/>
    <n v="1017"/>
    <n v="4653"/>
    <n v="0"/>
    <n v="0.18"/>
    <m/>
    <n v="0"/>
    <n v="0"/>
    <n v="0"/>
    <s v="8/20 Project Received./waiting on locates 8-26"/>
  </r>
  <r>
    <x v="32"/>
    <s v="Lakeland"/>
    <x v="4"/>
    <x v="9"/>
    <m/>
    <m/>
    <m/>
    <n v="84"/>
    <x v="0"/>
    <s v="Received"/>
    <m/>
    <d v="2025-08-18T00:00:00"/>
    <s v="Yes"/>
    <n v="52110"/>
    <s v="Yes"/>
    <s v="In Process"/>
    <d v="2025-08-18T00:00:00"/>
    <m/>
    <m/>
    <m/>
    <m/>
    <n v="4071"/>
    <n v="558"/>
    <n v="3513"/>
    <n v="0"/>
    <n v="0.13"/>
    <m/>
    <n v="0"/>
    <n v="0"/>
    <n v="0"/>
    <s v="construction start 8-26"/>
  </r>
  <r>
    <x v="33"/>
    <s v="Lakeland"/>
    <x v="2"/>
    <x v="9"/>
    <m/>
    <m/>
    <m/>
    <n v="87"/>
    <x v="0"/>
    <s v="Pending"/>
    <s v="Permits"/>
    <m/>
    <s v="Yes"/>
    <n v="52204"/>
    <s v="Yes"/>
    <s v="Not Started"/>
    <m/>
    <m/>
    <m/>
    <m/>
    <m/>
    <n v="4048"/>
    <m/>
    <n v="4048"/>
    <n v="0"/>
    <n v="0"/>
    <m/>
    <n v="0"/>
    <n v="0"/>
    <n v="0"/>
    <s v="8/20 Pending Permit."/>
  </r>
  <r>
    <x v="34"/>
    <s v="Lakeland"/>
    <x v="2"/>
    <x v="9"/>
    <m/>
    <m/>
    <m/>
    <n v="87"/>
    <x v="0"/>
    <s v="Pending"/>
    <s v="Permits"/>
    <m/>
    <s v="Yes"/>
    <n v="74384"/>
    <s v="Yes"/>
    <s v="Not Started"/>
    <m/>
    <m/>
    <m/>
    <m/>
    <m/>
    <n v="6130"/>
    <m/>
    <n v="6130"/>
    <n v="0"/>
    <n v="0"/>
    <m/>
    <n v="0"/>
    <n v="0"/>
    <n v="0"/>
    <s v="8/26 Pending Permit."/>
  </r>
  <r>
    <x v="35"/>
    <s v="Lakeland"/>
    <x v="2"/>
    <x v="9"/>
    <m/>
    <m/>
    <m/>
    <n v="21"/>
    <x v="0"/>
    <s v="Pending"/>
    <s v="Permits"/>
    <m/>
    <s v="Yes"/>
    <n v="20891"/>
    <s v="Yes"/>
    <s v="Not Started"/>
    <m/>
    <m/>
    <m/>
    <m/>
    <m/>
    <n v="1820"/>
    <m/>
    <n v="1820"/>
    <n v="0"/>
    <n v="0"/>
    <m/>
    <n v="0"/>
    <n v="0"/>
    <n v="0"/>
    <s v="8/20 Pending Permit."/>
  </r>
  <r>
    <x v="36"/>
    <s v="Lakeland"/>
    <x v="2"/>
    <x v="9"/>
    <m/>
    <m/>
    <m/>
    <n v="53"/>
    <x v="0"/>
    <s v="Pending"/>
    <s v="Permits"/>
    <m/>
    <s v="Yes"/>
    <n v="47676"/>
    <s v="Yes"/>
    <s v="Not Started"/>
    <m/>
    <m/>
    <m/>
    <m/>
    <m/>
    <n v="4022"/>
    <m/>
    <n v="4022"/>
    <n v="0"/>
    <n v="0"/>
    <m/>
    <n v="0"/>
    <n v="0"/>
    <n v="0"/>
    <s v="8/20/Pending Permit."/>
  </r>
  <r>
    <x v="37"/>
    <s v="Lakeland"/>
    <x v="2"/>
    <x v="9"/>
    <m/>
    <m/>
    <m/>
    <n v="82"/>
    <x v="0"/>
    <s v="Pending"/>
    <s v="Permits"/>
    <m/>
    <s v="Yes"/>
    <n v="82621.149999999994"/>
    <s v="Yes"/>
    <s v="Not Started"/>
    <m/>
    <m/>
    <m/>
    <m/>
    <m/>
    <n v="6691"/>
    <m/>
    <n v="6691"/>
    <n v="0"/>
    <n v="0"/>
    <m/>
    <n v="0"/>
    <n v="0"/>
    <n v="0"/>
    <s v="8/25 Pending Permit."/>
  </r>
  <r>
    <x v="38"/>
    <s v="Lakeland"/>
    <x v="3"/>
    <x v="9"/>
    <m/>
    <m/>
    <m/>
    <n v="35"/>
    <x v="0"/>
    <s v="Pending"/>
    <s v="Permits"/>
    <m/>
    <s v="Yes"/>
    <n v="26026"/>
    <s v="Yes"/>
    <s v="Not Started"/>
    <m/>
    <m/>
    <m/>
    <m/>
    <m/>
    <n v="2071"/>
    <m/>
    <n v="2071"/>
    <n v="0"/>
    <n v="0"/>
    <m/>
    <n v="0"/>
    <n v="0"/>
    <n v="0"/>
    <s v="8/26 Pending Permit."/>
  </r>
  <r>
    <x v="39"/>
    <s v="Lakeland"/>
    <x v="3"/>
    <x v="9"/>
    <m/>
    <m/>
    <m/>
    <n v="61"/>
    <x v="0"/>
    <s v="Pending"/>
    <s v="Permits"/>
    <m/>
    <s v="Yes"/>
    <n v="35050"/>
    <s v="Yes"/>
    <s v="Not Started"/>
    <m/>
    <m/>
    <m/>
    <m/>
    <m/>
    <n v="2527"/>
    <m/>
    <n v="2527"/>
    <n v="0"/>
    <n v="0"/>
    <m/>
    <n v="0"/>
    <n v="0"/>
    <n v="0"/>
    <s v="8/25 Pending Permit."/>
  </r>
  <r>
    <x v="40"/>
    <s v="Lakeland"/>
    <x v="1"/>
    <x v="9"/>
    <m/>
    <m/>
    <m/>
    <n v="87"/>
    <x v="0"/>
    <s v="Pending"/>
    <s v="Permits"/>
    <m/>
    <s v="Yes"/>
    <n v="63322.45"/>
    <s v="Yes"/>
    <s v="Not Started"/>
    <m/>
    <m/>
    <m/>
    <m/>
    <m/>
    <n v="5030"/>
    <m/>
    <n v="5030"/>
    <n v="0"/>
    <n v="0"/>
    <m/>
    <n v="0"/>
    <n v="0"/>
    <n v="0"/>
    <s v="8/26 Pending Permit."/>
  </r>
  <r>
    <x v="41"/>
    <s v="Lakeland"/>
    <x v="3"/>
    <x v="9"/>
    <m/>
    <m/>
    <m/>
    <n v="83"/>
    <x v="0"/>
    <s v="Pending"/>
    <s v="Permits"/>
    <m/>
    <s v="Yes"/>
    <n v="96748"/>
    <s v="Yes"/>
    <s v="Not Started"/>
    <m/>
    <m/>
    <m/>
    <m/>
    <m/>
    <n v="7529"/>
    <m/>
    <n v="7529"/>
    <n v="0"/>
    <n v="0"/>
    <m/>
    <n v="0"/>
    <n v="0"/>
    <n v="0"/>
    <s v="8/18 Pending Permit."/>
  </r>
  <r>
    <x v="42"/>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
  </r>
  <r>
    <x v="43"/>
    <s v="Lakeland"/>
    <x v="1"/>
    <x v="9"/>
    <m/>
    <m/>
    <m/>
    <n v="83"/>
    <x v="0"/>
    <s v="Pending"/>
    <s v="Permits"/>
    <m/>
    <s v="Yes"/>
    <n v="66402"/>
    <s v="Yes"/>
    <s v="Not Started"/>
    <m/>
    <m/>
    <m/>
    <m/>
    <m/>
    <n v="5324"/>
    <m/>
    <n v="5324"/>
    <n v="0"/>
    <n v="0"/>
    <m/>
    <n v="0"/>
    <n v="0"/>
    <n v="0"/>
    <s v="8/26 Pending Permit."/>
  </r>
  <r>
    <x v="44"/>
    <s v="Lakeland"/>
    <x v="1"/>
    <x v="9"/>
    <m/>
    <m/>
    <m/>
    <n v="48"/>
    <x v="0"/>
    <s v="Pending"/>
    <s v="Permits"/>
    <m/>
    <s v="Yes"/>
    <n v="18021.7"/>
    <s v="Yes"/>
    <s v="Not Started"/>
    <m/>
    <m/>
    <m/>
    <m/>
    <m/>
    <n v="1111"/>
    <m/>
    <n v="1111"/>
    <n v="0"/>
    <n v="0"/>
    <m/>
    <n v="0"/>
    <n v="0"/>
    <n v="0"/>
    <s v="8/20 Pending Permit."/>
  </r>
  <r>
    <x v="45"/>
    <s v="Lakeland"/>
    <x v="1"/>
    <x v="9"/>
    <m/>
    <m/>
    <m/>
    <n v="56"/>
    <x v="0"/>
    <s v="Pending"/>
    <s v="Permits"/>
    <m/>
    <s v="Yes"/>
    <n v="20705"/>
    <s v="Yes"/>
    <s v="Not Started"/>
    <m/>
    <m/>
    <m/>
    <m/>
    <m/>
    <n v="1547"/>
    <m/>
    <n v="1547"/>
    <n v="0"/>
    <n v="0"/>
    <m/>
    <n v="0"/>
    <n v="0"/>
    <n v="0"/>
    <s v="8/20 Pending Permit."/>
  </r>
  <r>
    <x v="46"/>
    <s v="Lakeland"/>
    <x v="4"/>
    <x v="4"/>
    <d v="2025-08-07T00:00:00"/>
    <s v="Travis"/>
    <m/>
    <n v="0"/>
    <x v="1"/>
    <s v="Received"/>
    <m/>
    <d v="2025-08-07T00:00:00"/>
    <s v="Yes"/>
    <n v="1462.85"/>
    <s v="Yes"/>
    <s v="Completed"/>
    <d v="2025-08-07T00:00:00"/>
    <m/>
    <m/>
    <m/>
    <m/>
    <n v="116"/>
    <n v="130"/>
    <n v="-14"/>
    <n v="0"/>
    <n v="1"/>
    <m/>
    <n v="1"/>
    <n v="1"/>
    <n v="1"/>
    <s v="white lined + call loc 8-7/startred 8-25/need soft dig/"/>
  </r>
  <r>
    <x v="47"/>
    <s v="Lakeland"/>
    <x v="2"/>
    <x v="9"/>
    <m/>
    <m/>
    <m/>
    <n v="0"/>
    <x v="0"/>
    <s v="Pending"/>
    <s v="Permits"/>
    <m/>
    <s v="Yes"/>
    <n v="13022.05"/>
    <s v="Yes"/>
    <s v="Not Started"/>
    <m/>
    <m/>
    <m/>
    <m/>
    <m/>
    <n v="923"/>
    <m/>
    <n v="923"/>
    <n v="0"/>
    <n v="0"/>
    <m/>
    <n v="0"/>
    <n v="0"/>
    <n v="0"/>
    <s v="8/20 Pending Permit."/>
  </r>
  <r>
    <x v="48"/>
    <s v="Lakeland"/>
    <x v="2"/>
    <x v="9"/>
    <m/>
    <s v="Anthony"/>
    <s v="PLK97440"/>
    <n v="0"/>
    <x v="0"/>
    <s v="Pending"/>
    <s v="Permits"/>
    <m/>
    <s v="Yes"/>
    <n v="3410.1"/>
    <s v="Yes"/>
    <s v="Not Started"/>
    <m/>
    <m/>
    <m/>
    <m/>
    <m/>
    <n v="226"/>
    <m/>
    <n v="226"/>
    <n v="0"/>
    <n v="0"/>
    <m/>
    <n v="0"/>
    <n v="0"/>
    <n v="0"/>
    <s v="Needs City Permit, Just Email"/>
  </r>
  <r>
    <x v="49"/>
    <s v="Lakeland"/>
    <x v="4"/>
    <x v="9"/>
    <m/>
    <s v="Travis"/>
    <s v="PLK98757"/>
    <n v="0"/>
    <x v="0"/>
    <s v="Pending"/>
    <s v="Permits"/>
    <m/>
    <s v="Yes"/>
    <n v="17916.55"/>
    <s v="Yes"/>
    <s v="Not Started"/>
    <m/>
    <m/>
    <m/>
    <m/>
    <m/>
    <n v="1433"/>
    <m/>
    <n v="1433"/>
    <n v="0"/>
    <n v="0"/>
    <m/>
    <n v="0"/>
    <n v="0"/>
    <n v="0"/>
    <s v="Need City, FDOT permit"/>
  </r>
  <r>
    <x v="50"/>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1"/>
    <s v="Lakeland"/>
    <x v="4"/>
    <x v="9"/>
    <m/>
    <s v="Travis"/>
    <s v="PLK97705"/>
    <n v="0"/>
    <x v="0"/>
    <s v="Pending"/>
    <s v="Permits"/>
    <m/>
    <s v="Yes"/>
    <n v="51970"/>
    <s v="Yes"/>
    <s v="Not Started"/>
    <m/>
    <m/>
    <m/>
    <m/>
    <m/>
    <n v="4544"/>
    <m/>
    <n v="4544"/>
    <n v="0"/>
    <n v="0"/>
    <m/>
    <n v="0"/>
    <n v="0"/>
    <n v="0"/>
    <s v="Needs City, App only"/>
  </r>
  <r>
    <x v="52"/>
    <s v="Lakeland"/>
    <x v="4"/>
    <x v="0"/>
    <m/>
    <m/>
    <m/>
    <n v="0"/>
    <x v="0"/>
    <s v="Not Required"/>
    <m/>
    <m/>
    <s v="Yes"/>
    <n v="388"/>
    <s v="Yes"/>
    <s v="Not Started"/>
    <m/>
    <m/>
    <m/>
    <m/>
    <m/>
    <n v="0"/>
    <m/>
    <n v="0"/>
    <n v="0"/>
    <n v="0"/>
    <m/>
    <n v="0"/>
    <n v="0"/>
    <n v="0"/>
    <s v="8/27 Splice Only Project."/>
  </r>
  <r>
    <x v="53"/>
    <s v="Lakeland"/>
    <x v="4"/>
    <x v="4"/>
    <d v="2025-08-13T00:00:00"/>
    <s v="Travis"/>
    <s v="PLK97346"/>
    <n v="0"/>
    <x v="0"/>
    <s v="Received"/>
    <s v="Pending Locates"/>
    <s v="TBD"/>
    <s v="Yes"/>
    <n v="18903.7"/>
    <s v="Yes"/>
    <s v="Not Started"/>
    <d v="2025-08-13T00:00:00"/>
    <m/>
    <m/>
    <m/>
    <m/>
    <n v="1442"/>
    <n v="260"/>
    <n v="1182"/>
    <n v="0"/>
    <n v="0.19"/>
    <d v="2025-08-18T00:00:00"/>
    <n v="0"/>
    <n v="0"/>
    <n v="0"/>
    <s v="6/16- need city and county permit/ White lined/loc 8-13/cx start 8-26"/>
  </r>
  <r>
    <x v="54"/>
    <s v="Lakeland"/>
    <x v="4"/>
    <x v="10"/>
    <d v="2025-08-05T00:00:00"/>
    <m/>
    <m/>
    <n v="208"/>
    <x v="0"/>
    <s v="Not Required"/>
    <m/>
    <d v="2025-08-07T00:00:00"/>
    <s v="Yes"/>
    <n v="124980"/>
    <s v="Yes"/>
    <s v="Not Started"/>
    <d v="2025-08-07T00:00:00"/>
    <m/>
    <m/>
    <m/>
    <m/>
    <n v="11700"/>
    <n v="6469"/>
    <n v="5231"/>
    <n v="0"/>
    <n v="0.55000000000000004"/>
    <m/>
    <n v="0"/>
    <n v="0"/>
    <n v="0"/>
    <m/>
  </r>
  <r>
    <x v="55"/>
    <s v="Bradenton"/>
    <x v="3"/>
    <x v="9"/>
    <m/>
    <m/>
    <m/>
    <n v="0"/>
    <x v="0"/>
    <s v="Received"/>
    <m/>
    <d v="2025-08-22T00:00:00"/>
    <s v="Yes"/>
    <n v="184994.5"/>
    <s v="Yes"/>
    <s v="Not Started"/>
    <d v="2025-08-22T00:00:00"/>
    <m/>
    <m/>
    <m/>
    <m/>
    <n v="14790"/>
    <m/>
    <n v="14790"/>
    <m/>
    <n v="0"/>
    <m/>
    <n v="0"/>
    <n v="0"/>
    <n v="0"/>
    <s v="8/20 Project Received."/>
  </r>
  <r>
    <x v="56"/>
    <s v="Bradenton"/>
    <x v="1"/>
    <x v="11"/>
    <d v="2025-07-14T00:00:00"/>
    <s v="Joshua"/>
    <s v="MAN97574"/>
    <n v="0"/>
    <x v="0"/>
    <s v="Received"/>
    <m/>
    <d v="2025-07-14T00:00:00"/>
    <s v="Yes"/>
    <n v="42837.2"/>
    <s v="Yes"/>
    <s v="In Process"/>
    <d v="2025-07-14T00:00:00"/>
    <m/>
    <m/>
    <m/>
    <m/>
    <n v="3432"/>
    <n v="1089"/>
    <n v="2343"/>
    <n v="0"/>
    <n v="0.31"/>
    <d v="2025-07-28T00:00:00"/>
    <n v="0"/>
    <n v="0"/>
    <n v="0"/>
    <m/>
  </r>
  <r>
    <x v="57"/>
    <s v="Bradenton"/>
    <x v="3"/>
    <x v="9"/>
    <m/>
    <m/>
    <m/>
    <n v="0"/>
    <x v="0"/>
    <s v="Received"/>
    <m/>
    <m/>
    <s v="Yes"/>
    <n v="2167.3000000000002"/>
    <s v="Yes"/>
    <s v="Not Started"/>
    <m/>
    <m/>
    <m/>
    <m/>
    <m/>
    <n v="158"/>
    <m/>
    <n v="158"/>
    <n v="0"/>
    <n v="0"/>
    <m/>
    <n v="0"/>
    <n v="0"/>
    <n v="0"/>
    <s v="8/22 Project Received With Permit."/>
  </r>
  <r>
    <x v="58"/>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60"/>
    <s v="Bradenton"/>
    <x v="3"/>
    <x v="9"/>
    <m/>
    <m/>
    <m/>
    <n v="82"/>
    <x v="0"/>
    <s v="Received"/>
    <m/>
    <m/>
    <s v="Yes"/>
    <n v="87830"/>
    <s v="Yes"/>
    <s v="Not Started"/>
    <m/>
    <m/>
    <m/>
    <m/>
    <m/>
    <n v="7022"/>
    <m/>
    <n v="7022"/>
    <n v="0"/>
    <n v="0"/>
    <m/>
    <n v="0"/>
    <n v="0"/>
    <n v="0"/>
    <s v="8/27 Permit Received With NTP Package."/>
  </r>
  <r>
    <x v="61"/>
    <s v="Bradenton"/>
    <x v="3"/>
    <x v="9"/>
    <m/>
    <m/>
    <m/>
    <n v="80"/>
    <x v="0"/>
    <s v="Received"/>
    <m/>
    <m/>
    <s v="Yes"/>
    <n v="90173"/>
    <s v="Yes"/>
    <s v="Not Started"/>
    <m/>
    <m/>
    <m/>
    <m/>
    <m/>
    <n v="7009"/>
    <m/>
    <n v="7009"/>
    <n v="0"/>
    <n v="0"/>
    <m/>
    <n v="0"/>
    <n v="0"/>
    <n v="0"/>
    <s v="8/27 Permit Received With NTP Package."/>
  </r>
  <r>
    <x v="62"/>
    <s v="Bradenton"/>
    <x v="3"/>
    <x v="9"/>
    <m/>
    <m/>
    <m/>
    <n v="82"/>
    <x v="0"/>
    <s v="Received"/>
    <m/>
    <m/>
    <s v="Yes"/>
    <n v="93666.75"/>
    <s v="Yes"/>
    <s v="Not Started"/>
    <m/>
    <m/>
    <m/>
    <m/>
    <m/>
    <n v="7778"/>
    <m/>
    <n v="7778"/>
    <n v="0"/>
    <n v="0"/>
    <m/>
    <n v="0"/>
    <n v="0"/>
    <n v="0"/>
    <s v="8/26 Permit Received With NTP Package."/>
  </r>
  <r>
    <x v="63"/>
    <s v="Bradenton"/>
    <x v="1"/>
    <x v="12"/>
    <d v="2025-02-28T00:00:00"/>
    <s v="Betsy"/>
    <s v="PPM92353"/>
    <n v="31"/>
    <x v="0"/>
    <s v="Received"/>
    <m/>
    <d v="2025-02-28T00:00:00"/>
    <s v="Yes"/>
    <n v="28777"/>
    <s v="Yes"/>
    <s v="Completed"/>
    <d v="2025-02-28T00:00:00"/>
    <m/>
    <m/>
    <m/>
    <m/>
    <n v="2315"/>
    <n v="2417"/>
    <n v="-102"/>
    <n v="0"/>
    <n v="1.04"/>
    <d v="2025-07-24T00:00:00"/>
    <n v="0"/>
    <n v="0"/>
    <n v="0"/>
    <m/>
  </r>
  <r>
    <x v="64"/>
    <s v="Bradenton"/>
    <x v="1"/>
    <x v="11"/>
    <d v="2025-02-28T00:00:00"/>
    <s v="Joshua"/>
    <s v="MAN91697"/>
    <n v="44"/>
    <x v="0"/>
    <s v="Received"/>
    <s v="Pending Locates"/>
    <d v="2025-02-28T00:00:00"/>
    <s v="Yes"/>
    <n v="57973.5"/>
    <s v="Yes"/>
    <s v="In Process"/>
    <d v="2025-02-28T00:00:00"/>
    <m/>
    <m/>
    <m/>
    <m/>
    <n v="4885"/>
    <n v="4097"/>
    <n v="788"/>
    <n v="0"/>
    <n v="0.83"/>
    <d v="2025-03-25T00:00:00"/>
    <n v="0"/>
    <n v="0"/>
    <n v="0"/>
    <m/>
  </r>
  <r>
    <x v="65"/>
    <s v="Bradenton"/>
    <x v="1"/>
    <x v="11"/>
    <d v="2025-08-11T00:00:00"/>
    <s v="Joshua"/>
    <s v="MAN98158"/>
    <n v="57"/>
    <x v="0"/>
    <s v="Received"/>
    <m/>
    <d v="2025-07-25T00:00:00"/>
    <s v="Yes"/>
    <n v="49223.7"/>
    <s v="Yes"/>
    <s v="Not Started"/>
    <d v="2025-07-25T00:00:00"/>
    <m/>
    <m/>
    <m/>
    <m/>
    <n v="3737"/>
    <m/>
    <n v="3737"/>
    <n v="0"/>
    <n v="0"/>
    <m/>
    <n v="0"/>
    <n v="0"/>
    <n v="0"/>
    <m/>
  </r>
  <r>
    <x v="66"/>
    <s v="Bradenton"/>
    <x v="1"/>
    <x v="11"/>
    <d v="2025-08-11T00:00:00"/>
    <s v="Joshua"/>
    <s v="MAN99374"/>
    <n v="75"/>
    <x v="0"/>
    <s v="Received"/>
    <m/>
    <m/>
    <s v="Yes"/>
    <n v="68151.75"/>
    <s v="Yes"/>
    <s v="Not Started"/>
    <m/>
    <m/>
    <m/>
    <m/>
    <m/>
    <n v="5362"/>
    <m/>
    <n v="5362"/>
    <n v="0"/>
    <n v="0"/>
    <m/>
    <n v="0"/>
    <n v="0"/>
    <n v="0"/>
    <m/>
  </r>
  <r>
    <x v="67"/>
    <s v="Bradenton"/>
    <x v="1"/>
    <x v="4"/>
    <d v="2025-08-11T00:00:00"/>
    <s v="Betsy"/>
    <s v="MAN99383"/>
    <n v="0"/>
    <x v="0"/>
    <s v="Received"/>
    <m/>
    <m/>
    <s v="Yes"/>
    <n v="4815.6499999999996"/>
    <s v="Yes"/>
    <s v="Not Started"/>
    <m/>
    <m/>
    <m/>
    <m/>
    <m/>
    <n v="321"/>
    <m/>
    <n v="321"/>
    <n v="0"/>
    <n v="0"/>
    <m/>
    <n v="0"/>
    <n v="0"/>
    <n v="0"/>
    <m/>
  </r>
  <r>
    <x v="68"/>
    <s v="Bradenton"/>
    <x v="3"/>
    <x v="4"/>
    <d v="2025-07-29T00:00:00"/>
    <s v="Betsy"/>
    <s v="MAN98152"/>
    <n v="0"/>
    <x v="0"/>
    <s v="Received"/>
    <m/>
    <m/>
    <s v="Yes"/>
    <n v="144972.5"/>
    <s v="Yes"/>
    <s v="In Process"/>
    <d v="2025-07-29T00:00:00"/>
    <m/>
    <m/>
    <m/>
    <m/>
    <n v="12735"/>
    <n v="1482"/>
    <n v="11253"/>
    <n v="0"/>
    <n v="0.11"/>
    <d v="2025-08-15T00:00:00"/>
    <n v="0"/>
    <n v="0"/>
    <n v="0"/>
    <m/>
  </r>
  <r>
    <x v="69"/>
    <s v="Bradenton"/>
    <x v="5"/>
    <x v="13"/>
    <s v="TBD"/>
    <s v="TBD"/>
    <s v="MAN93941"/>
    <n v="0"/>
    <x v="0"/>
    <s v="Pending"/>
    <s v="Permits"/>
    <s v="TBD"/>
    <s v="Yes"/>
    <n v="5219.2"/>
    <s v="No"/>
    <s v="Not Started"/>
    <m/>
    <m/>
    <m/>
    <m/>
    <m/>
    <n v="152"/>
    <m/>
    <n v="152"/>
    <n v="0"/>
    <n v="0"/>
    <m/>
    <n v="0"/>
    <n v="0"/>
    <n v="0"/>
    <m/>
  </r>
  <r>
    <x v="70"/>
    <m/>
    <x v="6"/>
    <x v="9"/>
    <m/>
    <m/>
    <m/>
    <m/>
    <x v="2"/>
    <m/>
    <m/>
    <m/>
    <m/>
    <m/>
    <m/>
    <m/>
    <m/>
    <m/>
    <m/>
    <m/>
    <m/>
    <m/>
    <m/>
    <m/>
    <m/>
    <m/>
    <m/>
    <m/>
    <m/>
    <m/>
    <m/>
  </r>
  <r>
    <x v="70"/>
    <m/>
    <x v="6"/>
    <x v="9"/>
    <m/>
    <m/>
    <m/>
    <m/>
    <x v="2"/>
    <m/>
    <m/>
    <m/>
    <m/>
    <m/>
    <m/>
    <m/>
    <m/>
    <m/>
    <m/>
    <m/>
    <m/>
    <m/>
    <m/>
    <m/>
    <m/>
    <m/>
    <m/>
    <m/>
    <m/>
    <m/>
    <m/>
  </r>
  <r>
    <x v="71"/>
    <m/>
    <x v="6"/>
    <x v="9"/>
    <m/>
    <m/>
    <m/>
    <m/>
    <x v="2"/>
    <m/>
    <m/>
    <m/>
    <m/>
    <m/>
    <m/>
    <m/>
    <m/>
    <m/>
    <m/>
    <m/>
    <m/>
    <m/>
    <m/>
    <m/>
    <m/>
    <m/>
    <m/>
    <m/>
    <m/>
    <m/>
    <m/>
  </r>
  <r>
    <x v="72"/>
    <s v="AREA"/>
    <x v="7"/>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3"/>
    <s v="Bradenton"/>
    <x v="8"/>
    <x v="1"/>
    <d v="2025-02-28T00:00:00"/>
    <s v="Joshua"/>
    <s v="MAN92070"/>
    <n v="0"/>
    <x v="1"/>
    <s v="Received"/>
    <m/>
    <d v="2025-02-28T00:00:00"/>
    <s v="Yes"/>
    <n v="64932.55"/>
    <s v="Yes"/>
    <s v="Completed"/>
    <d v="2025-03-05T00:00:00"/>
    <m/>
    <m/>
    <m/>
    <m/>
    <n v="5151"/>
    <n v="5127"/>
    <n v="24"/>
    <n v="0"/>
    <n v="1"/>
    <d v="2025-04-01T00:00:00"/>
    <n v="1"/>
    <n v="1"/>
    <n v="1"/>
    <m/>
  </r>
  <r>
    <x v="74"/>
    <s v="Bradenton"/>
    <x v="1"/>
    <x v="15"/>
    <d v="2025-03-19T00:00:00"/>
    <s v="Joshua"/>
    <s v="MAN91981"/>
    <n v="0"/>
    <x v="1"/>
    <s v="Received"/>
    <m/>
    <d v="2025-03-02T00:00:00"/>
    <s v="Yes"/>
    <n v="200394.1"/>
    <s v="Yes"/>
    <s v="Completed"/>
    <d v="2025-02-28T00:00:00"/>
    <m/>
    <m/>
    <m/>
    <m/>
    <n v="15386"/>
    <n v="15339"/>
    <n v="47"/>
    <n v="0"/>
    <n v="1"/>
    <d v="2025-03-31T00:00:00"/>
    <n v="1"/>
    <n v="1"/>
    <n v="1"/>
    <m/>
  </r>
  <r>
    <x v="75"/>
    <s v="Bradenton"/>
    <x v="1"/>
    <x v="11"/>
    <d v="2025-07-28T00:00:00"/>
    <s v="Joshua"/>
    <s v="MAN98180"/>
    <n v="0"/>
    <x v="1"/>
    <s v="Received"/>
    <m/>
    <d v="2025-07-25T00:00:00"/>
    <s v="Yes"/>
    <n v="143407.25"/>
    <s v="Yes"/>
    <s v="Completed"/>
    <d v="2025-07-25T00:00:00"/>
    <m/>
    <m/>
    <m/>
    <m/>
    <n v="11987"/>
    <n v="12047"/>
    <n v="-60"/>
    <n v="0"/>
    <n v="1.01"/>
    <d v="2025-07-31T00:00:00"/>
    <n v="0"/>
    <n v="0"/>
    <n v="0"/>
    <m/>
  </r>
  <r>
    <x v="76"/>
    <s v="Lakeland"/>
    <x v="8"/>
    <x v="10"/>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7"/>
    <s v="Lakeland"/>
    <x v="8"/>
    <x v="10"/>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8"/>
    <s v="Lakeland"/>
    <x v="4"/>
    <x v="10"/>
    <d v="2025-07-15T00:00:00"/>
    <s v="Travis"/>
    <s v="PLK97102"/>
    <n v="0"/>
    <x v="1"/>
    <s v="Received"/>
    <m/>
    <d v="2025-07-15T00:00:00"/>
    <s v="Yes"/>
    <n v="60849.9"/>
    <s v="Yes"/>
    <s v="Completed"/>
    <d v="2025-07-15T00:00:00"/>
    <m/>
    <m/>
    <m/>
    <m/>
    <n v="5276"/>
    <n v="5016"/>
    <n v="260"/>
    <n v="0"/>
    <n v="0.95"/>
    <d v="2025-08-05T00:00:00"/>
    <n v="1"/>
    <n v="1"/>
    <n v="1"/>
    <s v="Sch 8-7 DOT Bore  Brothers/need bore logs ,splicing docs + change order for cop 8-20"/>
  </r>
  <r>
    <x v="79"/>
    <s v="Lakeland"/>
    <x v="8"/>
    <x v="4"/>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0"/>
    <s v="Lakeland"/>
    <x v="8"/>
    <x v="10"/>
    <d v="2025-07-01T00:00:00"/>
    <s v="Travis"/>
    <s v="PLK97098"/>
    <n v="43"/>
    <x v="1"/>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1"/>
    <s v="Lakeland"/>
    <x v="4"/>
    <x v="10"/>
    <d v="2025-08-01T00:00:00"/>
    <s v="Anthony"/>
    <s v="PLK97720"/>
    <n v="0"/>
    <x v="1"/>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2"/>
    <s v="Lakeland"/>
    <x v="4"/>
    <x v="10"/>
    <d v="2025-08-01T00:00:00"/>
    <s v="Anthony"/>
    <s v="PLK98767"/>
    <n v="0"/>
    <x v="1"/>
    <s v="Received"/>
    <m/>
    <d v="2025-08-01T00:00:00"/>
    <s v="Yes"/>
    <n v="12886.4"/>
    <s v="Yes"/>
    <s v="Completed"/>
    <d v="2025-08-01T00:00:00"/>
    <m/>
    <m/>
    <m/>
    <m/>
    <n v="884"/>
    <n v="797"/>
    <n v="87"/>
    <n v="0"/>
    <n v="0.9"/>
    <d v="2025-08-07T00:00:00"/>
    <n v="1"/>
    <n v="1"/>
    <n v="1"/>
    <s v="Need city, App only. 8/1- Had Brothers call in locates for this and 12 Oaks MHP."/>
  </r>
  <r>
    <x v="83"/>
    <s v="Lakeland"/>
    <x v="4"/>
    <x v="10"/>
    <d v="2025-08-13T00:00:00"/>
    <s v="Anthony"/>
    <m/>
    <n v="0"/>
    <x v="1"/>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84"/>
    <s v="Lakeland"/>
    <x v="9"/>
    <x v="10"/>
    <d v="2025-05-09T00:00:00"/>
    <s v="Anthony"/>
    <s v="PLK94839"/>
    <n v="0"/>
    <x v="1"/>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85"/>
    <s v="Lakeland"/>
    <x v="2"/>
    <x v="4"/>
    <d v="2025-07-30T00:00:00"/>
    <s v="Travis"/>
    <s v="PLK98828"/>
    <n v="0"/>
    <x v="1"/>
    <s v="Received"/>
    <m/>
    <d v="2025-07-30T00:00:00"/>
    <s v="Yes"/>
    <n v="14179.65"/>
    <s v="Yes"/>
    <s v="Completed"/>
    <d v="2025-07-30T00:00:00"/>
    <m/>
    <m/>
    <m/>
    <m/>
    <n v="973"/>
    <n v="1060"/>
    <n v="-87"/>
    <n v="0"/>
    <n v="1.0900000000000001"/>
    <d v="2025-08-11T00:00:00"/>
    <n v="1"/>
    <n v="1"/>
    <n v="1"/>
    <s v="white lined + Loc called 7-30/sch to start 8-11/"/>
  </r>
  <r>
    <x v="86"/>
    <s v="Lakeland"/>
    <x v="8"/>
    <x v="4"/>
    <d v="2025-07-15T00:00:00"/>
    <s v="Travis"/>
    <s v="PLK97717"/>
    <n v="0"/>
    <x v="1"/>
    <s v="Received"/>
    <m/>
    <d v="2025-07-15T00:00:00"/>
    <s v="Yes"/>
    <n v="3190.5"/>
    <s v="Yes"/>
    <s v="Completed"/>
    <d v="2025-07-15T00:00:00"/>
    <m/>
    <m/>
    <m/>
    <m/>
    <n v="581"/>
    <n v="581"/>
    <n v="0"/>
    <n v="1200"/>
    <n v="1"/>
    <d v="2025-07-30T00:00:00"/>
    <n v="1"/>
    <n v="1"/>
    <n v="1"/>
    <s v="Sch 7-21 with Telecom/ih drilling 7-28/"/>
  </r>
  <r>
    <x v="87"/>
    <s v="Lakeland"/>
    <x v="4"/>
    <x v="4"/>
    <d v="2025-05-29T00:00:00"/>
    <s v="Travis"/>
    <s v="PLK96627"/>
    <n v="0"/>
    <x v="1"/>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88"/>
    <s v="Lakeland"/>
    <x v="4"/>
    <x v="10"/>
    <d v="2025-08-04T00:00:00"/>
    <s v="Anthony"/>
    <m/>
    <n v="50"/>
    <x v="1"/>
    <s v="Not Required"/>
    <m/>
    <d v="2025-08-05T00:00:00"/>
    <s v="Yes"/>
    <n v="11894.25"/>
    <s v="Yes"/>
    <s v="Completed"/>
    <d v="2025-08-04T00:00:00"/>
    <m/>
    <m/>
    <m/>
    <m/>
    <n v="1471"/>
    <n v="1437"/>
    <n v="34"/>
    <n v="0"/>
    <n v="0.98"/>
    <d v="2025-08-12T00:00:00"/>
    <n v="0"/>
    <n v="0"/>
    <n v="0"/>
    <m/>
  </r>
  <r>
    <x v="89"/>
    <s v="St Petersburg"/>
    <x v="10"/>
    <x v="2"/>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0"/>
    <s v="St Petersburg"/>
    <x v="10"/>
    <x v="2"/>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91"/>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92"/>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3"/>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94"/>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95"/>
    <s v="St Petersburg"/>
    <x v="14"/>
    <x v="18"/>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6"/>
    <s v="St Petersburg"/>
    <x v="15"/>
    <x v="10"/>
    <d v="2025-04-25T00:00:00"/>
    <s v="Johnnie"/>
    <s v="PPM93377"/>
    <n v="0"/>
    <x v="1"/>
    <s v="Received"/>
    <m/>
    <s v="TBD"/>
    <s v="Yes"/>
    <n v="4397.6499999999996"/>
    <s v="Yes"/>
    <s v="Completed"/>
    <d v="2025-07-14T00:00:00"/>
    <m/>
    <m/>
    <m/>
    <m/>
    <n v="47"/>
    <n v="47"/>
    <n v="0"/>
    <n v="0"/>
    <n v="1"/>
    <d v="2025-07-18T00:00:00"/>
    <n v="0"/>
    <n v="0"/>
    <n v="0"/>
    <m/>
  </r>
  <r>
    <x v="70"/>
    <m/>
    <x v="6"/>
    <x v="9"/>
    <m/>
    <m/>
    <m/>
    <m/>
    <x v="2"/>
    <m/>
    <m/>
    <m/>
    <m/>
    <m/>
    <m/>
    <m/>
    <m/>
    <m/>
    <m/>
    <m/>
    <m/>
    <m/>
    <m/>
    <m/>
    <m/>
    <m/>
    <m/>
    <m/>
    <m/>
    <m/>
    <m/>
  </r>
  <r>
    <x v="70"/>
    <m/>
    <x v="6"/>
    <x v="9"/>
    <m/>
    <m/>
    <m/>
    <m/>
    <x v="2"/>
    <m/>
    <m/>
    <m/>
    <m/>
    <m/>
    <m/>
    <m/>
    <m/>
    <m/>
    <m/>
    <m/>
    <m/>
    <m/>
    <m/>
    <m/>
    <m/>
    <m/>
    <m/>
    <m/>
    <m/>
    <m/>
    <m/>
  </r>
  <r>
    <x v="97"/>
    <m/>
    <x v="6"/>
    <x v="9"/>
    <m/>
    <m/>
    <m/>
    <m/>
    <x v="2"/>
    <m/>
    <m/>
    <m/>
    <m/>
    <m/>
    <m/>
    <m/>
    <m/>
    <m/>
    <m/>
    <m/>
    <m/>
    <m/>
    <m/>
    <m/>
    <m/>
    <m/>
    <m/>
    <m/>
    <m/>
    <m/>
    <m/>
  </r>
  <r>
    <x v="72"/>
    <s v="AREA"/>
    <x v="7"/>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6"/>
    <x v="19"/>
    <d v="2025-02-18T00:00:00"/>
    <s v="Joshua"/>
    <s v="MAN89819"/>
    <n v="56"/>
    <x v="1"/>
    <s v="Received"/>
    <m/>
    <d v="2025-02-13T00:00:00"/>
    <s v="Yes"/>
    <n v="55089"/>
    <s v="Yes"/>
    <s v="Completed"/>
    <d v="2025-02-21T00:00:00"/>
    <m/>
    <m/>
    <m/>
    <s v="Pending  Tillman QC Form"/>
    <n v="4836"/>
    <n v="5095"/>
    <n v="-259"/>
    <n v="0"/>
    <n v="1.05"/>
    <d v="2025-03-25T00:00:00"/>
    <n v="1"/>
    <n v="1"/>
    <n v="1"/>
    <s v="4-29-25 Was MTX need to reassign."/>
  </r>
  <r>
    <x v="99"/>
    <s v="Bradenton"/>
    <x v="16"/>
    <x v="1"/>
    <s v="TBD"/>
    <s v="David"/>
    <s v="MAN90788"/>
    <n v="84"/>
    <x v="1"/>
    <s v="Received"/>
    <m/>
    <d v="2025-02-28T00:00:00"/>
    <s v="Yes"/>
    <n v="2812.95"/>
    <s v="Yes"/>
    <s v="Completed"/>
    <d v="2025-05-15T00:00:00"/>
    <m/>
    <m/>
    <m/>
    <s v="Pending  Tillman QC Form"/>
    <n v="285"/>
    <n v="285"/>
    <n v="0"/>
    <n v="3451"/>
    <n v="0"/>
    <d v="2025-05-21T00:00:00"/>
    <n v="1"/>
    <n v="1"/>
    <n v="1"/>
    <m/>
  </r>
  <r>
    <x v="100"/>
    <s v="St Petersburg"/>
    <x v="12"/>
    <x v="20"/>
    <d v="2025-02-20T00:00:00"/>
    <s v="Betsy"/>
    <s v="PPM89801"/>
    <n v="0"/>
    <x v="1"/>
    <s v="Received"/>
    <m/>
    <d v="2025-02-26T00:00:00"/>
    <s v="Yes"/>
    <n v="93462.85"/>
    <s v="Yes"/>
    <s v="Completed"/>
    <d v="2025-02-21T00:00:00"/>
    <d v="2025-08-01T00:00:00"/>
    <d v="2025-08-15T00:00:00"/>
    <m/>
    <s v="Pending  Tillman QC Form"/>
    <n v="7497"/>
    <n v="7251"/>
    <n v="246"/>
    <n v="0"/>
    <n v="0.96"/>
    <d v="2025-03-12T00:00:00"/>
    <n v="1"/>
    <n v="1"/>
    <n v="1"/>
    <m/>
  </r>
  <r>
    <x v="101"/>
    <s v="Lakeland"/>
    <x v="8"/>
    <x v="10"/>
    <d v="2025-06-05T00:00:00"/>
    <s v="Anthony"/>
    <s v="PLK96231"/>
    <n v="0"/>
    <x v="1"/>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102"/>
    <s v="Lakeland"/>
    <x v="16"/>
    <x v="10"/>
    <d v="2025-05-01T00:00:00"/>
    <s v="Travis"/>
    <s v="PLK94470"/>
    <n v="0"/>
    <x v="1"/>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03"/>
    <s v="Lakeland"/>
    <x v="8"/>
    <x v="10"/>
    <d v="2025-05-19T00:00:00"/>
    <s v="Anthony"/>
    <s v="PLK95087"/>
    <n v="58"/>
    <x v="1"/>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6-25T00:00:00"/>
    <s v="Anthony"/>
    <s v="PLK96634"/>
    <n v="66"/>
    <x v="1"/>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105"/>
    <s v="Lakeland"/>
    <x v="9"/>
    <x v="10"/>
    <d v="2025-06-09T00:00:00"/>
    <s v="Travis"/>
    <s v="PLK96355"/>
    <n v="0"/>
    <x v="1"/>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6"/>
    <s v="Lakeland"/>
    <x v="17"/>
    <x v="10"/>
    <d v="2025-02-07T00:00:00"/>
    <s v="Anthony"/>
    <s v="PLK89265"/>
    <n v="0"/>
    <x v="1"/>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7"/>
    <s v="Lakeland"/>
    <x v="8"/>
    <x v="4"/>
    <d v="2025-07-01T00:00:00"/>
    <s v="Travis"/>
    <s v="PLK97335"/>
    <n v="0"/>
    <x v="1"/>
    <s v="Received"/>
    <m/>
    <d v="2025-06-30T00:00:00"/>
    <s v="Yes"/>
    <n v="12586.25"/>
    <s v="Yes"/>
    <s v="Completed"/>
    <d v="2025-06-30T00:00:00"/>
    <m/>
    <m/>
    <m/>
    <s v="Pending  Tillman QC Form"/>
    <n v="765"/>
    <n v="786"/>
    <n v="-21"/>
    <n v="0"/>
    <n v="1.03"/>
    <d v="2025-07-07T00:00:00"/>
    <n v="1"/>
    <n v="1"/>
    <n v="1"/>
    <s v="Restoration 7-14/passed tillman qc"/>
  </r>
  <r>
    <x v="108"/>
    <s v="Lakeland"/>
    <x v="8"/>
    <x v="4"/>
    <d v="2025-07-11T00:00:00"/>
    <s v="Travis"/>
    <s v="PLK97344"/>
    <n v="0"/>
    <x v="1"/>
    <s v="Received"/>
    <m/>
    <d v="2025-07-10T00:00:00"/>
    <s v="Yes"/>
    <n v="1206"/>
    <s v="Yes"/>
    <s v="Completed"/>
    <d v="2025-07-10T00:00:00"/>
    <m/>
    <m/>
    <m/>
    <s v="Pending  Tillman QC Form"/>
    <n v="90"/>
    <n v="90"/>
    <n v="0"/>
    <n v="0"/>
    <n v="1"/>
    <d v="2025-07-16T00:00:00"/>
    <n v="1"/>
    <n v="1"/>
    <n v="1"/>
    <s v="SCH 7/16"/>
  </r>
  <r>
    <x v="109"/>
    <s v="Lakeland"/>
    <x v="18"/>
    <x v="10"/>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0"/>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1"/>
    <s v="St Petersburg"/>
    <x v="10"/>
    <x v="21"/>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12"/>
    <s v="St Petersburg"/>
    <x v="9"/>
    <x v="21"/>
    <d v="2025-03-11T00:00:00"/>
    <s v="Caten"/>
    <s v="PPM91690"/>
    <n v="71"/>
    <x v="1"/>
    <s v="Received"/>
    <m/>
    <d v="2025-03-12T00:00:00"/>
    <s v="Yes"/>
    <n v="60843.5"/>
    <s v="Yes"/>
    <s v="Completed"/>
    <d v="2025-03-06T00:00:00"/>
    <m/>
    <m/>
    <m/>
    <s v="Pending  Tillman QC Form"/>
    <n v="4979"/>
    <n v="5020"/>
    <n v="-41"/>
    <n v="0"/>
    <n v="1.01"/>
    <d v="2025-03-25T00:00:00"/>
    <n v="1"/>
    <n v="1"/>
    <n v="1"/>
    <m/>
  </r>
  <r>
    <x v="113"/>
    <s v="St Petersburg"/>
    <x v="10"/>
    <x v="21"/>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14"/>
    <s v="St Petersburg"/>
    <x v="10"/>
    <x v="10"/>
    <d v="2025-01-28T00:00:00"/>
    <s v="Johnnie"/>
    <s v="PPM89579"/>
    <n v="81"/>
    <x v="1"/>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5"/>
    <s v="St Petersburg"/>
    <x v="10"/>
    <x v="22"/>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6"/>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7"/>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8"/>
    <s v="St Petersburg"/>
    <x v="10"/>
    <x v="19"/>
    <d v="2025-03-27T00:00:00"/>
    <s v="Allen / Sean"/>
    <s v="PPM91655"/>
    <n v="85"/>
    <x v="1"/>
    <s v="Received"/>
    <m/>
    <d v="2025-03-25T00:00:00"/>
    <s v="Yes"/>
    <n v="74508.5"/>
    <s v="Yes"/>
    <s v="Completed"/>
    <d v="2025-04-02T00:00:00"/>
    <m/>
    <m/>
    <m/>
    <s v="Pending  Tillman QC Form"/>
    <n v="5795"/>
    <n v="5411"/>
    <n v="384"/>
    <n v="0"/>
    <n v="0.94"/>
    <d v="2025-04-16T00:00:00"/>
    <n v="1"/>
    <n v="1"/>
    <n v="1"/>
    <m/>
  </r>
  <r>
    <x v="119"/>
    <s v="St Petersburg"/>
    <x v="10"/>
    <x v="22"/>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20"/>
    <s v="St Petersburg"/>
    <x v="13"/>
    <x v="17"/>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21"/>
    <s v="St Petersburg"/>
    <x v="19"/>
    <x v="21"/>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22"/>
    <s v="St Petersburg"/>
    <x v="10"/>
    <x v="22"/>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3"/>
    <s v="St Petersburg"/>
    <x v="10"/>
    <x v="21"/>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24"/>
    <s v="St Petersburg"/>
    <x v="15"/>
    <x v="20"/>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5"/>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6"/>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7"/>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0"/>
    <m/>
    <x v="6"/>
    <x v="9"/>
    <m/>
    <m/>
    <m/>
    <m/>
    <x v="2"/>
    <m/>
    <m/>
    <m/>
    <m/>
    <m/>
    <m/>
    <m/>
    <m/>
    <m/>
    <m/>
    <m/>
    <m/>
    <m/>
    <m/>
    <m/>
    <m/>
    <m/>
    <m/>
    <m/>
    <m/>
    <m/>
    <m/>
  </r>
  <r>
    <x v="70"/>
    <m/>
    <x v="6"/>
    <x v="9"/>
    <m/>
    <m/>
    <m/>
    <m/>
    <x v="2"/>
    <m/>
    <m/>
    <m/>
    <m/>
    <m/>
    <m/>
    <m/>
    <m/>
    <m/>
    <m/>
    <m/>
    <m/>
    <m/>
    <m/>
    <m/>
    <m/>
    <m/>
    <m/>
    <m/>
    <m/>
    <m/>
    <m/>
  </r>
  <r>
    <x v="128"/>
    <m/>
    <x v="6"/>
    <x v="9"/>
    <m/>
    <m/>
    <m/>
    <m/>
    <x v="2"/>
    <m/>
    <m/>
    <m/>
    <m/>
    <m/>
    <m/>
    <m/>
    <m/>
    <m/>
    <m/>
    <m/>
    <m/>
    <m/>
    <m/>
    <m/>
    <m/>
    <m/>
    <m/>
    <m/>
    <m/>
    <m/>
    <m/>
  </r>
  <r>
    <x v="72"/>
    <s v="AREA"/>
    <x v="7"/>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6"/>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30"/>
    <s v="Bradenton"/>
    <x v="16"/>
    <x v="0"/>
    <s v="TBD"/>
    <s v="David"/>
    <s v="MAN90778"/>
    <n v="79"/>
    <x v="1"/>
    <s v="Not Required"/>
    <m/>
    <d v="2025-02-28T00:00:00"/>
    <s v="Yes"/>
    <n v="2947.5"/>
    <s v="Yes"/>
    <s v="Completed"/>
    <s v="Not Required"/>
    <s v="Not Required"/>
    <s v="Not Required"/>
    <s v="Not Required"/>
    <s v="Not Required"/>
    <n v="0"/>
    <n v="0"/>
    <n v="0"/>
    <n v="3830"/>
    <n v="1"/>
    <d v="2025-03-28T00:00:00"/>
    <n v="1"/>
    <n v="1"/>
    <n v="1"/>
    <m/>
  </r>
  <r>
    <x v="131"/>
    <s v="Bradenton"/>
    <x v="16"/>
    <x v="0"/>
    <s v="TBD"/>
    <s v="David"/>
    <s v="MAN90857"/>
    <n v="83"/>
    <x v="1"/>
    <s v="Not Required"/>
    <m/>
    <d v="2025-02-28T00:00:00"/>
    <s v="Yes"/>
    <n v="2908.95"/>
    <s v="Yes"/>
    <s v="Completed"/>
    <s v="Not Required"/>
    <s v="Not Required"/>
    <s v="Not Required"/>
    <s v="Not Required"/>
    <s v="Not Required"/>
    <n v="0"/>
    <n v="0"/>
    <n v="0"/>
    <n v="3371"/>
    <n v="1"/>
    <d v="2025-03-28T00:00:00"/>
    <n v="1"/>
    <n v="1"/>
    <n v="1"/>
    <m/>
  </r>
  <r>
    <x v="132"/>
    <s v="St Petersburg"/>
    <x v="16"/>
    <x v="0"/>
    <s v="TBD"/>
    <s v="Eric"/>
    <s v="PPM90335"/>
    <n v="68"/>
    <x v="5"/>
    <s v="Not Required"/>
    <m/>
    <d v="2025-02-28T00:00:00"/>
    <s v="Yes"/>
    <n v="1134"/>
    <s v="Yes"/>
    <s v="Completed"/>
    <s v="Not Required"/>
    <s v="Not Required"/>
    <s v="Not Required"/>
    <s v="Not Required"/>
    <s v="Not Required"/>
    <n v="0"/>
    <n v="0"/>
    <n v="0"/>
    <n v="5569"/>
    <n v="0"/>
    <m/>
    <n v="1"/>
    <n v="1"/>
    <n v="1"/>
    <m/>
  </r>
  <r>
    <x v="133"/>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4"/>
    <s v="St Petersburg"/>
    <x v="22"/>
    <x v="0"/>
    <s v="TBD"/>
    <s v="Eric"/>
    <s v="PPM92251"/>
    <m/>
    <x v="5"/>
    <s v="Not Required"/>
    <m/>
    <s v="TBD"/>
    <s v="Yes"/>
    <n v="3283.2"/>
    <s v="Yes"/>
    <s v="Completed"/>
    <s v="Not Required"/>
    <s v="Not Required"/>
    <s v="Not Required"/>
    <s v="Not Required"/>
    <s v="Not Required"/>
    <n v="0"/>
    <n v="0"/>
    <n v="0"/>
    <n v="4696"/>
    <n v="0"/>
    <m/>
    <n v="1"/>
    <n v="1"/>
    <n v="1"/>
    <m/>
  </r>
  <r>
    <x v="135"/>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6"/>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7"/>
    <s v="St Petersburg"/>
    <x v="10"/>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38"/>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9"/>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0"/>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1"/>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2"/>
    <s v="Lakeland"/>
    <x v="6"/>
    <x v="4"/>
    <d v="2025-04-21T00:00:00"/>
    <s v="Anthony"/>
    <m/>
    <n v="0"/>
    <x v="5"/>
    <s v="Not Required"/>
    <m/>
    <s v="Not Required"/>
    <s v="No"/>
    <n v="0"/>
    <s v="No"/>
    <s v="Completed"/>
    <s v="Not Required"/>
    <s v="N/A"/>
    <s v="N/A"/>
    <s v="N/A"/>
    <m/>
    <n v="3"/>
    <n v="3"/>
    <n v="0"/>
    <n v="0"/>
    <n v="1"/>
    <d v="2025-04-21T00:00:00"/>
    <n v="0"/>
    <n v="0"/>
    <n v="1"/>
    <s v="completed 4-21*need to bill BAU Work"/>
  </r>
  <r>
    <x v="143"/>
    <s v="Lakeland"/>
    <x v="6"/>
    <x v="4"/>
    <d v="2025-04-21T00:00:00"/>
    <s v="Anthony"/>
    <m/>
    <n v="0"/>
    <x v="5"/>
    <s v="Not Required"/>
    <m/>
    <s v="Not Required"/>
    <s v="No"/>
    <n v="0"/>
    <s v="No"/>
    <s v="Completed"/>
    <s v="Not Required"/>
    <s v="N/A"/>
    <s v="N/A"/>
    <s v="N/A"/>
    <m/>
    <n v="3"/>
    <n v="3"/>
    <n v="0"/>
    <n v="0"/>
    <n v="1"/>
    <d v="2025-04-21T00:00:00"/>
    <n v="0"/>
    <n v="0"/>
    <n v="1"/>
    <s v="completed, need t o bill BAU Work"/>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x="0"/>
        <item x="1"/>
        <item x="2"/>
        <item x="3"/>
        <item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x="15"/>
        <item x="16"/>
        <item x="17"/>
        <item x="18"/>
        <item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x="10"/>
        <item x="11"/>
        <item x="12"/>
        <item x="13"/>
        <item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E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4">
    <i>
      <x v="142"/>
    </i>
    <i>
      <x v="143"/>
    </i>
    <i>
      <x v="14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x="5"/>
        <item x="6"/>
        <item x="7"/>
        <item x="8"/>
        <item h="1" x="142"/>
        <item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x="20"/>
        <item h="1" m="1" x="144"/>
        <item x="21"/>
        <item m="1" x="14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7" firstHeaderRow="2" firstDataRow="2" firstDataCol="1" rowPageCount="1" colPageCount="1"/>
  <pivotFields count="31">
    <pivotField axis="axisRow" compact="0" outline="0" showAll="0">
      <items count="236">
        <item m="1" x="227"/>
        <item m="1" x="228"/>
        <item m="1" x="229"/>
        <item m="1" x="186"/>
        <item m="1" x="192"/>
        <item x="127"/>
        <item x="59"/>
        <item x="89"/>
        <item m="1" x="155"/>
        <item x="90"/>
        <item m="1" x="189"/>
        <item x="113"/>
        <item m="1" x="173"/>
        <item x="114"/>
        <item x="115"/>
        <item m="1" x="179"/>
        <item x="91"/>
        <item m="1" x="156"/>
        <item x="116"/>
        <item x="117"/>
        <item x="120"/>
        <item m="1" x="208"/>
        <item m="1" x="234"/>
        <item m="1" x="182"/>
        <item m="1" x="147"/>
        <item m="1" x="148"/>
        <item m="1" x="149"/>
        <item x="137"/>
        <item m="1" x="190"/>
        <item x="123"/>
        <item m="1" x="211"/>
        <item m="1" x="212"/>
        <item x="92"/>
        <item x="7"/>
        <item x="124"/>
        <item m="1" x="196"/>
        <item m="1" x="213"/>
        <item m="1" x="191"/>
        <item x="125"/>
        <item x="98"/>
        <item m="1" x="214"/>
        <item m="1" x="215"/>
        <item m="1" x="197"/>
        <item m="1" x="216"/>
        <item m="1" x="217"/>
        <item m="1" x="201"/>
        <item m="1" x="187"/>
        <item m="1" x="218"/>
        <item m="1" x="219"/>
        <item m="1" x="222"/>
        <item m="1" x="225"/>
        <item x="93"/>
        <item m="1" x="170"/>
        <item x="126"/>
        <item x="94"/>
        <item x="95"/>
        <item x="100"/>
        <item x="17"/>
        <item m="1" x="161"/>
        <item m="1" x="185"/>
        <item x="106"/>
        <item m="1" x="171"/>
        <item m="1" x="204"/>
        <item m="1" x="205"/>
        <item x="70"/>
        <item x="138"/>
        <item x="139"/>
        <item x="141"/>
        <item x="132"/>
        <item x="133"/>
        <item x="12"/>
        <item m="1" x="207"/>
        <item m="1" x="195"/>
        <item m="1" x="176"/>
        <item m="1" x="183"/>
        <item m="1" x="150"/>
        <item x="129"/>
        <item x="99"/>
        <item x="130"/>
        <item x="131"/>
        <item x="74"/>
        <item x="63"/>
        <item x="64"/>
        <item x="73"/>
        <item m="1" x="233"/>
        <item x="58"/>
        <item m="1" x="154"/>
        <item x="111"/>
        <item x="2"/>
        <item x="11"/>
        <item m="1" x="169"/>
        <item m="1" x="232"/>
        <item x="6"/>
        <item x="13"/>
        <item x="18"/>
        <item x="135"/>
        <item x="136"/>
        <item x="140"/>
        <item x="134"/>
        <item m="1" x="188"/>
        <item x="110"/>
        <item m="1" x="220"/>
        <item x="112"/>
        <item m="1" x="172"/>
        <item m="1" x="224"/>
        <item m="1" x="221"/>
        <item m="1" x="223"/>
        <item m="1" x="164"/>
        <item x="118"/>
        <item m="1" x="193"/>
        <item x="119"/>
        <item m="1" x="209"/>
        <item m="1" x="210"/>
        <item m="1" x="181"/>
        <item m="1" x="174"/>
        <item m="1" x="146"/>
        <item m="1" x="175"/>
        <item x="122"/>
        <item m="1" x="177"/>
        <item m="1" x="168"/>
        <item m="1" x="157"/>
        <item x="1"/>
        <item x="3"/>
        <item x="4"/>
        <item x="5"/>
        <item x="8"/>
        <item x="9"/>
        <item x="10"/>
        <item x="14"/>
        <item x="15"/>
        <item x="16"/>
        <item m="1" x="199"/>
        <item m="1" x="200"/>
        <item m="1" x="231"/>
        <item x="102"/>
        <item m="1" x="198"/>
        <item x="109"/>
        <item x="69"/>
        <item m="1" x="184"/>
        <item m="1" x="194"/>
        <item m="1" x="165"/>
        <item m="1" x="180"/>
        <item m="1" x="166"/>
        <item m="1" x="167"/>
        <item x="121"/>
        <item m="1" x="202"/>
        <item m="1" x="203"/>
        <item m="1" x="178"/>
        <item m="1" x="152"/>
        <item m="1" x="151"/>
        <item m="1" x="163"/>
        <item x="96"/>
        <item x="84"/>
        <item m="1" x="226"/>
        <item m="1" x="230"/>
        <item m="1" x="206"/>
        <item x="103"/>
        <item x="79"/>
        <item x="76"/>
        <item x="101"/>
        <item x="21"/>
        <item x="22"/>
        <item x="23"/>
        <item x="24"/>
        <item x="48"/>
        <item x="53"/>
        <item x="87"/>
        <item x="77"/>
        <item x="78"/>
        <item m="1" x="153"/>
        <item m="1" x="160"/>
        <item x="105"/>
        <item x="80"/>
        <item x="71"/>
        <item x="104"/>
        <item m="1" x="145"/>
        <item x="82"/>
        <item x="108"/>
        <item x="72"/>
        <item m="1" x="158"/>
        <item m="1" x="144"/>
        <item m="1" x="159"/>
        <item x="107"/>
        <item x="49"/>
        <item x="25"/>
        <item x="81"/>
        <item x="86"/>
        <item x="51"/>
        <item x="56"/>
        <item x="26"/>
        <item x="85"/>
        <item x="65"/>
        <item x="75"/>
        <item x="68"/>
        <item x="0"/>
        <item x="50"/>
        <item x="67"/>
        <item x="66"/>
        <item x="88"/>
        <item m="1" x="162"/>
        <item x="54"/>
        <item x="46"/>
        <item x="27"/>
        <item x="83"/>
        <item x="42"/>
        <item x="30"/>
        <item x="32"/>
        <item x="20"/>
        <item x="19"/>
        <item x="41"/>
        <item x="29"/>
        <item x="33"/>
        <item x="35"/>
        <item x="36"/>
        <item x="44"/>
        <item x="45"/>
        <item x="47"/>
        <item x="55"/>
        <item x="97"/>
        <item x="128"/>
        <item x="142"/>
        <item x="143"/>
        <item x="31"/>
        <item x="57"/>
        <item x="37"/>
        <item x="39"/>
        <item x="28"/>
        <item x="34"/>
        <item x="38"/>
        <item x="40"/>
        <item x="43"/>
        <item x="62"/>
        <item x="52"/>
        <item x="60"/>
        <item x="6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8"/>
        <item sd="0" x="2"/>
        <item sd="0" x="1"/>
        <item sd="0" m="1" x="37"/>
        <item sd="0" x="17"/>
        <item sd="0" m="1" x="35"/>
        <item h="1" sd="0" x="9"/>
        <item sd="0" x="13"/>
        <item x="21"/>
        <item m="1" x="33"/>
        <item m="1" x="24"/>
        <item h="1" m="1" x="36"/>
        <item h="1" m="1" x="39"/>
        <item h="1" x="22"/>
        <item h="1" m="1" x="49"/>
        <item h="1" x="0"/>
        <item h="1" m="1" x="28"/>
        <item h="1" m="1" x="29"/>
        <item h="1" m="1" x="50"/>
        <item h="1" m="1" x="27"/>
        <item h="1" m="1" x="48"/>
        <item h="1" m="1" x="40"/>
        <item h="1" x="19"/>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2">
    <i>
      <x v="5"/>
    </i>
    <i>
      <x v="7"/>
    </i>
    <i>
      <x v="9"/>
    </i>
    <i>
      <x v="11"/>
    </i>
    <i>
      <x v="13"/>
    </i>
    <i>
      <x v="16"/>
    </i>
    <i>
      <x v="18"/>
    </i>
    <i>
      <x v="19"/>
    </i>
    <i>
      <x v="20"/>
    </i>
    <i>
      <x v="27"/>
    </i>
    <i>
      <x v="29"/>
    </i>
    <i>
      <x v="32"/>
    </i>
    <i>
      <x v="34"/>
    </i>
    <i>
      <x v="38"/>
    </i>
    <i>
      <x v="51"/>
    </i>
    <i>
      <x v="53"/>
    </i>
    <i>
      <x v="54"/>
    </i>
    <i>
      <x v="55"/>
    </i>
    <i>
      <x v="56"/>
    </i>
    <i>
      <x v="60"/>
    </i>
    <i>
      <x v="77"/>
    </i>
    <i>
      <x v="83"/>
    </i>
    <i>
      <x v="87"/>
    </i>
    <i>
      <x v="88"/>
    </i>
    <i>
      <x v="93"/>
    </i>
    <i>
      <x v="94"/>
    </i>
    <i>
      <x v="100"/>
    </i>
    <i>
      <x v="102"/>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36">
        <item m="1" x="227"/>
        <item m="1" x="228"/>
        <item m="1" x="229"/>
        <item m="1" x="186"/>
        <item m="1" x="192"/>
        <item x="127"/>
        <item x="59"/>
        <item x="89"/>
        <item m="1" x="155"/>
        <item x="90"/>
        <item m="1" x="189"/>
        <item x="113"/>
        <item m="1" x="173"/>
        <item x="114"/>
        <item x="115"/>
        <item m="1" x="179"/>
        <item x="91"/>
        <item m="1" x="156"/>
        <item x="116"/>
        <item x="117"/>
        <item x="120"/>
        <item m="1" x="208"/>
        <item m="1" x="234"/>
        <item m="1" x="182"/>
        <item m="1" x="147"/>
        <item m="1" x="148"/>
        <item m="1" x="149"/>
        <item x="137"/>
        <item m="1" x="190"/>
        <item x="123"/>
        <item m="1" x="211"/>
        <item m="1" x="212"/>
        <item x="92"/>
        <item x="7"/>
        <item x="124"/>
        <item m="1" x="196"/>
        <item m="1" x="213"/>
        <item m="1" x="191"/>
        <item x="125"/>
        <item x="98"/>
        <item m="1" x="214"/>
        <item m="1" x="215"/>
        <item m="1" x="197"/>
        <item m="1" x="216"/>
        <item m="1" x="217"/>
        <item m="1" x="201"/>
        <item m="1" x="187"/>
        <item m="1" x="218"/>
        <item m="1" x="219"/>
        <item m="1" x="222"/>
        <item m="1" x="225"/>
        <item x="93"/>
        <item m="1" x="170"/>
        <item x="126"/>
        <item x="94"/>
        <item x="95"/>
        <item x="100"/>
        <item x="17"/>
        <item m="1" x="161"/>
        <item m="1" x="185"/>
        <item x="106"/>
        <item m="1" x="171"/>
        <item m="1" x="204"/>
        <item m="1" x="205"/>
        <item x="70"/>
        <item x="138"/>
        <item x="139"/>
        <item x="141"/>
        <item x="132"/>
        <item x="133"/>
        <item x="12"/>
        <item m="1" x="207"/>
        <item m="1" x="195"/>
        <item m="1" x="176"/>
        <item m="1" x="183"/>
        <item m="1" x="150"/>
        <item x="129"/>
        <item x="99"/>
        <item x="130"/>
        <item x="131"/>
        <item x="74"/>
        <item x="63"/>
        <item x="64"/>
        <item x="73"/>
        <item m="1" x="233"/>
        <item x="58"/>
        <item m="1" x="154"/>
        <item x="111"/>
        <item x="2"/>
        <item x="11"/>
        <item m="1" x="169"/>
        <item m="1" x="232"/>
        <item x="6"/>
        <item x="13"/>
        <item x="18"/>
        <item x="135"/>
        <item x="136"/>
        <item x="140"/>
        <item x="134"/>
        <item m="1" x="188"/>
        <item x="110"/>
        <item m="1" x="220"/>
        <item x="112"/>
        <item m="1" x="172"/>
        <item m="1" x="224"/>
        <item m="1" x="221"/>
        <item m="1" x="223"/>
        <item m="1" x="164"/>
        <item x="118"/>
        <item m="1" x="193"/>
        <item x="119"/>
        <item m="1" x="209"/>
        <item m="1" x="210"/>
        <item m="1" x="181"/>
        <item m="1" x="174"/>
        <item m="1" x="146"/>
        <item m="1" x="175"/>
        <item x="122"/>
        <item m="1" x="177"/>
        <item m="1" x="168"/>
        <item m="1" x="157"/>
        <item x="1"/>
        <item x="3"/>
        <item x="4"/>
        <item x="5"/>
        <item x="8"/>
        <item x="9"/>
        <item x="10"/>
        <item x="14"/>
        <item x="15"/>
        <item x="16"/>
        <item m="1" x="199"/>
        <item m="1" x="200"/>
        <item m="1" x="231"/>
        <item x="102"/>
        <item m="1" x="198"/>
        <item x="109"/>
        <item x="69"/>
        <item m="1" x="184"/>
        <item m="1" x="194"/>
        <item m="1" x="165"/>
        <item m="1" x="180"/>
        <item m="1" x="166"/>
        <item m="1" x="167"/>
        <item x="121"/>
        <item m="1" x="202"/>
        <item m="1" x="203"/>
        <item m="1" x="178"/>
        <item m="1" x="152"/>
        <item m="1" x="151"/>
        <item m="1" x="163"/>
        <item x="96"/>
        <item x="84"/>
        <item m="1" x="226"/>
        <item m="1" x="230"/>
        <item m="1" x="206"/>
        <item x="103"/>
        <item x="79"/>
        <item x="76"/>
        <item x="101"/>
        <item x="21"/>
        <item x="22"/>
        <item x="23"/>
        <item x="24"/>
        <item x="48"/>
        <item x="53"/>
        <item x="87"/>
        <item x="77"/>
        <item x="78"/>
        <item m="1" x="153"/>
        <item m="1" x="160"/>
        <item x="105"/>
        <item x="80"/>
        <item x="71"/>
        <item x="104"/>
        <item m="1" x="145"/>
        <item x="82"/>
        <item x="108"/>
        <item x="72"/>
        <item m="1" x="158"/>
        <item m="1" x="144"/>
        <item m="1" x="159"/>
        <item x="107"/>
        <item x="49"/>
        <item x="25"/>
        <item x="81"/>
        <item x="86"/>
        <item x="51"/>
        <item x="56"/>
        <item x="26"/>
        <item x="85"/>
        <item x="65"/>
        <item x="75"/>
        <item x="68"/>
        <item x="0"/>
        <item x="50"/>
        <item x="67"/>
        <item x="66"/>
        <item x="88"/>
        <item m="1" x="162"/>
        <item x="54"/>
        <item x="46"/>
        <item x="27"/>
        <item x="83"/>
        <item x="42"/>
        <item x="30"/>
        <item x="32"/>
        <item x="20"/>
        <item x="19"/>
        <item x="41"/>
        <item x="29"/>
        <item x="33"/>
        <item x="35"/>
        <item x="36"/>
        <item x="44"/>
        <item x="45"/>
        <item x="47"/>
        <item x="55"/>
        <item x="97"/>
        <item x="128"/>
        <item x="142"/>
        <item x="143"/>
        <item x="31"/>
        <item x="57"/>
        <item x="37"/>
        <item x="39"/>
        <item x="28"/>
        <item x="34"/>
        <item x="38"/>
        <item x="40"/>
        <item x="43"/>
        <item x="62"/>
        <item x="52"/>
        <item x="60"/>
        <item x="6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8"/>
        <item sd="0" x="2"/>
        <item sd="0" x="1"/>
        <item sd="0" m="1" x="37"/>
        <item sd="0" x="17"/>
        <item sd="0" m="1" x="35"/>
        <item h="1" sd="0" x="9"/>
        <item sd="0" x="13"/>
        <item sd="0" x="21"/>
        <item sd="0" m="1" x="33"/>
        <item sd="0" m="1" x="24"/>
        <item h="1" m="1" x="36"/>
        <item h="1" m="1" x="39"/>
        <item h="1" x="22"/>
        <item h="1" m="1" x="49"/>
        <item h="1" x="0"/>
        <item h="1" m="1" x="28"/>
        <item h="1" m="1" x="29"/>
        <item h="1" m="1" x="50"/>
        <item h="1" m="1" x="27"/>
        <item h="1" m="1" x="48"/>
        <item h="1" m="1" x="40"/>
        <item h="1" x="19"/>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36">
        <item m="1" x="227"/>
        <item m="1" x="228"/>
        <item m="1" x="229"/>
        <item m="1" x="186"/>
        <item m="1" x="192"/>
        <item x="127"/>
        <item x="59"/>
        <item x="89"/>
        <item m="1" x="155"/>
        <item x="90"/>
        <item m="1" x="189"/>
        <item x="113"/>
        <item m="1" x="173"/>
        <item x="114"/>
        <item x="115"/>
        <item m="1" x="179"/>
        <item x="91"/>
        <item m="1" x="156"/>
        <item x="116"/>
        <item x="117"/>
        <item x="120"/>
        <item m="1" x="208"/>
        <item m="1" x="234"/>
        <item m="1" x="182"/>
        <item m="1" x="147"/>
        <item m="1" x="148"/>
        <item m="1" x="149"/>
        <item x="137"/>
        <item m="1" x="190"/>
        <item x="123"/>
        <item m="1" x="211"/>
        <item m="1" x="212"/>
        <item x="92"/>
        <item x="7"/>
        <item x="124"/>
        <item m="1" x="196"/>
        <item m="1" x="213"/>
        <item m="1" x="191"/>
        <item x="125"/>
        <item x="98"/>
        <item m="1" x="214"/>
        <item m="1" x="215"/>
        <item m="1" x="197"/>
        <item m="1" x="216"/>
        <item m="1" x="217"/>
        <item m="1" x="201"/>
        <item m="1" x="187"/>
        <item m="1" x="218"/>
        <item m="1" x="219"/>
        <item m="1" x="222"/>
        <item m="1" x="225"/>
        <item x="93"/>
        <item m="1" x="170"/>
        <item x="126"/>
        <item x="94"/>
        <item x="95"/>
        <item x="100"/>
        <item x="17"/>
        <item m="1" x="161"/>
        <item m="1" x="185"/>
        <item x="106"/>
        <item m="1" x="171"/>
        <item m="1" x="204"/>
        <item m="1" x="205"/>
        <item x="70"/>
        <item x="138"/>
        <item x="139"/>
        <item x="141"/>
        <item x="132"/>
        <item x="133"/>
        <item x="12"/>
        <item m="1" x="207"/>
        <item m="1" x="195"/>
        <item m="1" x="176"/>
        <item m="1" x="183"/>
        <item m="1" x="150"/>
        <item x="129"/>
        <item x="99"/>
        <item x="130"/>
        <item x="131"/>
        <item x="74"/>
        <item x="63"/>
        <item x="64"/>
        <item x="73"/>
        <item m="1" x="233"/>
        <item x="58"/>
        <item m="1" x="154"/>
        <item x="111"/>
        <item x="2"/>
        <item x="11"/>
        <item m="1" x="169"/>
        <item m="1" x="232"/>
        <item x="6"/>
        <item x="13"/>
        <item x="18"/>
        <item x="135"/>
        <item x="136"/>
        <item x="140"/>
        <item x="134"/>
        <item m="1" x="188"/>
        <item x="110"/>
        <item m="1" x="220"/>
        <item x="112"/>
        <item m="1" x="172"/>
        <item m="1" x="224"/>
        <item m="1" x="221"/>
        <item m="1" x="223"/>
        <item m="1" x="164"/>
        <item x="118"/>
        <item m="1" x="193"/>
        <item x="119"/>
        <item m="1" x="209"/>
        <item m="1" x="210"/>
        <item m="1" x="181"/>
        <item m="1" x="174"/>
        <item m="1" x="146"/>
        <item m="1" x="175"/>
        <item x="122"/>
        <item m="1" x="177"/>
        <item m="1" x="168"/>
        <item m="1" x="157"/>
        <item x="1"/>
        <item x="3"/>
        <item x="4"/>
        <item x="5"/>
        <item x="8"/>
        <item x="9"/>
        <item x="10"/>
        <item x="14"/>
        <item x="15"/>
        <item x="16"/>
        <item m="1" x="199"/>
        <item m="1" x="200"/>
        <item m="1" x="231"/>
        <item x="102"/>
        <item m="1" x="198"/>
        <item x="109"/>
        <item x="69"/>
        <item m="1" x="184"/>
        <item m="1" x="194"/>
        <item m="1" x="165"/>
        <item m="1" x="180"/>
        <item m="1" x="166"/>
        <item m="1" x="167"/>
        <item x="121"/>
        <item m="1" x="202"/>
        <item m="1" x="203"/>
        <item m="1" x="178"/>
        <item m="1" x="152"/>
        <item m="1" x="151"/>
        <item m="1" x="163"/>
        <item x="96"/>
        <item x="84"/>
        <item m="1" x="226"/>
        <item m="1" x="230"/>
        <item m="1" x="206"/>
        <item x="103"/>
        <item x="79"/>
        <item x="76"/>
        <item x="101"/>
        <item x="21"/>
        <item x="22"/>
        <item x="23"/>
        <item x="24"/>
        <item x="48"/>
        <item x="53"/>
        <item x="87"/>
        <item x="77"/>
        <item x="78"/>
        <item m="1" x="153"/>
        <item m="1" x="160"/>
        <item x="105"/>
        <item x="80"/>
        <item x="71"/>
        <item x="104"/>
        <item m="1" x="145"/>
        <item x="82"/>
        <item x="108"/>
        <item x="72"/>
        <item m="1" x="158"/>
        <item m="1" x="144"/>
        <item m="1" x="159"/>
        <item x="107"/>
        <item x="49"/>
        <item x="25"/>
        <item x="81"/>
        <item x="86"/>
        <item x="51"/>
        <item x="56"/>
        <item x="26"/>
        <item x="85"/>
        <item x="65"/>
        <item x="75"/>
        <item x="68"/>
        <item x="0"/>
        <item x="50"/>
        <item x="67"/>
        <item x="66"/>
        <item x="88"/>
        <item m="1" x="162"/>
        <item x="54"/>
        <item x="46"/>
        <item x="27"/>
        <item x="83"/>
        <item x="42"/>
        <item x="30"/>
        <item x="32"/>
        <item x="20"/>
        <item x="19"/>
        <item x="41"/>
        <item x="29"/>
        <item x="33"/>
        <item x="35"/>
        <item x="36"/>
        <item x="44"/>
        <item x="45"/>
        <item x="47"/>
        <item x="55"/>
        <item x="97"/>
        <item x="128"/>
        <item x="142"/>
        <item x="143"/>
        <item x="31"/>
        <item x="57"/>
        <item x="37"/>
        <item x="39"/>
        <item x="28"/>
        <item x="34"/>
        <item x="38"/>
        <item x="40"/>
        <item x="43"/>
        <item x="62"/>
        <item x="52"/>
        <item x="60"/>
        <item x="6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1" totalsRowShown="0" headerRowDxfId="140" dataDxfId="139" tableBorderDxfId="138" dataCellStyle="Percent">
  <autoFilter ref="A1:AE71"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3:AE133" totalsRowShown="0" headerRowDxfId="106" dataDxfId="105" tableBorderDxfId="104">
  <autoFilter ref="A103:AE133"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SUM(V104-W104)</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7:AE152" totalsRowShown="0" headerRowDxfId="83" tableBorderDxfId="82">
  <autoFilter ref="A137:AE152"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SUM(V138-W138)</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75:AE99" totalsRowShown="0" headerRowDxfId="66" dataDxfId="65" tableBorderDxfId="64" dataCellStyle="Percent">
  <autoFilter ref="A75:AE99"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SUM(V76-W76)</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A68:A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6" dT="2025-01-29T22:16:27.08" personId="{79160F3F-A2CD-4B5D-ACD4-80E02EA51DFF}" id="{7F17843C-DE3D-47FF-B7E6-684951C52789}">
    <text>Assigned To Barlett Fiber Per Curtis On 1/29/2025.</text>
  </threadedComment>
  <threadedComment ref="P97" dT="2025-01-29T22:16:27.08" personId="{79160F3F-A2CD-4B5D-ACD4-80E02EA51DFF}" id="{E8AA910A-2E28-4F7D-98B0-AAFBB764E01D}">
    <text>Assigned To Barlett Fiber Per Curtis On 1/29/2025.</text>
  </threadedComment>
  <threadedComment ref="P104" dT="2025-01-29T22:16:27.08" personId="{79160F3F-A2CD-4B5D-ACD4-80E02EA51DFF}" id="{2032D967-5B25-437D-AFC4-59865014940C}">
    <text>Assigned To Barlett Fiber Per Curtis On 1/29/2025.</text>
  </threadedComment>
  <threadedComment ref="W104" dT="2025-07-09T17:22:12.15" personId="{79160F3F-A2CD-4B5D-ACD4-80E02EA51DFF}" id="{BD26D3C3-1D38-4553-9812-140D1171149C}">
    <text>7-9-2025 Confirmed Actual Completed Footage.</text>
  </threadedComment>
  <threadedComment ref="Z104" dT="2025-07-09T17:22:43.01" personId="{79160F3F-A2CD-4B5D-ACD4-80E02EA51DFF}" id="{1FCB3A7E-49D2-441B-9AA9-72FD07BB9441}">
    <text>7-9-2025 Conduit Placement Confirmed Completed.</text>
  </threadedComment>
  <threadedComment ref="Z104" dT="2025-07-10T13:24:11.65" personId="{79160F3F-A2CD-4B5D-ACD4-80E02EA51DFF}" id="{9F396DE3-7192-4299-BB58-C44CBA3B633C}" parentId="{1FCB3A7E-49D2-441B-9AA9-72FD07BB9441}">
    <text>7-10-2025 Change Order Approved By Tillman(Chad Plummer).</text>
  </threadedComment>
  <threadedComment ref="A105" dT="2025-02-27T13:01:34.08" personId="{79160F3F-A2CD-4B5D-ACD4-80E02EA51DFF}" id="{3777433F-67B5-48A7-89D5-78B7DAEC0CCD}">
    <text>NTP Received Fiber Placement and Splice Only Project.</text>
  </threadedComment>
  <threadedComment ref="W105" dT="2025-05-27T12:50:21.90" personId="{79160F3F-A2CD-4B5D-ACD4-80E02EA51DFF}" id="{17521C36-1F28-41D9-97EB-496B99AF8C76}">
    <text>5-23-2025 Completed Missing Bore Connection To Feed.</text>
  </threadedComment>
  <threadedComment ref="W105" dT="2025-07-18T12:49:42.25" personId="{79160F3F-A2CD-4B5D-ACD4-80E02EA51DFF}" id="{FF9D50D3-51D7-49DB-A198-BD266F7ECF12}" parentId="{17521C36-1F28-41D9-97EB-496B99AF8C76}">
    <text>Change Order Approved By Joe Cutright On 7-18-2025.</text>
  </threadedComment>
  <threadedComment ref="W106" dT="2025-08-27T18:49:17.58" personId="{79160F3F-A2CD-4B5D-ACD4-80E02EA51DFF}" id="{2718105E-D83B-4605-94BC-6F580BEE1152}">
    <text>8-27-2025 Confirmed Actual Completed Footage.</text>
  </threadedComment>
  <threadedComment ref="Z106" dT="2025-08-27T18:49:51.28" personId="{79160F3F-A2CD-4B5D-ACD4-80E02EA51DFF}" id="{176E54A1-47A9-4425-81E2-8FC8D349C42F}">
    <text>8-27-2025 Conduit Placement Confirmed Completed.</text>
  </threadedComment>
  <threadedComment ref="W107" dT="2025-07-10T19:53:32.05" personId="{79160F3F-A2CD-4B5D-ACD4-80E02EA51DFF}" id="{578DA267-EB2E-4F50-B26E-8C6D9616BF51}">
    <text xml:space="preserve">7-10-2025 Confirmed Actual Completed Footage. </text>
  </threadedComment>
  <threadedComment ref="Z107" dT="2025-07-10T19:54:01.33" personId="{79160F3F-A2CD-4B5D-ACD4-80E02EA51DFF}" id="{A4D1D932-5E4A-45B4-B105-E6E809FA53E6}">
    <text>7-10-2025 Conduit Placement Confirmed Completed.</text>
  </threadedComment>
  <threadedComment ref="W108" dT="2025-06-18T17:58:09.94" personId="{79160F3F-A2CD-4B5D-ACD4-80E02EA51DFF}" id="{401F2F30-8619-4971-B4E5-34840328FC40}">
    <text xml:space="preserve">6-18-2025 Confirmed Actual Completed Footage. </text>
  </threadedComment>
  <threadedComment ref="Z108" dT="2025-06-18T17:58:59.38" personId="{79160F3F-A2CD-4B5D-ACD4-80E02EA51DFF}" id="{3CD56452-1074-4A14-9C44-5AD30EC37255}">
    <text>6-18-2025 Conduit Placement Confirmed Completed.</text>
  </threadedComment>
  <threadedComment ref="A109" dT="2025-08-20T12:29:15.44" personId="{79160F3F-A2CD-4B5D-ACD4-80E02EA51DFF}" id="{12F6D311-6080-4EB7-AAE5-6E3AA37401C0}">
    <text>8-20-2025 Pending SiteTracker Change By Tillman.</text>
  </threadedComment>
  <threadedComment ref="W109" dT="2025-07-09T12:46:05.12" personId="{79160F3F-A2CD-4B5D-ACD4-80E02EA51DFF}" id="{03418D6C-A2A3-4473-9DCD-301FE46F7906}">
    <text>7-9-2025 Confirmed Actual Completed Footage.</text>
  </threadedComment>
  <threadedComment ref="Z109" dT="2025-07-09T12:46:34.67" personId="{79160F3F-A2CD-4B5D-ACD4-80E02EA51DFF}" id="{9C3FA656-639D-4B26-9365-6A9415F00F4C}">
    <text>7-9-2025 Conduit Placement Confirmed Completed.</text>
  </threadedComment>
  <threadedComment ref="W110" dT="2025-07-10T19:49:25.64" personId="{79160F3F-A2CD-4B5D-ACD4-80E02EA51DFF}" id="{AC0F61D3-7A34-4B86-8C4E-6193D3E827F5}">
    <text>7-10-2025 Confirmed Actual Completed Footage.</text>
  </threadedComment>
  <threadedComment ref="W110" dT="2025-07-11T14:14:53.31" personId="{79160F3F-A2CD-4B5D-ACD4-80E02EA51DFF}" id="{5D795BD6-C8B4-424E-86D6-34B58252253E}" parentId="{AC0F61D3-7A34-4B86-8C4E-6193D3E827F5}">
    <text>7-11-2025 Design Change In Footage(909') As Some Of This Project Was Original On Project FB-HWP801.</text>
  </threadedComment>
  <threadedComment ref="Z110" dT="2025-07-10T19:49:59.88" personId="{79160F3F-A2CD-4B5D-ACD4-80E02EA51DFF}" id="{0EE6E1D5-32E1-413B-83BB-A3A39C227728}">
    <text>7-10-2025 Conduit Placement Confirmed Completed.</text>
  </threadedComment>
  <threadedComment ref="W111" dT="2025-06-24T13:55:37.50" personId="{79160F3F-A2CD-4B5D-ACD4-80E02EA51DFF}" id="{4FC41200-F0E9-4B50-81C6-FC1AE964E4E4}">
    <text>6-24-2025 As Per Tom M Project Has Pre-Existing Piping On Part Of The Project.</text>
  </threadedComment>
  <threadedComment ref="W111" dT="2025-08-07T14:08:41.27" personId="{79160F3F-A2CD-4B5D-ACD4-80E02EA51DFF}" id="{2E8E7194-BD57-42A9-8A28-9DFBC363CB39}" parentId="{4FC41200-F0E9-4B50-81C6-FC1AE964E4E4}">
    <text>8-7-2025 Confirmed Actual Completed Footage.</text>
  </threadedComment>
  <threadedComment ref="Z111" dT="2025-08-07T14:09:58.20" personId="{79160F3F-A2CD-4B5D-ACD4-80E02EA51DFF}" id="{C6393432-30DE-4ABE-8C11-3B404D620476}">
    <text>6-24-2025 As Per Tom M Project Has Pre-Existing Piping On Part Of The Project.</text>
  </threadedComment>
  <threadedComment ref="Z111" dT="2025-08-07T14:11:06.38" personId="{79160F3F-A2CD-4B5D-ACD4-80E02EA51DFF}" id="{78A7EC93-182E-4996-9C61-ADC0737066B5}" parentId="{C6393432-30DE-4ABE-8C11-3B404D620476}">
    <text>8-7-2025 Confirmed Actual Completed Footage.</text>
  </threadedComment>
  <threadedComment ref="V112" dT="2025-05-05T11:30:18.43" personId="{79160F3F-A2CD-4B5D-ACD4-80E02EA51DFF}" id="{EDBF0B45-E6DE-4008-BDFA-668F222ADFFD}">
    <text>5-5-2025 Project Was Re-Designed By Tillman.</text>
  </threadedComment>
  <threadedComment ref="W112" dT="2025-08-20T12:34:18.41" personId="{79160F3F-A2CD-4B5D-ACD4-80E02EA51DFF}" id="{9E690E6E-C9C4-4D72-9149-1A41A59BF7D4}">
    <text>8-20-2025 Confirmed Actual Completed Footage.</text>
  </threadedComment>
  <threadedComment ref="Z112" dT="2025-08-20T12:34:55.56" personId="{79160F3F-A2CD-4B5D-ACD4-80E02EA51DFF}" id="{C5003988-19F7-49C6-83B1-2A62F6C9F523}">
    <text>8-20-2025 Conduit Placement Confirmed Completed.</text>
  </threadedComment>
  <threadedComment ref="W113" dT="2025-08-26T18:32:04.75" personId="{79160F3F-A2CD-4B5D-ACD4-80E02EA51DFF}" id="{92031769-A3DB-4077-8ED3-E845ECB5D3C1}">
    <text xml:space="preserve">8-26-2025 Confirmed Actual Completed Footage. </text>
  </threadedComment>
  <threadedComment ref="Z113" dT="2025-08-26T18:32:46.53" personId="{79160F3F-A2CD-4B5D-ACD4-80E02EA51DFF}" id="{4AB7B8C8-E589-454D-BAC3-73B3C73F741C}">
    <text>8-26-2025 Conduit Placement Confirmed Completed.</text>
  </threadedComment>
  <threadedComment ref="W114" dT="2025-08-07T12:18:54.64" personId="{79160F3F-A2CD-4B5D-ACD4-80E02EA51DFF}" id="{72B03384-08B3-4756-83E8-D401C1840FA9}">
    <text>8-7-2025 Confirmed Actual Completed Footage.</text>
  </threadedComment>
  <threadedComment ref="Z114" dT="2025-08-07T12:19:30.56" personId="{79160F3F-A2CD-4B5D-ACD4-80E02EA51DFF}" id="{9480DF72-DF5E-409A-8274-2F8C52B274EF}">
    <text>8-7-2025 Conduit Placement Confirmed Completed.</text>
  </threadedComment>
  <threadedComment ref="W115" dT="2025-07-10T16:29:36.06" personId="{79160F3F-A2CD-4B5D-ACD4-80E02EA51DFF}" id="{92E96752-EB8E-469C-BE18-93CC2CC7B87F}">
    <text>7-10-2025 Confirmed Actual Completed Footage. This Project Called For A Design Change--Approved By Tillman.</text>
  </threadedComment>
  <threadedComment ref="Z115" dT="2025-07-10T16:30:18.62" personId="{79160F3F-A2CD-4B5D-ACD4-80E02EA51DFF}" id="{94713436-6AEF-476D-A489-DBDD7EA83B56}">
    <text>7-10-2025 Conduit Placement Confirmed Completed. This Project Called For A Design Change--Approved By Tillman.</text>
  </threadedComment>
  <threadedComment ref="W116" dT="2025-04-10T12:47:09.73" personId="{79160F3F-A2CD-4B5D-ACD4-80E02EA51DFF}" id="{59A093B1-6DDB-42AA-A8E8-8035CA510455}">
    <text>4-10-2025 Confirmed Actual Completed Footage.</text>
  </threadedComment>
  <threadedComment ref="Z116" dT="2025-04-10T12:48:19.79" personId="{79160F3F-A2CD-4B5D-ACD4-80E02EA51DFF}" id="{7DEFD625-EF7E-45A8-9B3D-519CB979E014}">
    <text>4-10-2025 Conduit Placement Confirmed Completed.</text>
  </threadedComment>
  <threadedComment ref="AE116"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6" dT="2025-04-29T12:54:35.38" personId="{E0C4039D-7742-4BCA-831A-C8213442C8F7}" id="{4425479C-D13D-46DA-B30D-9C7A192FF1C6}" parentId="{7876E6ED-F673-4BAC-B077-93C892A1BF84}">
    <text>SUBMITTED RESTORATION AS BUILT TO CURTIS 4/27/2025</text>
  </threadedComment>
  <threadedComment ref="W117" dT="2025-06-17T16:39:36.55" personId="{79160F3F-A2CD-4B5D-ACD4-80E02EA51DFF}" id="{5B0AB675-5A2E-433E-B51E-1169F2E58D2C}">
    <text xml:space="preserve">6-17-2025 Confirmed Actual Completed Footage. </text>
  </threadedComment>
  <threadedComment ref="Z117" dT="2025-06-17T16:40:11.59" personId="{79160F3F-A2CD-4B5D-ACD4-80E02EA51DFF}" id="{21F527AA-F026-445C-B991-E7E950431655}">
    <text>6-17-2025 Conduit Placement Confirmed Completed.</text>
  </threadedComment>
  <threadedComment ref="W118" dT="2025-06-20T19:39:03.06" personId="{79160F3F-A2CD-4B5D-ACD4-80E02EA51DFF}" id="{513D4A3C-844B-4EBA-8EF2-667227988A0F}">
    <text xml:space="preserve">6-20-2025 Confirmed Actual Completed Footage. </text>
  </threadedComment>
  <threadedComment ref="Z118" dT="2025-06-20T19:39:32.58" personId="{79160F3F-A2CD-4B5D-ACD4-80E02EA51DFF}" id="{D83B4A46-891E-48F4-94C1-4E90AE54784D}">
    <text>6-20-2025 Conduit Placement Confirmed Completed.</text>
  </threadedComment>
  <threadedComment ref="P119" dT="2025-01-29T22:12:53.88" personId="{79160F3F-A2CD-4B5D-ACD4-80E02EA51DFF}" id="{F2BBDD02-4459-4DC1-A163-1EE3E0FA1056}">
    <text>Assigned To Barlett Fiber Per Curtis On 1/29/2025.</text>
  </threadedComment>
  <threadedComment ref="W119" dT="2025-07-02T15:20:11.02" personId="{79160F3F-A2CD-4B5D-ACD4-80E02EA51DFF}" id="{0C5F8799-733D-42AB-B6E4-51731455DA30}">
    <text xml:space="preserve">7-2-2025 Confirmed Actual Completed Footage. </text>
  </threadedComment>
  <threadedComment ref="Z119" dT="2025-07-02T15:21:07.16" personId="{79160F3F-A2CD-4B5D-ACD4-80E02EA51DFF}" id="{AE04AC57-21D1-43AF-931F-A50135C473BF}">
    <text>7-2-2025 Conduit Placement Confirmed Completed.</text>
  </threadedComment>
  <threadedComment ref="W120" dT="2025-04-15T16:53:14.28" personId="{79160F3F-A2CD-4B5D-ACD4-80E02EA51DFF}" id="{17C3E53D-F2CD-4FC4-B210-91FCDC22FC02}">
    <text>4-15-2025 Confirmed Actual Completed Footage.</text>
  </threadedComment>
  <threadedComment ref="Z120" dT="2025-04-15T16:54:27.53" personId="{79160F3F-A2CD-4B5D-ACD4-80E02EA51DFF}" id="{F9ABD0BA-F2C6-4847-B625-421B6A40F609}">
    <text>4-15-2025 Conduit Placement Confirmed Completed.</text>
  </threadedComment>
  <threadedComment ref="W121" dT="2025-06-03T12:08:03.03" personId="{79160F3F-A2CD-4B5D-ACD4-80E02EA51DFF}" id="{DF184910-601D-4AC4-BAA7-E8635DD789D6}">
    <text>6-2-2025 Confirmed Actual Completed Footage.</text>
  </threadedComment>
  <threadedComment ref="Z121" dT="2025-06-03T12:08:42.40" personId="{79160F3F-A2CD-4B5D-ACD4-80E02EA51DFF}" id="{3B9BF79E-E1AA-483E-BBA3-79D48E7A1367}">
    <text>6-2-2025 Conduit Placement Confirmed Completed.</text>
  </threadedComment>
  <threadedComment ref="W122" dT="2025-05-29T12:39:03.85" personId="{79160F3F-A2CD-4B5D-ACD4-80E02EA51DFF}" id="{89CCF6CA-D0C5-4407-83B5-6D29A78341FA}">
    <text>Per Tillman On 2-10-2025 SOW Footage/Work Is Only For The County Permit That Is Pending Approval, All The City Work Is Already Completed. </text>
  </threadedComment>
  <threadedComment ref="Z122" dT="2025-08-22T13:07:18.55" personId="{79160F3F-A2CD-4B5D-ACD4-80E02EA51DFF}" id="{30ACE511-D953-4DAA-A9DE-7689A99DD0B2}">
    <text>8-21-2025 Conduit Placement Confirmed Completed.</text>
  </threadedComment>
  <threadedComment ref="P123" dT="2025-01-29T22:04:41.83" personId="{79160F3F-A2CD-4B5D-ACD4-80E02EA51DFF}" id="{FB89EE95-0BF8-4174-A60F-9D252EDBF20D}">
    <text>Assigned To Barlett Fiber Per David On 1/29/2025</text>
  </threadedComment>
  <threadedComment ref="W123" dT="2025-06-12T19:14:52.66" personId="{79160F3F-A2CD-4B5D-ACD4-80E02EA51DFF}" id="{90A74540-A7FE-470B-8803-48D83B8640BF}">
    <text>6-12-2025 Confirmed Actual Completed Footage.</text>
  </threadedComment>
  <threadedComment ref="Z123" dT="2025-06-12T19:15:28.56" personId="{79160F3F-A2CD-4B5D-ACD4-80E02EA51DFF}" id="{EFADC386-E48E-4009-A7A1-846FAF1F708C}">
    <text>6-12-2025 Conduit Placement Confirmed Completed.</text>
  </threadedComment>
  <threadedComment ref="W124" dT="2025-08-25T19:34:36.29" personId="{79160F3F-A2CD-4B5D-ACD4-80E02EA51DFF}" id="{49D52E42-8F25-440F-9E17-2DB1E281B333}">
    <text>8-25-2025 Confirmed Actual Completed Footage.</text>
  </threadedComment>
  <threadedComment ref="Z124" dT="2025-08-25T19:35:36.54" personId="{79160F3F-A2CD-4B5D-ACD4-80E02EA51DFF}" id="{59E051CD-B7B9-4ED9-A948-1DAFA2480E11}">
    <text>8-25-2025 Conduit Placement Confirmed Completed.</text>
  </threadedComment>
  <threadedComment ref="W125" dT="2025-05-27T14:57:59.97" personId="{79160F3F-A2CD-4B5D-ACD4-80E02EA51DFF}" id="{A702AD1E-A7EF-4DEA-8AD5-5D4F929F9BE6}">
    <text>5-27-2025 Confirmed Actual Completed Footage.</text>
  </threadedComment>
  <threadedComment ref="Z125" dT="2025-05-27T14:58:39.01" personId="{79160F3F-A2CD-4B5D-ACD4-80E02EA51DFF}" id="{951EBB75-16D0-46BF-BCB2-8B9AA9659219}">
    <text>5-27-2025 Conduit Placement Confirmed Completed.</text>
  </threadedComment>
  <threadedComment ref="W126" dT="2025-08-22T18:16:28.90" personId="{79160F3F-A2CD-4B5D-ACD4-80E02EA51DFF}" id="{D8C9E748-8E13-45D8-A0DF-12D168E9C95F}">
    <text>8-22-2025 Confirmed Actual Completed Footage.</text>
  </threadedComment>
  <threadedComment ref="Z126" dT="2025-08-22T18:17:06.18" personId="{79160F3F-A2CD-4B5D-ACD4-80E02EA51DFF}" id="{2062EF1D-828C-46EF-B452-12C2879A26B5}">
    <text>8-22-2025 Conduit Placement Confirmed Completed.</text>
  </threadedComment>
  <threadedComment ref="W127" dT="2025-06-30T14:27:45.71" personId="{79160F3F-A2CD-4B5D-ACD4-80E02EA51DFF}" id="{AE8424BA-EDBC-496F-B6C6-87F368B14936}">
    <text>6-30-2025 Confirmed Actual Completed Footage.</text>
  </threadedComment>
  <threadedComment ref="Z127" dT="2025-06-30T14:28:13.22" personId="{79160F3F-A2CD-4B5D-ACD4-80E02EA51DFF}" id="{F9153169-E928-421A-A1F7-FBA0C31A5A42}">
    <text>6-30-2025 Conduit Placement Confirmed Completed.</text>
  </threadedComment>
  <threadedComment ref="W128" dT="2025-06-24T17:02:44.45" personId="{79160F3F-A2CD-4B5D-ACD4-80E02EA51DFF}" id="{3AE71483-15B6-4C98-9804-36CA02A4CAB1}">
    <text>6-24-2025 Confirmed Actual Completed Footage.</text>
  </threadedComment>
  <threadedComment ref="Z128" dT="2025-06-24T17:03:14.57" personId="{79160F3F-A2CD-4B5D-ACD4-80E02EA51DFF}" id="{4F50226C-891A-4612-A1BE-FE274B850D11}">
    <text>6-24-2025 Conduit Placement Confirmed Completed.</text>
  </threadedComment>
  <threadedComment ref="P129" dT="2025-01-29T22:16:27.08" personId="{79160F3F-A2CD-4B5D-ACD4-80E02EA51DFF}" id="{4508B276-D0F9-4076-8386-9470DAE402ED}">
    <text>Assigned To Barlett Fiber Per Curtis On 1/29/2025.</text>
  </threadedComment>
  <threadedComment ref="W129" dT="2025-06-17T16:45:49.71" personId="{79160F3F-A2CD-4B5D-ACD4-80E02EA51DFF}" id="{90B99474-2AB5-49EA-9D8F-3DC6028596C3}">
    <text xml:space="preserve">6-17-2025 Confirmed Actual Completed Footage. </text>
  </threadedComment>
  <threadedComment ref="Z129" dT="2025-06-17T16:46:17.86" personId="{79160F3F-A2CD-4B5D-ACD4-80E02EA51DFF}" id="{399EEE3A-9646-41DD-8D7D-0B76383FA362}">
    <text>6-17-2025 Conduit Placement Confirmed Completed.</text>
  </threadedComment>
  <threadedComment ref="W130" dT="2025-05-21T19:23:41.43" personId="{79160F3F-A2CD-4B5D-ACD4-80E02EA51DFF}" id="{8238C37C-C630-4C49-BA45-C90507C7DBD2}">
    <text>6-10-2025 Confirmed Actual Completed Footage.</text>
  </threadedComment>
  <threadedComment ref="Z130" dT="2025-05-21T19:24:22.50" personId="{79160F3F-A2CD-4B5D-ACD4-80E02EA51DFF}" id="{99E16377-06FA-4694-961F-4464D3F3A4E5}">
    <text>6-10-2025 Conduit Placement Confirmed Completed.</text>
  </threadedComment>
  <threadedComment ref="W131" dT="2025-08-21T14:12:49.82" personId="{79160F3F-A2CD-4B5D-ACD4-80E02EA51DFF}" id="{931C26ED-ADBC-46EA-9A00-EB7BC05410BB}">
    <text>7-21-2025 Confirmed Actual Completed Footage.</text>
  </threadedComment>
  <threadedComment ref="Z131" dT="2025-08-21T14:14:26.98" personId="{79160F3F-A2CD-4B5D-ACD4-80E02EA51DFF}" id="{D5956014-8B48-453A-B780-4F2AF39169BB}">
    <text>7-21-2025 Conduit Placement Confirmed Completed.</text>
  </threadedComment>
  <threadedComment ref="P132" dT="2025-01-29T22:16:27.08" personId="{79160F3F-A2CD-4B5D-ACD4-80E02EA51DFF}" id="{D41F57C5-487C-4463-9A62-2064BD5E354C}">
    <text>Assigned To Barlett Fiber Per Curtis On 1/29/2025.</text>
  </threadedComment>
  <threadedComment ref="W132" dT="2025-06-30T14:34:25.46" personId="{79160F3F-A2CD-4B5D-ACD4-80E02EA51DFF}" id="{89047362-8D13-43FB-844F-E3CACC8A9B4A}">
    <text>6-30-2025 Confirmed Actual Completed Footage.</text>
  </threadedComment>
  <threadedComment ref="Z132" dT="2025-06-30T14:34:59.56" personId="{79160F3F-A2CD-4B5D-ACD4-80E02EA51DFF}" id="{D24BBC09-CAB2-4B3B-835A-7D964CA0E1E0}">
    <text>6-30-2025 Conduit Placement Confirmed Completed.</text>
  </threadedComment>
  <threadedComment ref="J133" dT="2025-02-27T00:46:40.49" personId="{79160F3F-A2CD-4B5D-ACD4-80E02EA51DFF}" id="{6D66205E-B918-4AA1-A1FD-9270CF651B85}">
    <text>2-26-2025 FDOT Permit Activated As Per Dustin From Tillman.</text>
  </threadedComment>
  <threadedComment ref="W133" dT="2025-04-07T20:33:57.07" personId="{79160F3F-A2CD-4B5D-ACD4-80E02EA51DFF}" id="{553536B4-EBE9-4CA5-8239-AB52D15986D0}">
    <text>4-7-2025 Design Change Per Tillman.</text>
  </threadedComment>
  <threadedComment ref="W133" dT="2025-06-10T13:50:44.48" personId="{79160F3F-A2CD-4B5D-ACD4-80E02EA51DFF}" id="{514CFDDD-B4AD-423E-8472-E33ED3DE072E}" parentId="{553536B4-EBE9-4CA5-8239-AB52D15986D0}">
    <text>6-10-2025 Confirmed Actual Completed Footage.</text>
  </threadedComment>
  <threadedComment ref="Z133" dT="2025-06-10T13:51:26.28" personId="{79160F3F-A2CD-4B5D-ACD4-80E02EA51DFF}" id="{455C4D6E-3507-4152-B9B0-EA86874CA473}">
    <text>6-10-2025 Conduit Placement Confirmed Completed.</text>
  </threadedComment>
  <threadedComment ref="A138" dT="2025-02-27T13:01:24.28" personId="{79160F3F-A2CD-4B5D-ACD4-80E02EA51DFF}" id="{FBDD7C19-16E7-4186-9E9E-83BEB6416E8E}">
    <text>NTP Received Fiber Placement and Splice Only Project.</text>
  </threadedComment>
  <threadedComment ref="P138" dT="2025-01-29T22:16:27.08" personId="{79160F3F-A2CD-4B5D-ACD4-80E02EA51DFF}" id="{89AF3585-EE42-4E58-9072-B9CEACAE19E0}">
    <text>Assigned To Barlett Fiber Per Curtis On 1/29/2025.</text>
  </threadedComment>
  <threadedComment ref="A139" dT="2025-02-27T13:01:41.97" personId="{79160F3F-A2CD-4B5D-ACD4-80E02EA51DFF}" id="{09034892-17E2-40FD-B000-D37952C7609A}">
    <text>NTP Received Fiber Placement and Splice Only Project.</text>
  </threadedComment>
  <threadedComment ref="P139" dT="2025-01-29T22:16:27.08" personId="{79160F3F-A2CD-4B5D-ACD4-80E02EA51DFF}" id="{7A4179EC-F866-4D20-A740-76F8D045541D}">
    <text>Assigned To Barlett Fiber Per Curtis On 1/29/2025.</text>
  </threadedComment>
  <threadedComment ref="A140" dT="2025-02-27T13:01:49.84" personId="{79160F3F-A2CD-4B5D-ACD4-80E02EA51DFF}" id="{02615FEC-C778-4AB8-B4BF-5131FEDBC5F7}">
    <text>NTP Received Fiber Placement and Splice Only Project.</text>
  </threadedComment>
  <threadedComment ref="P140" dT="2025-01-29T22:16:27.08" personId="{79160F3F-A2CD-4B5D-ACD4-80E02EA51DFF}" id="{174C9ABD-F3D8-4505-9E6B-BDAE714AF031}">
    <text>Assigned To Barlett Fiber Per Curtis On 1/29/2025.</text>
  </threadedComment>
  <threadedComment ref="A141" dT="2025-02-26T19:39:10.79" personId="{79160F3F-A2CD-4B5D-ACD4-80E02EA51DFF}" id="{57B83A73-52F5-4DDA-A8CF-2D2C8F9FEABD}">
    <text>NTP Received Fiber Placement and Splice Only Project.</text>
  </threadedComment>
  <threadedComment ref="A143" dT="2025-03-11T16:22:50.47" personId="{79160F3F-A2CD-4B5D-ACD4-80E02EA51DFF}" id="{687C2EE1-3768-486C-90AE-13EDAA10983E}">
    <text>NTP Received Fiber Placement and Splice Only Project.</text>
  </threadedComment>
  <threadedComment ref="AC143" dT="2025-05-22T14:59:38.37" personId="{79160F3F-A2CD-4B5D-ACD4-80E02EA51DFF}" id="{7298731F-638D-489A-B9F0-398BA2982337}">
    <text>Splicing Completed by Utilities One as Per Tillman.</text>
  </threadedComment>
  <threadedComment ref="A144" dT="2025-03-10T22:29:06.39" personId="{79160F3F-A2CD-4B5D-ACD4-80E02EA51DFF}" id="{9AAFD87D-0CC1-4557-8D2A-419535CDE762}">
    <text>NTP Received Fiber Placement and Splice Only Project.</text>
  </threadedComment>
  <threadedComment ref="P144" dT="2025-03-27T13:25:30.63" personId="{79160F3F-A2CD-4B5D-ACD4-80E02EA51DFF}" id="{2C9BFBA2-6FA9-4C57-BB58-F57743DA629E}">
    <text>3-14-2025 Splicing Completed by Utilities One as Per Tillman.</text>
  </threadedComment>
  <threadedComment ref="A145" dT="2025-03-10T22:29:17.70" personId="{79160F3F-A2CD-4B5D-ACD4-80E02EA51DFF}" id="{9E8578DD-0311-44B3-AB2E-65F76104CD72}">
    <text>NTP Received Fiber Placement and Splice Only Project.</text>
  </threadedComment>
  <threadedComment ref="P145" dT="2025-03-14T14:18:07.90" personId="{79160F3F-A2CD-4B5D-ACD4-80E02EA51DFF}" id="{E36D9C15-D8C4-4632-8F57-C6EF57171A9C}">
    <text>3-14-2025 Splicing Completed by Utilities One as Per Tillman.</text>
  </threadedComment>
  <threadedComment ref="AC145" dT="2025-03-14T14:19:55.94" personId="{79160F3F-A2CD-4B5D-ACD4-80E02EA51DFF}" id="{3477BC9B-C7B3-4DC9-9784-3021F04B6E7E}">
    <text>3-14-2025 Splicing Completed by Utilities One as Per Tillman.</text>
  </threadedComment>
  <threadedComment ref="A146" dT="2025-02-26T16:54:04.19" personId="{79160F3F-A2CD-4B5D-ACD4-80E02EA51DFF}" id="{56DF3EFD-7523-41EB-8BD7-3B5E8521C212}">
    <text>NTP Received Splice Only Project.</text>
  </threadedComment>
  <threadedComment ref="A147" dT="2025-02-26T19:38:35.07" personId="{79160F3F-A2CD-4B5D-ACD4-80E02EA51DFF}" id="{4E477A34-37C6-4809-B955-35B359751BCA}">
    <text>NTP Received Fiber Placement and Splice Only Project.</text>
  </threadedComment>
  <threadedComment ref="A148" dT="2025-02-26T19:38:50.71" personId="{79160F3F-A2CD-4B5D-ACD4-80E02EA51DFF}" id="{E60E78F5-4142-4282-829B-9C35674ECC56}">
    <text>NTP Received Fiber Placement and Splice Only Project.</text>
  </threadedComment>
  <threadedComment ref="A149" dT="2025-03-10T22:29:27.59" personId="{79160F3F-A2CD-4B5D-ACD4-80E02EA51DFF}" id="{78312AAE-50F1-4E4B-B523-17E1BE9F317A}">
    <text>NTP Received Fiber Placement and Splice Only Project.</text>
  </threadedComment>
  <threadedComment ref="P149" dT="2025-03-14T14:18:18.53" personId="{79160F3F-A2CD-4B5D-ACD4-80E02EA51DFF}" id="{7DD84F77-FE3E-4433-B9F8-F311A09D1FB8}">
    <text>3-14-2025 Splicing Completed by Utilities One as Per Tillman.</text>
  </threadedComment>
  <threadedComment ref="AC149" dT="2025-03-14T14:20:03.73" personId="{79160F3F-A2CD-4B5D-ACD4-80E02EA51DFF}" id="{95B072D6-7564-499B-9C59-2213E3050FE2}">
    <text>3-14-2025 Splicing Completed by Utilities One as Per Tillman.</text>
  </threadedComment>
  <threadedComment ref="A15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8-07T12:20:38.51" personId="{79160F3F-A2CD-4B5D-ACD4-80E02EA51DFF}" id="{C061FD84-E02D-45B6-AF21-A1A0E2E8FD13}">
    <text xml:space="preserve">8-7-2025 Confirmed Actual Completed Footage. </text>
  </threadedComment>
  <threadedComment ref="U69" dT="2025-08-07T12:21:29.42" personId="{79160F3F-A2CD-4B5D-ACD4-80E02EA51DFF}" id="{EF8ED614-73CC-4A76-924E-92D11278DBA1}">
    <text>8-7-2025 Conduit Placement Confirmed Completed.</text>
  </threadedComment>
  <threadedComment ref="S70" dT="2025-08-07T12:20:48.98" personId="{79160F3F-A2CD-4B5D-ACD4-80E02EA51DFF}" id="{482DC841-FD2E-44C4-A685-75463BBBF5B7}">
    <text xml:space="preserve">8-7-2025 Confirmed Actual Completed Footage. </text>
  </threadedComment>
  <threadedComment ref="U70" dT="2025-08-07T12:21:39.22" personId="{79160F3F-A2CD-4B5D-ACD4-80E02EA51DFF}" id="{B2C81A96-5125-4712-BCBB-0DEB10AB776A}">
    <text>8-7-2025 Conduit Placement Confirmed Completed.</text>
  </threadedComment>
  <threadedComment ref="P71" dT="2025-01-28T22:19:13.09" personId="{79160F3F-A2CD-4B5D-ACD4-80E02EA51DFF}" id="{7B738141-4140-4F6F-A7D2-15310E44AB0F}">
    <text>Assigned To Brothers Per Curtis on 1/28/2025.</text>
  </threadedComment>
  <threadedComment ref="R71" dT="2025-04-15T17:57:27.75" personId="{79160F3F-A2CD-4B5D-ACD4-80E02EA51DFF}" id="{B9D74823-B0CE-4099-8F1B-84510B71BC53}">
    <text>Design Change Per Tillman--Approx 745' Added To Project's SOW.</text>
  </threadedComment>
  <threadedComment ref="S71" dT="2025-04-15T17:33:25.48" personId="{79160F3F-A2CD-4B5D-ACD4-80E02EA51DFF}" id="{856225DC-913C-4E10-A904-A2B6ADC34692}">
    <text xml:space="preserve">6-6-2025 Confirmed Actual Completed Footage. </text>
  </threadedComment>
  <threadedComment ref="U71" dT="2025-04-15T17:34:25.28" personId="{79160F3F-A2CD-4B5D-ACD4-80E02EA51DFF}" id="{A3A7CE7B-878E-477D-AC94-579A9FFEB82D}">
    <text>6-6-2025 Conduit Placement Confirmed Completed.</text>
  </threadedComment>
  <threadedComment ref="P72" dT="2025-02-05T18:16:34.60" personId="{79160F3F-A2CD-4B5D-ACD4-80E02EA51DFF}" id="{DE17C6AB-94BB-4A7F-B959-6B266700B31D}">
    <text>Assigned To ReyCamp As Per Crew Location Sheet On 2-4-2025.</text>
  </threadedComment>
  <threadedComment ref="S72" dT="2025-06-13T17:26:25.69" personId="{79160F3F-A2CD-4B5D-ACD4-80E02EA51DFF}" id="{F8F22C27-522F-4446-83E8-4A609306D83F}">
    <text>6-13-2025 Confirmed Actual Completed Footage.</text>
  </threadedComment>
  <threadedComment ref="U72" dT="2025-06-13T17:27:00.60" personId="{79160F3F-A2CD-4B5D-ACD4-80E02EA51DFF}" id="{12A8B156-0630-4E9D-A1DF-20B2ED64EE7C}">
    <text>6-13-2025 Conduit Placement Confirmed Completed.</text>
  </threadedComment>
  <threadedComment ref="S73" dT="2025-04-25T15:04:38.93" personId="{79160F3F-A2CD-4B5D-ACD4-80E02EA51DFF}" id="{DFD40EC8-042C-46CE-A77D-E3BD9FE5E3B1}">
    <text>4-25-2025 Confirmed Actual Completed Footage.</text>
  </threadedComment>
  <threadedComment ref="U73" dT="2025-04-25T15:05:23.14" personId="{79160F3F-A2CD-4B5D-ACD4-80E02EA51DFF}" id="{2C4E15D8-E9D9-4DDF-8849-4AF6545F695E}">
    <text>4-25-2025 Conduit Placement Confirmed Completed.</text>
  </threadedComment>
  <threadedComment ref="P74" dT="2025-01-29T22:11:22.41" personId="{79160F3F-A2CD-4B5D-ACD4-80E02EA51DFF}" id="{73589224-393B-41FC-B82E-E5E73B4B5C67}">
    <text>Assigned To Longo Underground Construction Inc Per Curtis On 1/29/2025.</text>
  </threadedComment>
  <threadedComment ref="S74" dT="2025-06-04T13:56:33.69" personId="{79160F3F-A2CD-4B5D-ACD4-80E02EA51DFF}" id="{4868AB8F-621E-4EC1-94A1-AE298DA700FF}">
    <text>6-4-2025 Confirmed Actual Completed Footage.</text>
  </threadedComment>
  <threadedComment ref="U74" dT="2025-06-04T13:56:58.69" personId="{79160F3F-A2CD-4B5D-ACD4-80E02EA51DFF}" id="{55F45A73-5EC9-4536-8065-E82AB7B918C8}">
    <text>6-4-2025 Conduit Placement Confirmed Completed.</text>
  </threadedComment>
  <threadedComment ref="Y74" dT="2025-03-14T14:19:47.59" personId="{79160F3F-A2CD-4B5D-ACD4-80E02EA51DFF}" id="{D975FFF5-24C4-43FC-86F0-E06F7E31B767}">
    <text>3-14-2025 Splicing Completed by Utilities One as Per Tillman.</text>
  </threadedComment>
  <threadedComment ref="A75" dT="2025-08-14T19:57:08.85" personId="{79160F3F-A2CD-4B5D-ACD4-80E02EA51DFF}" id="{6AB5DE0D-3B51-4FD4-9A91-1598EDB71722}">
    <text>8-14-2025 Partial Build Project As Per Tillman Email On 2-10-2025.</text>
  </threadedComment>
  <threadedComment ref="P75" dT="2025-01-29T22:16:27.08" personId="{79160F3F-A2CD-4B5D-ACD4-80E02EA51DFF}" id="{33521AA2-0B39-4641-B599-8482897CB736}">
    <text>Assigned To Barlett Fiber Per Curtis On 1/29/2025.</text>
  </threadedComment>
  <threadedComment ref="P75" dT="2025-05-29T12:42:02.77" personId="{79160F3F-A2CD-4B5D-ACD4-80E02EA51DFF}" id="{6D81CF5B-AF97-42F8-ADE1-D52FAC478536}" parentId="{33521AA2-0B39-4641-B599-8482897CB736}">
    <text>Partial Build Project Per Tillman On 2-10-2025.</text>
  </threadedComment>
  <threadedComment ref="S75" dT="2025-05-29T12:41:16.60" personId="{79160F3F-A2CD-4B5D-ACD4-80E02EA51DFF}" id="{45665442-E3C8-4B10-A5C7-C77C21BFDB56}">
    <text>Per Tillman On 2-10-2025 SOW Shows The Whole Project, But This Is To Complete The 4100ft Left On The Project. Partial Build Project.</text>
  </threadedComment>
  <threadedComment ref="S75" dT="2025-08-14T19:52:09.67" personId="{79160F3F-A2CD-4B5D-ACD4-80E02EA51DFF}" id="{EABAAA62-3798-4AD3-8733-0B979639ABDE}" parentId="{45665442-E3C8-4B10-A5C7-C77C21BFDB56}">
    <text>8-14-2025 Confirmed Actual Completed Footage.</text>
  </threadedComment>
  <threadedComment ref="U75" dT="2025-08-14T19:53:25.30" personId="{79160F3F-A2CD-4B5D-ACD4-80E02EA51DFF}" id="{90997271-9650-4039-9458-321FFE3F47F6}">
    <text>8-14-2025 Partial Build Project--Conduit Placement Confirmed Completed.</text>
  </threadedComment>
  <threadedComment ref="P76" dT="2025-02-06T22:56:44.92" personId="{B94EEAA7-0C12-4C40-83AA-0D04355A5C49}" id="{F63535D2-A60B-4D48-8017-B80F5CFE3A96}">
    <text>HDD 2-6</text>
  </threadedComment>
  <threadedComment ref="S76" dT="2025-05-21T19:21:35.41" personId="{79160F3F-A2CD-4B5D-ACD4-80E02EA51DFF}" id="{25D95D1E-D323-453D-AA3A-70E2EA3DFCB6}">
    <text>7-10-2025 Confirmed Actual Completed Footage.</text>
  </threadedComment>
  <threadedComment ref="U76" dT="2025-05-21T19:22:20.35" personId="{79160F3F-A2CD-4B5D-ACD4-80E02EA51DFF}" id="{EFB53F67-918D-4038-8C89-52BD0C60E119}">
    <text>7-10-2025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 ref="S78" dT="2025-08-08T17:57:58.72" personId="{79160F3F-A2CD-4B5D-ACD4-80E02EA51DFF}" id="{7735B41D-12AD-444B-BF8E-CCAECED49689}">
    <text>8-8-2025 Confirmed Actual Completed Footage.</text>
  </threadedComment>
  <threadedComment ref="U78" dT="2025-08-08T17:58:28.64" personId="{79160F3F-A2CD-4B5D-ACD4-80E02EA51DFF}" id="{E0F1108F-09F5-47ED-9E71-10CC09460312}">
    <text>8-8-2025 Conduit Placement Confirmed Completed.</text>
  </threadedComment>
  <threadedComment ref="S79" dT="2025-08-26T18:31:57.78" personId="{79160F3F-A2CD-4B5D-ACD4-80E02EA51DFF}" id="{B70F5AC2-CD81-4F95-92D6-9CDEB5BEACB0}">
    <text xml:space="preserve">8-26-2025 Confirmed Actual Completed Footage. </text>
  </threadedComment>
  <threadedComment ref="U79" dT="2025-08-26T18:33:13.22" personId="{79160F3F-A2CD-4B5D-ACD4-80E02EA51DFF}" id="{9EDE62DA-699D-4CD1-94A7-A1C2768E7722}">
    <text>8-26-2025 Conduit Placement Confirmed Completed.</text>
  </threadedComment>
  <threadedComment ref="S80" dT="2025-08-08T19:37:20.53" personId="{79160F3F-A2CD-4B5D-ACD4-80E02EA51DFF}" id="{E7287F8C-D13D-41E8-829A-2BD5E3383D5E}">
    <text>8-8-2025 Confirmed Actual Completed Footage.</text>
  </threadedComment>
  <threadedComment ref="U80" dT="2025-08-08T19:37:56.57" personId="{79160F3F-A2CD-4B5D-ACD4-80E02EA51DFF}" id="{5FE30336-24C9-48CF-BBDE-9B2944348457}">
    <text>8-8-2025 Conduit Placement Confirmed Completed.</text>
  </threadedComment>
  <threadedComment ref="P81" dT="2025-01-29T22:16:27.08" personId="{79160F3F-A2CD-4B5D-ACD4-80E02EA51DFF}" id="{B97ED39A-CD0D-4492-92C2-D0381C57DD83}">
    <text>Assigned To Barlett Fiber Per Curtis On 1/29/2025.</text>
  </threadedComment>
  <threadedComment ref="S81" dT="2025-07-16T16:35:21.42" personId="{79160F3F-A2CD-4B5D-ACD4-80E02EA51DFF}" id="{BC08C34B-74CE-4481-AE4C-C38723197254}">
    <text>7-16-2025 Confirmed Actual Completed Footage.</text>
  </threadedComment>
  <threadedComment ref="U81" dT="2025-07-16T16:35:52.71" personId="{79160F3F-A2CD-4B5D-ACD4-80E02EA51DFF}" id="{5CD4C6DC-C33C-45D6-B6AA-40FFA50AB4E6}">
    <text>7-16-2025 Conduit Placement Confirmed Completed.</text>
  </threadedComment>
  <threadedComment ref="S82" dT="2025-07-18T18:50:00.64" personId="{79160F3F-A2CD-4B5D-ACD4-80E02EA51DFF}" id="{608D8C8C-6C66-4B67-979F-6CAC8DD9CEB8}">
    <text>7-18-2025 Confirmed Actual Completed Footage.</text>
  </threadedComment>
  <threadedComment ref="U82" dT="2025-07-18T18:49:31.62" personId="{79160F3F-A2CD-4B5D-ACD4-80E02EA51DFF}" id="{27A4E76C-3487-42A9-A264-3AA2DF4FC5A0}">
    <text>7-18-2025 Conduit Placement Confirmed Completed.</text>
  </threadedComment>
  <threadedComment ref="A83" dT="2025-08-26T18:35:30.41" personId="{79160F3F-A2CD-4B5D-ACD4-80E02EA51DFF}" id="{4BF9FB6E-B690-4E73-B2E4-95505C9CE644}">
    <text xml:space="preserve">8-5-2025 Project Cancelled By Tillman After Lightspeed GPR Location. Lightspeed To Submit Invoice For GPR. </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1"/>
  <sheetViews>
    <sheetView tabSelected="1" zoomScale="110" zoomScaleNormal="110" workbookViewId="0">
      <pane xSplit="1" topLeftCell="V52" activePane="topRight" state="frozen"/>
      <selection pane="topRight" activeCell="W61" sqref="W61"/>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3"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2" t="s">
        <v>19</v>
      </c>
      <c r="B1" s="525" t="s">
        <v>20</v>
      </c>
      <c r="C1" s="525" t="s">
        <v>21</v>
      </c>
      <c r="D1" s="525" t="s">
        <v>22</v>
      </c>
      <c r="E1" s="525" t="s">
        <v>23</v>
      </c>
      <c r="F1" s="525" t="s">
        <v>24</v>
      </c>
      <c r="G1" s="525" t="s">
        <v>25</v>
      </c>
      <c r="H1" s="525" t="s">
        <v>26</v>
      </c>
      <c r="I1" s="525" t="s">
        <v>27</v>
      </c>
      <c r="J1" s="525" t="s">
        <v>28</v>
      </c>
      <c r="K1" s="525" t="s">
        <v>29</v>
      </c>
      <c r="L1" s="525" t="s">
        <v>30</v>
      </c>
      <c r="M1" s="525" t="s">
        <v>31</v>
      </c>
      <c r="N1" s="680" t="s">
        <v>32</v>
      </c>
      <c r="O1" s="525" t="s">
        <v>33</v>
      </c>
      <c r="P1" s="526" t="s">
        <v>34</v>
      </c>
      <c r="Q1" s="527" t="s">
        <v>35</v>
      </c>
      <c r="R1" s="527" t="s">
        <v>36</v>
      </c>
      <c r="S1" s="527" t="s">
        <v>37</v>
      </c>
      <c r="T1" s="527" t="s">
        <v>38</v>
      </c>
      <c r="U1" s="527" t="s">
        <v>39</v>
      </c>
      <c r="V1" s="527" t="s">
        <v>40</v>
      </c>
      <c r="W1" s="527" t="s">
        <v>41</v>
      </c>
      <c r="X1" s="527" t="s">
        <v>42</v>
      </c>
      <c r="Y1" s="527" t="s">
        <v>43</v>
      </c>
      <c r="Z1" s="527" t="s">
        <v>44</v>
      </c>
      <c r="AA1" s="527" t="s">
        <v>45</v>
      </c>
      <c r="AB1" s="528" t="s">
        <v>46</v>
      </c>
      <c r="AC1" s="527" t="s">
        <v>47</v>
      </c>
      <c r="AD1" s="527" t="s">
        <v>48</v>
      </c>
      <c r="AE1" s="668" t="s">
        <v>49</v>
      </c>
    </row>
    <row r="2" spans="1:122" s="91" customFormat="1" ht="24.75" customHeight="1">
      <c r="A2" s="623" t="s">
        <v>50</v>
      </c>
      <c r="B2" s="530" t="s">
        <v>51</v>
      </c>
      <c r="C2" s="531">
        <v>46053</v>
      </c>
      <c r="D2" s="529" t="s">
        <v>52</v>
      </c>
      <c r="E2" s="531" t="s">
        <v>53</v>
      </c>
      <c r="F2" s="529" t="s">
        <v>54</v>
      </c>
      <c r="G2" s="532" t="s">
        <v>55</v>
      </c>
      <c r="H2" s="533">
        <v>0</v>
      </c>
      <c r="I2" s="534" t="s">
        <v>56</v>
      </c>
      <c r="J2" s="533" t="s">
        <v>57</v>
      </c>
      <c r="K2" s="529"/>
      <c r="L2" s="531"/>
      <c r="M2" s="533" t="s">
        <v>58</v>
      </c>
      <c r="N2" s="670">
        <v>388</v>
      </c>
      <c r="O2" s="533" t="s">
        <v>58</v>
      </c>
      <c r="P2" s="535" t="s">
        <v>59</v>
      </c>
      <c r="Q2" s="536"/>
      <c r="R2" s="536"/>
      <c r="S2" s="536"/>
      <c r="T2" s="536"/>
      <c r="U2" s="536"/>
      <c r="V2" s="537">
        <v>0</v>
      </c>
      <c r="W2" s="537">
        <v>0</v>
      </c>
      <c r="X2" s="110">
        <f>SUM(V2-W2)</f>
        <v>0</v>
      </c>
      <c r="Y2" s="618">
        <v>0</v>
      </c>
      <c r="Z2" s="619">
        <v>0</v>
      </c>
      <c r="AA2" s="382"/>
      <c r="AB2" s="385">
        <v>0</v>
      </c>
      <c r="AC2" s="385">
        <v>0</v>
      </c>
      <c r="AD2" s="385">
        <v>0</v>
      </c>
      <c r="AE2" s="53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3" t="s">
        <v>60</v>
      </c>
      <c r="B3" s="530" t="s">
        <v>51</v>
      </c>
      <c r="C3" s="531">
        <v>45991</v>
      </c>
      <c r="D3" s="540" t="s">
        <v>61</v>
      </c>
      <c r="E3" s="541">
        <v>45743</v>
      </c>
      <c r="F3" s="540" t="s">
        <v>62</v>
      </c>
      <c r="G3" s="542" t="s">
        <v>63</v>
      </c>
      <c r="H3" s="543">
        <v>69</v>
      </c>
      <c r="I3" s="534" t="s">
        <v>56</v>
      </c>
      <c r="J3" s="533" t="s">
        <v>64</v>
      </c>
      <c r="K3" s="544"/>
      <c r="L3" s="541">
        <v>45741</v>
      </c>
      <c r="M3" s="533" t="s">
        <v>58</v>
      </c>
      <c r="N3" s="670">
        <v>67734.5</v>
      </c>
      <c r="O3" s="533" t="s">
        <v>58</v>
      </c>
      <c r="P3" s="545" t="s">
        <v>65</v>
      </c>
      <c r="Q3" s="546">
        <v>45744</v>
      </c>
      <c r="R3" s="546"/>
      <c r="S3" s="546"/>
      <c r="T3" s="546"/>
      <c r="U3" s="546"/>
      <c r="V3" s="41">
        <v>4822</v>
      </c>
      <c r="W3" s="537">
        <v>1914</v>
      </c>
      <c r="X3" s="110">
        <f>SUM(V3-W3)</f>
        <v>2908</v>
      </c>
      <c r="Y3" s="152">
        <v>0</v>
      </c>
      <c r="Z3" s="619">
        <v>0.4</v>
      </c>
      <c r="AA3" s="54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3" t="s">
        <v>66</v>
      </c>
      <c r="B4" s="530" t="s">
        <v>51</v>
      </c>
      <c r="C4" s="531">
        <v>45991</v>
      </c>
      <c r="D4" s="479" t="s">
        <v>67</v>
      </c>
      <c r="E4" s="541">
        <v>45734</v>
      </c>
      <c r="F4" s="540" t="s">
        <v>62</v>
      </c>
      <c r="G4" s="542" t="s">
        <v>68</v>
      </c>
      <c r="H4" s="543">
        <v>85</v>
      </c>
      <c r="I4" s="534" t="s">
        <v>56</v>
      </c>
      <c r="J4" s="543" t="s">
        <v>64</v>
      </c>
      <c r="K4" s="543"/>
      <c r="L4" s="541">
        <v>45735</v>
      </c>
      <c r="M4" s="543" t="s">
        <v>58</v>
      </c>
      <c r="N4" s="671">
        <v>72382.5</v>
      </c>
      <c r="O4" s="543" t="s">
        <v>58</v>
      </c>
      <c r="P4" s="548" t="s">
        <v>69</v>
      </c>
      <c r="Q4" s="546">
        <v>45743</v>
      </c>
      <c r="R4" s="546"/>
      <c r="S4" s="546"/>
      <c r="T4" s="546"/>
      <c r="U4" s="546"/>
      <c r="V4" s="41">
        <v>6041</v>
      </c>
      <c r="W4" s="549"/>
      <c r="X4" s="110">
        <f t="shared" ref="X4:X71" si="0">SUM(V4-W4)</f>
        <v>6041</v>
      </c>
      <c r="Y4" s="31">
        <v>0</v>
      </c>
      <c r="Z4" s="619">
        <v>0</v>
      </c>
      <c r="AA4" s="550"/>
      <c r="AB4" s="551">
        <v>0</v>
      </c>
      <c r="AC4" s="551">
        <v>0</v>
      </c>
      <c r="AD4" s="551">
        <v>0</v>
      </c>
      <c r="AE4" s="179"/>
      <c r="CY4" s="269"/>
      <c r="CZ4" s="340"/>
      <c r="DE4" s="351"/>
      <c r="DM4" s="340"/>
    </row>
    <row r="5" spans="1:122" customFormat="1" ht="24.75" customHeight="1">
      <c r="A5" s="623" t="s">
        <v>70</v>
      </c>
      <c r="B5" s="530" t="s">
        <v>51</v>
      </c>
      <c r="C5" s="531">
        <v>45991</v>
      </c>
      <c r="D5" s="540" t="s">
        <v>71</v>
      </c>
      <c r="E5" s="541">
        <v>45743</v>
      </c>
      <c r="F5" s="540" t="s">
        <v>72</v>
      </c>
      <c r="G5" s="542" t="s">
        <v>73</v>
      </c>
      <c r="H5" s="543">
        <v>89</v>
      </c>
      <c r="I5" s="534" t="s">
        <v>56</v>
      </c>
      <c r="J5" s="533" t="s">
        <v>64</v>
      </c>
      <c r="K5" s="544"/>
      <c r="L5" s="541">
        <v>45741</v>
      </c>
      <c r="M5" s="533" t="s">
        <v>58</v>
      </c>
      <c r="N5" s="670">
        <v>72131.5</v>
      </c>
      <c r="O5" s="533" t="s">
        <v>58</v>
      </c>
      <c r="P5" s="548" t="s">
        <v>69</v>
      </c>
      <c r="Q5" s="546">
        <v>45748</v>
      </c>
      <c r="R5" s="546"/>
      <c r="S5" s="546"/>
      <c r="T5" s="546"/>
      <c r="U5" s="546"/>
      <c r="V5" s="41">
        <v>6182</v>
      </c>
      <c r="W5" s="537">
        <v>1593</v>
      </c>
      <c r="X5" s="110">
        <f t="shared" si="0"/>
        <v>4589</v>
      </c>
      <c r="Y5" s="152">
        <v>0</v>
      </c>
      <c r="Z5" s="619">
        <v>0.25</v>
      </c>
      <c r="AA5" s="553"/>
      <c r="AB5" s="385">
        <v>0</v>
      </c>
      <c r="AC5" s="385">
        <v>0</v>
      </c>
      <c r="AD5" s="385">
        <v>0</v>
      </c>
      <c r="AE5" s="383"/>
      <c r="AF5" s="214"/>
      <c r="CY5" s="350"/>
      <c r="CZ5" s="340"/>
      <c r="DE5" s="351"/>
      <c r="DM5" s="340"/>
    </row>
    <row r="6" spans="1:122" customFormat="1" ht="24.75" customHeight="1">
      <c r="A6" s="623" t="s">
        <v>74</v>
      </c>
      <c r="B6" s="530" t="s">
        <v>51</v>
      </c>
      <c r="C6" s="531">
        <v>45991</v>
      </c>
      <c r="D6" s="540" t="s">
        <v>61</v>
      </c>
      <c r="E6" s="541">
        <v>45743</v>
      </c>
      <c r="F6" s="540" t="s">
        <v>62</v>
      </c>
      <c r="G6" s="542" t="s">
        <v>75</v>
      </c>
      <c r="H6" s="543">
        <v>54</v>
      </c>
      <c r="I6" s="534" t="s">
        <v>56</v>
      </c>
      <c r="J6" s="533" t="s">
        <v>64</v>
      </c>
      <c r="K6" s="544"/>
      <c r="L6" s="541">
        <v>45741</v>
      </c>
      <c r="M6" s="533" t="s">
        <v>58</v>
      </c>
      <c r="N6" s="671">
        <v>48215.5</v>
      </c>
      <c r="O6" s="533" t="s">
        <v>58</v>
      </c>
      <c r="P6" s="548" t="s">
        <v>69</v>
      </c>
      <c r="Q6" s="546">
        <v>45744</v>
      </c>
      <c r="R6" s="546"/>
      <c r="S6" s="546"/>
      <c r="T6" s="546"/>
      <c r="U6" s="546"/>
      <c r="V6" s="554">
        <v>3796</v>
      </c>
      <c r="W6" s="552"/>
      <c r="X6" s="110">
        <f t="shared" si="0"/>
        <v>3796</v>
      </c>
      <c r="Y6" s="152">
        <v>0</v>
      </c>
      <c r="Z6" s="619">
        <v>0</v>
      </c>
      <c r="AA6" s="553"/>
      <c r="AB6" s="385">
        <v>0</v>
      </c>
      <c r="AC6" s="385">
        <v>0</v>
      </c>
      <c r="AD6" s="385">
        <v>0</v>
      </c>
      <c r="AE6" s="383"/>
      <c r="CY6" s="350"/>
      <c r="CZ6" s="340"/>
      <c r="DE6" s="351"/>
      <c r="DM6" s="340"/>
    </row>
    <row r="7" spans="1:122" customFormat="1" ht="24.75" customHeight="1">
      <c r="A7" s="623" t="s">
        <v>76</v>
      </c>
      <c r="B7" s="530" t="s">
        <v>51</v>
      </c>
      <c r="C7" s="531">
        <v>45991</v>
      </c>
      <c r="D7" s="531" t="s">
        <v>77</v>
      </c>
      <c r="E7" s="541">
        <v>45743</v>
      </c>
      <c r="F7" s="540" t="s">
        <v>78</v>
      </c>
      <c r="G7" s="542" t="s">
        <v>79</v>
      </c>
      <c r="H7" s="543">
        <v>85</v>
      </c>
      <c r="I7" s="534" t="s">
        <v>56</v>
      </c>
      <c r="J7" s="533" t="s">
        <v>64</v>
      </c>
      <c r="K7" s="544"/>
      <c r="L7" s="541">
        <v>45741</v>
      </c>
      <c r="M7" s="533" t="s">
        <v>58</v>
      </c>
      <c r="N7" s="671">
        <v>84226.5</v>
      </c>
      <c r="O7" s="533" t="s">
        <v>58</v>
      </c>
      <c r="P7" s="548" t="s">
        <v>69</v>
      </c>
      <c r="Q7" s="546">
        <v>45749</v>
      </c>
      <c r="R7" s="546"/>
      <c r="S7" s="546"/>
      <c r="T7" s="546"/>
      <c r="U7" s="546"/>
      <c r="V7" s="554">
        <v>7020</v>
      </c>
      <c r="W7" s="560">
        <v>386</v>
      </c>
      <c r="X7" s="110">
        <f t="shared" si="0"/>
        <v>6634</v>
      </c>
      <c r="Y7" s="152">
        <v>0</v>
      </c>
      <c r="Z7" s="619">
        <v>0.05</v>
      </c>
      <c r="AA7" s="553"/>
      <c r="AB7" s="385">
        <v>0</v>
      </c>
      <c r="AC7" s="385">
        <v>0</v>
      </c>
      <c r="AD7" s="385">
        <v>0</v>
      </c>
      <c r="AE7" s="383" t="s">
        <v>80</v>
      </c>
      <c r="AF7" s="214"/>
      <c r="CY7" s="350"/>
      <c r="CZ7" s="340"/>
      <c r="DE7" s="351"/>
      <c r="DM7" s="340"/>
    </row>
    <row r="8" spans="1:122" customFormat="1" ht="24.75" customHeight="1">
      <c r="A8" s="623" t="s">
        <v>81</v>
      </c>
      <c r="B8" s="530" t="s">
        <v>51</v>
      </c>
      <c r="C8" s="531">
        <v>45991</v>
      </c>
      <c r="D8" s="540" t="s">
        <v>82</v>
      </c>
      <c r="E8" s="479">
        <v>45735</v>
      </c>
      <c r="F8" s="540" t="s">
        <v>72</v>
      </c>
      <c r="G8" s="542" t="s">
        <v>83</v>
      </c>
      <c r="H8" s="543">
        <v>70</v>
      </c>
      <c r="I8" s="534" t="s">
        <v>56</v>
      </c>
      <c r="J8" s="543" t="s">
        <v>64</v>
      </c>
      <c r="K8" s="543"/>
      <c r="L8" s="531">
        <v>45716</v>
      </c>
      <c r="M8" s="543" t="s">
        <v>58</v>
      </c>
      <c r="N8" s="671">
        <v>56262.5</v>
      </c>
      <c r="O8" s="543" t="s">
        <v>58</v>
      </c>
      <c r="P8" s="548" t="s">
        <v>65</v>
      </c>
      <c r="Q8" s="546">
        <v>45744</v>
      </c>
      <c r="R8" s="546"/>
      <c r="S8" s="546"/>
      <c r="T8" s="546"/>
      <c r="U8" s="546"/>
      <c r="V8" s="554">
        <v>4870</v>
      </c>
      <c r="W8" s="1056">
        <v>4765</v>
      </c>
      <c r="X8" s="110">
        <f t="shared" si="0"/>
        <v>105</v>
      </c>
      <c r="Y8" s="31">
        <v>0</v>
      </c>
      <c r="Z8" s="619">
        <v>0.98</v>
      </c>
      <c r="AA8" s="546">
        <v>45754</v>
      </c>
      <c r="AB8" s="385">
        <v>0</v>
      </c>
      <c r="AC8" s="385">
        <v>0</v>
      </c>
      <c r="AD8" s="385">
        <v>0</v>
      </c>
      <c r="AE8" s="383" t="s">
        <v>84</v>
      </c>
      <c r="AF8" s="214"/>
      <c r="CY8" s="350"/>
      <c r="CZ8" s="340"/>
      <c r="DE8" s="351"/>
      <c r="DM8" s="340"/>
    </row>
    <row r="9" spans="1:122" ht="24.75" customHeight="1">
      <c r="A9" s="623" t="s">
        <v>85</v>
      </c>
      <c r="B9" s="530" t="s">
        <v>51</v>
      </c>
      <c r="C9" s="531">
        <v>45991</v>
      </c>
      <c r="D9" s="531" t="s">
        <v>86</v>
      </c>
      <c r="E9" s="541">
        <v>45700</v>
      </c>
      <c r="F9" s="479" t="s">
        <v>78</v>
      </c>
      <c r="G9" s="555" t="s">
        <v>87</v>
      </c>
      <c r="H9" s="543">
        <v>81</v>
      </c>
      <c r="I9" s="534" t="s">
        <v>56</v>
      </c>
      <c r="J9" s="543" t="s">
        <v>64</v>
      </c>
      <c r="K9" s="543"/>
      <c r="L9" s="541">
        <v>45702</v>
      </c>
      <c r="M9" s="556" t="s">
        <v>58</v>
      </c>
      <c r="N9" s="671">
        <v>70635</v>
      </c>
      <c r="O9" s="556" t="s">
        <v>58</v>
      </c>
      <c r="P9" s="545" t="s">
        <v>65</v>
      </c>
      <c r="Q9" s="546">
        <v>45696</v>
      </c>
      <c r="R9" s="546"/>
      <c r="S9" s="546"/>
      <c r="T9" s="546"/>
      <c r="U9" s="546"/>
      <c r="V9" s="41">
        <v>6092</v>
      </c>
      <c r="W9" s="537">
        <v>4227</v>
      </c>
      <c r="X9" s="110">
        <f t="shared" si="0"/>
        <v>1865</v>
      </c>
      <c r="Y9" s="84">
        <v>0</v>
      </c>
      <c r="Z9" s="619">
        <v>0.69</v>
      </c>
      <c r="AA9" s="546">
        <v>45747</v>
      </c>
      <c r="AB9" s="385">
        <v>0</v>
      </c>
      <c r="AC9" s="385">
        <v>0</v>
      </c>
      <c r="AD9" s="385">
        <v>0</v>
      </c>
      <c r="AE9" s="154" t="s">
        <v>88</v>
      </c>
      <c r="AF9" s="126"/>
    </row>
    <row r="10" spans="1:122" ht="24.75" customHeight="1">
      <c r="A10" s="623" t="s">
        <v>89</v>
      </c>
      <c r="B10" s="530" t="s">
        <v>51</v>
      </c>
      <c r="C10" s="531">
        <v>45991</v>
      </c>
      <c r="D10" s="540" t="s">
        <v>77</v>
      </c>
      <c r="E10" s="541">
        <v>45743</v>
      </c>
      <c r="F10" s="540" t="s">
        <v>90</v>
      </c>
      <c r="G10" s="542" t="s">
        <v>91</v>
      </c>
      <c r="H10" s="543">
        <v>87</v>
      </c>
      <c r="I10" s="534" t="s">
        <v>56</v>
      </c>
      <c r="J10" s="533" t="s">
        <v>64</v>
      </c>
      <c r="K10" s="544"/>
      <c r="L10" s="541">
        <v>45741</v>
      </c>
      <c r="M10" s="533" t="s">
        <v>58</v>
      </c>
      <c r="N10" s="671">
        <v>75191.5</v>
      </c>
      <c r="O10" s="533" t="s">
        <v>58</v>
      </c>
      <c r="P10" s="545" t="s">
        <v>69</v>
      </c>
      <c r="Q10" s="546">
        <v>45748</v>
      </c>
      <c r="R10" s="546"/>
      <c r="S10" s="546"/>
      <c r="T10" s="546"/>
      <c r="U10" s="546"/>
      <c r="V10" s="41">
        <v>6387</v>
      </c>
      <c r="W10" s="552"/>
      <c r="X10" s="110">
        <f t="shared" si="0"/>
        <v>6387</v>
      </c>
      <c r="Y10" s="152">
        <v>0</v>
      </c>
      <c r="Z10" s="619">
        <v>0</v>
      </c>
      <c r="AA10" s="212"/>
      <c r="AB10" s="385">
        <v>0</v>
      </c>
      <c r="AC10" s="385">
        <v>0</v>
      </c>
      <c r="AD10" s="385">
        <v>0</v>
      </c>
      <c r="AE10" s="558" t="s">
        <v>92</v>
      </c>
      <c r="AF10" s="43"/>
    </row>
    <row r="11" spans="1:122" ht="24.75" customHeight="1">
      <c r="A11" s="623" t="s">
        <v>93</v>
      </c>
      <c r="B11" s="530" t="s">
        <v>51</v>
      </c>
      <c r="C11" s="531">
        <v>45991</v>
      </c>
      <c r="D11" s="531" t="s">
        <v>86</v>
      </c>
      <c r="E11" s="541">
        <v>45743</v>
      </c>
      <c r="F11" s="540" t="s">
        <v>78</v>
      </c>
      <c r="G11" s="542" t="s">
        <v>94</v>
      </c>
      <c r="H11" s="543">
        <v>60</v>
      </c>
      <c r="I11" s="534" t="s">
        <v>56</v>
      </c>
      <c r="J11" s="533" t="s">
        <v>64</v>
      </c>
      <c r="K11" s="544"/>
      <c r="L11" s="541">
        <v>45741</v>
      </c>
      <c r="M11" s="533" t="s">
        <v>58</v>
      </c>
      <c r="N11" s="671">
        <v>47849</v>
      </c>
      <c r="O11" s="533" t="s">
        <v>58</v>
      </c>
      <c r="P11" s="545" t="s">
        <v>65</v>
      </c>
      <c r="Q11" s="546">
        <v>45744</v>
      </c>
      <c r="R11" s="546"/>
      <c r="S11" s="546"/>
      <c r="T11" s="546"/>
      <c r="U11" s="546"/>
      <c r="V11" s="41">
        <v>4194</v>
      </c>
      <c r="W11" s="537">
        <v>3666</v>
      </c>
      <c r="X11" s="110">
        <f>SUM(V11-W11)</f>
        <v>528</v>
      </c>
      <c r="Y11" s="152">
        <v>0</v>
      </c>
      <c r="Z11" s="619">
        <v>0.87</v>
      </c>
      <c r="AA11" s="546">
        <v>45784</v>
      </c>
      <c r="AB11" s="385">
        <v>0</v>
      </c>
      <c r="AC11" s="385">
        <v>0</v>
      </c>
      <c r="AD11" s="385">
        <v>0</v>
      </c>
      <c r="AE11" s="383"/>
      <c r="AF11" s="126"/>
    </row>
    <row r="12" spans="1:122" ht="24.75" customHeight="1">
      <c r="A12" s="623" t="s">
        <v>95</v>
      </c>
      <c r="B12" s="530" t="s">
        <v>51</v>
      </c>
      <c r="C12" s="531">
        <v>45991</v>
      </c>
      <c r="D12" s="531" t="s">
        <v>77</v>
      </c>
      <c r="E12" s="541">
        <v>45743</v>
      </c>
      <c r="F12" s="540" t="s">
        <v>90</v>
      </c>
      <c r="G12" s="542" t="s">
        <v>96</v>
      </c>
      <c r="H12" s="543">
        <v>70</v>
      </c>
      <c r="I12" s="534" t="s">
        <v>56</v>
      </c>
      <c r="J12" s="533" t="s">
        <v>64</v>
      </c>
      <c r="K12" s="544"/>
      <c r="L12" s="541">
        <v>45741</v>
      </c>
      <c r="M12" s="533" t="s">
        <v>58</v>
      </c>
      <c r="N12" s="671">
        <v>67735.5</v>
      </c>
      <c r="O12" s="533" t="s">
        <v>58</v>
      </c>
      <c r="P12" s="545" t="s">
        <v>65</v>
      </c>
      <c r="Q12" s="546">
        <v>45779</v>
      </c>
      <c r="R12" s="546"/>
      <c r="S12" s="546"/>
      <c r="T12" s="546"/>
      <c r="U12" s="546"/>
      <c r="V12" s="41">
        <v>6152</v>
      </c>
      <c r="W12" s="537">
        <v>3306</v>
      </c>
      <c r="X12" s="110">
        <f t="shared" si="0"/>
        <v>2846</v>
      </c>
      <c r="Y12" s="152">
        <v>0</v>
      </c>
      <c r="Z12" s="619">
        <v>0.53</v>
      </c>
      <c r="AA12" s="546">
        <v>45792</v>
      </c>
      <c r="AB12" s="385">
        <v>0</v>
      </c>
      <c r="AC12" s="385">
        <v>0</v>
      </c>
      <c r="AD12" s="385">
        <v>0</v>
      </c>
      <c r="AE12" s="383" t="s">
        <v>97</v>
      </c>
      <c r="AF12" s="126"/>
    </row>
    <row r="13" spans="1:122" ht="24.75" customHeight="1">
      <c r="A13" s="623" t="s">
        <v>98</v>
      </c>
      <c r="B13" s="530" t="s">
        <v>51</v>
      </c>
      <c r="C13" s="531">
        <v>45991</v>
      </c>
      <c r="D13" s="531" t="s">
        <v>86</v>
      </c>
      <c r="E13" s="541">
        <v>45735</v>
      </c>
      <c r="F13" s="540" t="s">
        <v>78</v>
      </c>
      <c r="G13" s="542" t="s">
        <v>99</v>
      </c>
      <c r="H13" s="543">
        <v>79</v>
      </c>
      <c r="I13" s="534" t="s">
        <v>56</v>
      </c>
      <c r="J13" s="543" t="s">
        <v>64</v>
      </c>
      <c r="K13" s="543"/>
      <c r="L13" s="541">
        <v>45735</v>
      </c>
      <c r="M13" s="543" t="s">
        <v>58</v>
      </c>
      <c r="N13" s="671">
        <v>67925</v>
      </c>
      <c r="O13" s="543" t="s">
        <v>58</v>
      </c>
      <c r="P13" s="545" t="s">
        <v>65</v>
      </c>
      <c r="Q13" s="546">
        <v>45736</v>
      </c>
      <c r="R13" s="546"/>
      <c r="S13" s="546"/>
      <c r="T13" s="546"/>
      <c r="U13" s="546"/>
      <c r="V13" s="41">
        <v>5825</v>
      </c>
      <c r="W13" s="537">
        <v>1257</v>
      </c>
      <c r="X13" s="620">
        <f t="shared" si="0"/>
        <v>4568</v>
      </c>
      <c r="Y13" s="621">
        <v>0</v>
      </c>
      <c r="Z13" s="538">
        <v>0.2</v>
      </c>
      <c r="AA13" s="382" t="s">
        <v>100</v>
      </c>
      <c r="AB13" s="385">
        <v>0</v>
      </c>
      <c r="AC13" s="385">
        <v>0</v>
      </c>
      <c r="AD13" s="385">
        <v>0</v>
      </c>
      <c r="AE13" s="179"/>
      <c r="AF13" s="126"/>
    </row>
    <row r="14" spans="1:122" ht="24.75" customHeight="1">
      <c r="A14" s="623" t="s">
        <v>101</v>
      </c>
      <c r="B14" s="530" t="s">
        <v>51</v>
      </c>
      <c r="C14" s="541">
        <v>45930</v>
      </c>
      <c r="D14" s="540" t="s">
        <v>52</v>
      </c>
      <c r="E14" s="540" t="s">
        <v>53</v>
      </c>
      <c r="F14" s="540" t="s">
        <v>54</v>
      </c>
      <c r="G14" s="542" t="s">
        <v>102</v>
      </c>
      <c r="H14" s="543">
        <v>0</v>
      </c>
      <c r="I14" s="543" t="s">
        <v>56</v>
      </c>
      <c r="J14" s="543" t="s">
        <v>64</v>
      </c>
      <c r="K14" s="543"/>
      <c r="L14" s="559">
        <v>45716</v>
      </c>
      <c r="M14" s="543" t="s">
        <v>58</v>
      </c>
      <c r="N14" s="671">
        <v>582</v>
      </c>
      <c r="O14" s="543" t="s">
        <v>58</v>
      </c>
      <c r="P14" s="545" t="s">
        <v>65</v>
      </c>
      <c r="Q14" s="382" t="s">
        <v>57</v>
      </c>
      <c r="R14" s="382"/>
      <c r="S14" s="382"/>
      <c r="T14" s="382"/>
      <c r="U14" s="382"/>
      <c r="V14" s="41">
        <v>0</v>
      </c>
      <c r="W14" s="560">
        <v>0</v>
      </c>
      <c r="X14" s="537">
        <f t="shared" si="0"/>
        <v>0</v>
      </c>
      <c r="Y14" s="382">
        <v>3</v>
      </c>
      <c r="Z14" s="538">
        <v>1</v>
      </c>
      <c r="AA14" s="382"/>
      <c r="AB14" s="385">
        <v>0</v>
      </c>
      <c r="AC14" s="385">
        <v>0</v>
      </c>
      <c r="AD14" s="385">
        <v>0</v>
      </c>
      <c r="AE14" s="179"/>
      <c r="AF14" s="43"/>
    </row>
    <row r="15" spans="1:122" customFormat="1" ht="24.75" customHeight="1">
      <c r="A15" s="623" t="s">
        <v>103</v>
      </c>
      <c r="B15" s="530" t="s">
        <v>51</v>
      </c>
      <c r="C15" s="531">
        <v>45991</v>
      </c>
      <c r="D15" s="531" t="s">
        <v>71</v>
      </c>
      <c r="E15" s="541">
        <v>45748</v>
      </c>
      <c r="F15" s="540" t="s">
        <v>72</v>
      </c>
      <c r="G15" s="542" t="s">
        <v>104</v>
      </c>
      <c r="H15" s="543">
        <v>0</v>
      </c>
      <c r="I15" s="543" t="s">
        <v>56</v>
      </c>
      <c r="J15" s="543" t="s">
        <v>64</v>
      </c>
      <c r="K15" s="543"/>
      <c r="L15" s="541">
        <v>45741</v>
      </c>
      <c r="M15" s="543" t="s">
        <v>58</v>
      </c>
      <c r="N15" s="671">
        <v>29634.15</v>
      </c>
      <c r="O15" s="543" t="s">
        <v>58</v>
      </c>
      <c r="P15" s="545" t="s">
        <v>65</v>
      </c>
      <c r="Q15" s="546">
        <v>45743</v>
      </c>
      <c r="R15" s="546"/>
      <c r="S15" s="546"/>
      <c r="T15" s="546"/>
      <c r="U15" s="546"/>
      <c r="V15" s="41">
        <v>1831</v>
      </c>
      <c r="W15" s="560">
        <v>212</v>
      </c>
      <c r="X15" s="537">
        <f t="shared" si="0"/>
        <v>1619</v>
      </c>
      <c r="Y15" s="41">
        <v>0</v>
      </c>
      <c r="Z15" s="538">
        <v>0.11</v>
      </c>
      <c r="AA15" s="546">
        <v>45790</v>
      </c>
      <c r="AB15" s="385">
        <v>0</v>
      </c>
      <c r="AC15" s="385">
        <v>0</v>
      </c>
      <c r="AD15" s="385">
        <v>0</v>
      </c>
      <c r="AE15" s="179" t="s">
        <v>105</v>
      </c>
    </row>
    <row r="16" spans="1:122" customFormat="1" ht="24.75" customHeight="1">
      <c r="A16" s="623" t="s">
        <v>106</v>
      </c>
      <c r="B16" s="530" t="s">
        <v>51</v>
      </c>
      <c r="C16" s="531">
        <v>45991</v>
      </c>
      <c r="D16" s="540" t="s">
        <v>107</v>
      </c>
      <c r="E16" s="541">
        <v>45748</v>
      </c>
      <c r="F16" s="540" t="s">
        <v>78</v>
      </c>
      <c r="G16" s="542" t="s">
        <v>108</v>
      </c>
      <c r="H16" s="543">
        <v>0</v>
      </c>
      <c r="I16" s="543" t="s">
        <v>56</v>
      </c>
      <c r="J16" s="533" t="s">
        <v>64</v>
      </c>
      <c r="K16" s="544"/>
      <c r="L16" s="541">
        <v>45741</v>
      </c>
      <c r="M16" s="533" t="s">
        <v>58</v>
      </c>
      <c r="N16" s="671">
        <v>17203.45</v>
      </c>
      <c r="O16" s="533" t="s">
        <v>58</v>
      </c>
      <c r="P16" s="561" t="s">
        <v>69</v>
      </c>
      <c r="Q16" s="546">
        <v>45742</v>
      </c>
      <c r="R16" s="546"/>
      <c r="S16" s="546"/>
      <c r="T16" s="546"/>
      <c r="U16" s="546"/>
      <c r="V16" s="41">
        <v>1157</v>
      </c>
      <c r="W16" s="552"/>
      <c r="X16" s="537">
        <f t="shared" si="0"/>
        <v>1157</v>
      </c>
      <c r="Y16" s="547">
        <v>0</v>
      </c>
      <c r="Z16" s="538">
        <v>0</v>
      </c>
      <c r="AA16" s="212"/>
      <c r="AB16" s="385">
        <v>0</v>
      </c>
      <c r="AC16" s="385">
        <v>0</v>
      </c>
      <c r="AD16" s="385">
        <v>0</v>
      </c>
      <c r="AE16" s="558" t="s">
        <v>109</v>
      </c>
      <c r="AF16" s="168"/>
    </row>
    <row r="17" spans="1:32" customFormat="1" ht="24.75" customHeight="1">
      <c r="A17" s="623" t="s">
        <v>110</v>
      </c>
      <c r="B17" s="530" t="s">
        <v>51</v>
      </c>
      <c r="C17" s="531">
        <v>45991</v>
      </c>
      <c r="D17" s="531" t="s">
        <v>77</v>
      </c>
      <c r="E17" s="541">
        <v>45748</v>
      </c>
      <c r="F17" s="540" t="s">
        <v>90</v>
      </c>
      <c r="G17" s="542" t="s">
        <v>111</v>
      </c>
      <c r="H17" s="543">
        <v>0</v>
      </c>
      <c r="I17" s="543" t="s">
        <v>56</v>
      </c>
      <c r="J17" s="533" t="s">
        <v>64</v>
      </c>
      <c r="K17" s="544"/>
      <c r="L17" s="541">
        <v>45742</v>
      </c>
      <c r="M17" s="533" t="s">
        <v>58</v>
      </c>
      <c r="N17" s="671">
        <v>13442.35</v>
      </c>
      <c r="O17" s="533" t="s">
        <v>58</v>
      </c>
      <c r="P17" s="561" t="s">
        <v>59</v>
      </c>
      <c r="Q17" s="546">
        <v>45742</v>
      </c>
      <c r="R17" s="546"/>
      <c r="S17" s="546"/>
      <c r="T17" s="546"/>
      <c r="U17" s="546"/>
      <c r="V17" s="382">
        <v>831</v>
      </c>
      <c r="W17" s="552"/>
      <c r="X17" s="537">
        <f t="shared" si="0"/>
        <v>831</v>
      </c>
      <c r="Y17" s="547">
        <v>0</v>
      </c>
      <c r="Z17" s="538">
        <v>0</v>
      </c>
      <c r="AA17" s="212"/>
      <c r="AB17" s="385">
        <v>0</v>
      </c>
      <c r="AC17" s="385">
        <v>0</v>
      </c>
      <c r="AD17" s="385">
        <v>0</v>
      </c>
      <c r="AE17" s="383" t="s">
        <v>112</v>
      </c>
      <c r="AF17" s="168"/>
    </row>
    <row r="18" spans="1:32" customFormat="1" ht="24.75" customHeight="1">
      <c r="A18" s="623" t="s">
        <v>113</v>
      </c>
      <c r="B18" s="530" t="s">
        <v>51</v>
      </c>
      <c r="C18" s="531">
        <v>45991</v>
      </c>
      <c r="D18" s="531" t="s">
        <v>77</v>
      </c>
      <c r="E18" s="541">
        <v>45779</v>
      </c>
      <c r="F18" s="540" t="s">
        <v>90</v>
      </c>
      <c r="G18" s="542" t="s">
        <v>114</v>
      </c>
      <c r="H18" s="543">
        <v>0</v>
      </c>
      <c r="I18" s="543" t="s">
        <v>56</v>
      </c>
      <c r="J18" s="533" t="s">
        <v>64</v>
      </c>
      <c r="K18" s="544"/>
      <c r="L18" s="541">
        <v>45742</v>
      </c>
      <c r="M18" s="533" t="s">
        <v>58</v>
      </c>
      <c r="N18" s="671">
        <v>23800.25</v>
      </c>
      <c r="O18" s="533" t="s">
        <v>58</v>
      </c>
      <c r="P18" s="561" t="s">
        <v>65</v>
      </c>
      <c r="Q18" s="546">
        <v>45743</v>
      </c>
      <c r="R18" s="546"/>
      <c r="S18" s="546"/>
      <c r="T18" s="546"/>
      <c r="U18" s="546"/>
      <c r="V18" s="41">
        <v>1697</v>
      </c>
      <c r="W18" s="560">
        <v>153</v>
      </c>
      <c r="X18" s="537">
        <f t="shared" si="0"/>
        <v>1544</v>
      </c>
      <c r="Y18" s="547">
        <v>0</v>
      </c>
      <c r="Z18" s="538">
        <v>0.09</v>
      </c>
      <c r="AA18" s="546">
        <v>45791</v>
      </c>
      <c r="AB18" s="385">
        <v>0</v>
      </c>
      <c r="AC18" s="385">
        <v>0</v>
      </c>
      <c r="AD18" s="385">
        <v>0</v>
      </c>
      <c r="AE18" s="562" t="s">
        <v>112</v>
      </c>
      <c r="AF18" s="168"/>
    </row>
    <row r="19" spans="1:32" customFormat="1" ht="24.75" customHeight="1">
      <c r="A19" s="623" t="s">
        <v>115</v>
      </c>
      <c r="B19" s="530" t="s">
        <v>51</v>
      </c>
      <c r="C19" s="531">
        <v>45991</v>
      </c>
      <c r="D19" s="479" t="s">
        <v>116</v>
      </c>
      <c r="E19" s="541">
        <v>45700</v>
      </c>
      <c r="F19" s="541" t="s">
        <v>78</v>
      </c>
      <c r="G19" s="555" t="s">
        <v>117</v>
      </c>
      <c r="H19" s="543">
        <v>0</v>
      </c>
      <c r="I19" s="543" t="s">
        <v>56</v>
      </c>
      <c r="J19" s="543" t="s">
        <v>64</v>
      </c>
      <c r="K19" s="543"/>
      <c r="L19" s="51">
        <v>45700</v>
      </c>
      <c r="M19" s="748" t="s">
        <v>58</v>
      </c>
      <c r="N19" s="671">
        <v>19745.25</v>
      </c>
      <c r="O19" s="543" t="s">
        <v>58</v>
      </c>
      <c r="P19" s="561" t="s">
        <v>65</v>
      </c>
      <c r="Q19" s="546">
        <v>45696</v>
      </c>
      <c r="R19" s="546"/>
      <c r="S19" s="546"/>
      <c r="T19" s="546"/>
      <c r="U19" s="546"/>
      <c r="V19" s="41">
        <v>1534</v>
      </c>
      <c r="W19" s="560">
        <v>353</v>
      </c>
      <c r="X19" s="537">
        <f t="shared" si="0"/>
        <v>1181</v>
      </c>
      <c r="Y19" s="557">
        <v>0</v>
      </c>
      <c r="Z19" s="538">
        <v>0.23</v>
      </c>
      <c r="AA19" s="546">
        <v>45736</v>
      </c>
      <c r="AB19" s="385">
        <v>0</v>
      </c>
      <c r="AC19" s="385">
        <v>0</v>
      </c>
      <c r="AD19" s="385">
        <v>0</v>
      </c>
      <c r="AE19" s="154"/>
    </row>
    <row r="20" spans="1:32" ht="24.75" customHeight="1">
      <c r="A20" s="623" t="s">
        <v>118</v>
      </c>
      <c r="B20" s="530" t="s">
        <v>51</v>
      </c>
      <c r="C20" s="531">
        <v>45991</v>
      </c>
      <c r="D20" s="531" t="s">
        <v>77</v>
      </c>
      <c r="E20" s="541">
        <v>45748</v>
      </c>
      <c r="F20" s="540" t="s">
        <v>90</v>
      </c>
      <c r="G20" s="563" t="s">
        <v>119</v>
      </c>
      <c r="H20" s="543">
        <v>0</v>
      </c>
      <c r="I20" s="543" t="s">
        <v>56</v>
      </c>
      <c r="J20" s="543" t="s">
        <v>64</v>
      </c>
      <c r="K20" s="564"/>
      <c r="L20" s="57">
        <v>45741</v>
      </c>
      <c r="M20" s="748" t="s">
        <v>58</v>
      </c>
      <c r="N20" s="671">
        <v>31186.25</v>
      </c>
      <c r="O20" s="543" t="s">
        <v>58</v>
      </c>
      <c r="P20" s="561" t="s">
        <v>65</v>
      </c>
      <c r="Q20" s="546">
        <v>45743</v>
      </c>
      <c r="R20" s="546"/>
      <c r="S20" s="546"/>
      <c r="T20" s="546"/>
      <c r="U20" s="546"/>
      <c r="V20" s="41">
        <v>2003</v>
      </c>
      <c r="W20" s="560">
        <v>225</v>
      </c>
      <c r="X20" s="537">
        <f t="shared" si="0"/>
        <v>1778</v>
      </c>
      <c r="Y20" s="41">
        <v>0</v>
      </c>
      <c r="Z20" s="538">
        <v>0.11</v>
      </c>
      <c r="AA20" s="546">
        <v>45785</v>
      </c>
      <c r="AB20" s="385">
        <v>0</v>
      </c>
      <c r="AC20" s="385">
        <v>0</v>
      </c>
      <c r="AD20" s="385">
        <v>0</v>
      </c>
      <c r="AE20" s="179" t="s">
        <v>120</v>
      </c>
      <c r="AF20" s="167"/>
    </row>
    <row r="21" spans="1:32" s="173" customFormat="1" ht="24.75" customHeight="1">
      <c r="A21" s="623" t="s">
        <v>121</v>
      </c>
      <c r="B21" s="530" t="s">
        <v>51</v>
      </c>
      <c r="C21" s="531">
        <v>45960</v>
      </c>
      <c r="D21" s="531"/>
      <c r="E21" s="541"/>
      <c r="F21" s="540"/>
      <c r="G21" s="542"/>
      <c r="H21" s="543">
        <v>0</v>
      </c>
      <c r="I21" s="556" t="s">
        <v>56</v>
      </c>
      <c r="J21" s="543" t="s">
        <v>64</v>
      </c>
      <c r="K21" s="564"/>
      <c r="L21" s="51"/>
      <c r="M21" s="52" t="s">
        <v>122</v>
      </c>
      <c r="N21" s="758"/>
      <c r="O21" s="52" t="s">
        <v>122</v>
      </c>
      <c r="P21" s="72" t="s">
        <v>59</v>
      </c>
      <c r="Q21" s="546"/>
      <c r="R21" s="546"/>
      <c r="S21" s="546"/>
      <c r="T21" s="546"/>
      <c r="U21" s="546"/>
      <c r="V21" s="41">
        <v>11</v>
      </c>
      <c r="W21" s="537"/>
      <c r="X21" s="537">
        <f>SUM(V21-W21)</f>
        <v>11</v>
      </c>
      <c r="Y21" s="547">
        <v>0</v>
      </c>
      <c r="Z21" s="538">
        <v>0</v>
      </c>
      <c r="AA21" s="382"/>
      <c r="AB21" s="385">
        <v>0</v>
      </c>
      <c r="AC21" s="385">
        <v>0</v>
      </c>
      <c r="AD21" s="385">
        <v>0</v>
      </c>
      <c r="AE21" s="179"/>
      <c r="AF21" s="358"/>
    </row>
    <row r="22" spans="1:32" s="173" customFormat="1" ht="24.75" customHeight="1">
      <c r="A22" s="623" t="s">
        <v>123</v>
      </c>
      <c r="B22" s="529" t="s">
        <v>124</v>
      </c>
      <c r="C22" s="541">
        <v>45899</v>
      </c>
      <c r="D22" s="607" t="s">
        <v>71</v>
      </c>
      <c r="E22" s="541">
        <v>45889</v>
      </c>
      <c r="F22" s="565" t="s">
        <v>125</v>
      </c>
      <c r="G22" s="542"/>
      <c r="H22" s="543">
        <v>76</v>
      </c>
      <c r="I22" s="556" t="s">
        <v>56</v>
      </c>
      <c r="J22" s="543" t="s">
        <v>64</v>
      </c>
      <c r="K22" s="564"/>
      <c r="L22" s="51">
        <v>45888</v>
      </c>
      <c r="M22" s="52" t="s">
        <v>58</v>
      </c>
      <c r="N22" s="758">
        <v>53902</v>
      </c>
      <c r="O22" s="52" t="s">
        <v>58</v>
      </c>
      <c r="P22" s="72" t="s">
        <v>59</v>
      </c>
      <c r="Q22" s="546">
        <v>45887</v>
      </c>
      <c r="R22" s="546"/>
      <c r="S22" s="546"/>
      <c r="T22" s="546"/>
      <c r="U22" s="546"/>
      <c r="V22" s="41">
        <v>4239</v>
      </c>
      <c r="W22" s="537"/>
      <c r="X22" s="537">
        <f>SUM(V22-W22)</f>
        <v>4239</v>
      </c>
      <c r="Y22" s="547">
        <v>0</v>
      </c>
      <c r="Z22" s="538">
        <v>0</v>
      </c>
      <c r="AA22" s="382"/>
      <c r="AB22" s="385">
        <v>0</v>
      </c>
      <c r="AC22" s="385">
        <v>0</v>
      </c>
      <c r="AD22" s="385">
        <v>0</v>
      </c>
      <c r="AE22" s="179"/>
      <c r="AF22" s="358"/>
    </row>
    <row r="23" spans="1:32" s="169" customFormat="1" ht="24.75" customHeight="1">
      <c r="A23" s="623" t="s">
        <v>126</v>
      </c>
      <c r="B23" s="529" t="s">
        <v>124</v>
      </c>
      <c r="C23" s="541">
        <v>45930</v>
      </c>
      <c r="D23" s="531" t="s">
        <v>127</v>
      </c>
      <c r="E23" s="565">
        <v>45880</v>
      </c>
      <c r="F23" s="565" t="s">
        <v>125</v>
      </c>
      <c r="G23" s="529" t="s">
        <v>128</v>
      </c>
      <c r="H23" s="533">
        <v>62</v>
      </c>
      <c r="I23" s="533" t="s">
        <v>56</v>
      </c>
      <c r="J23" s="533" t="s">
        <v>64</v>
      </c>
      <c r="K23" s="533"/>
      <c r="L23" s="406">
        <v>45880</v>
      </c>
      <c r="M23" s="407" t="s">
        <v>58</v>
      </c>
      <c r="N23" s="760">
        <v>56807.95</v>
      </c>
      <c r="O23" s="407" t="s">
        <v>58</v>
      </c>
      <c r="P23" s="496" t="s">
        <v>59</v>
      </c>
      <c r="Q23" s="536">
        <v>45880</v>
      </c>
      <c r="R23" s="552"/>
      <c r="S23" s="552"/>
      <c r="T23" s="552"/>
      <c r="U23" s="552"/>
      <c r="V23" s="537">
        <v>3787</v>
      </c>
      <c r="W23" s="537">
        <v>4542</v>
      </c>
      <c r="X23" s="537">
        <f t="shared" si="0"/>
        <v>-755</v>
      </c>
      <c r="Y23" s="547">
        <v>0</v>
      </c>
      <c r="Z23" s="538">
        <v>1.2</v>
      </c>
      <c r="AA23" s="382"/>
      <c r="AB23" s="385">
        <v>0</v>
      </c>
      <c r="AC23" s="385">
        <v>0</v>
      </c>
      <c r="AD23" s="385">
        <v>0</v>
      </c>
      <c r="AE23" s="185" t="s">
        <v>129</v>
      </c>
      <c r="AF23" s="173"/>
    </row>
    <row r="24" spans="1:32" s="169" customFormat="1" ht="24.75" customHeight="1">
      <c r="A24" s="623" t="s">
        <v>130</v>
      </c>
      <c r="B24" s="529" t="s">
        <v>124</v>
      </c>
      <c r="C24" s="541">
        <v>45930</v>
      </c>
      <c r="D24" s="531" t="s">
        <v>127</v>
      </c>
      <c r="E24" s="565">
        <v>45882</v>
      </c>
      <c r="F24" s="565" t="s">
        <v>125</v>
      </c>
      <c r="G24" s="529" t="s">
        <v>131</v>
      </c>
      <c r="H24" s="533">
        <v>85</v>
      </c>
      <c r="I24" s="533" t="s">
        <v>56</v>
      </c>
      <c r="J24" s="533" t="s">
        <v>64</v>
      </c>
      <c r="K24" s="533"/>
      <c r="L24" s="752">
        <v>45882</v>
      </c>
      <c r="M24" s="229" t="s">
        <v>58</v>
      </c>
      <c r="N24" s="759">
        <v>59869.5</v>
      </c>
      <c r="O24" s="757" t="s">
        <v>58</v>
      </c>
      <c r="P24" s="535" t="s">
        <v>59</v>
      </c>
      <c r="Q24" s="536">
        <v>45882</v>
      </c>
      <c r="R24" s="552"/>
      <c r="S24" s="552"/>
      <c r="T24" s="552"/>
      <c r="U24" s="552"/>
      <c r="V24" s="537">
        <v>4537</v>
      </c>
      <c r="W24" s="537">
        <v>735</v>
      </c>
      <c r="X24" s="537">
        <f t="shared" si="0"/>
        <v>3802</v>
      </c>
      <c r="Y24" s="547">
        <v>0</v>
      </c>
      <c r="Z24" s="538">
        <v>0.16</v>
      </c>
      <c r="AA24" s="382"/>
      <c r="AB24" s="385">
        <v>0</v>
      </c>
      <c r="AC24" s="385">
        <v>0</v>
      </c>
      <c r="AD24" s="385">
        <v>0</v>
      </c>
      <c r="AE24" s="185" t="s">
        <v>132</v>
      </c>
      <c r="AF24" s="173"/>
    </row>
    <row r="25" spans="1:32" s="126" customFormat="1" ht="24.75" customHeight="1">
      <c r="A25" s="1037" t="s">
        <v>133</v>
      </c>
      <c r="B25" s="529" t="s">
        <v>124</v>
      </c>
      <c r="C25" s="541">
        <v>45960</v>
      </c>
      <c r="D25" s="565"/>
      <c r="E25" s="565"/>
      <c r="F25" s="565" t="s">
        <v>125</v>
      </c>
      <c r="G25" s="529" t="s">
        <v>134</v>
      </c>
      <c r="H25" s="533">
        <v>72</v>
      </c>
      <c r="I25" s="533" t="s">
        <v>56</v>
      </c>
      <c r="J25" s="533" t="s">
        <v>135</v>
      </c>
      <c r="K25" s="533" t="s">
        <v>136</v>
      </c>
      <c r="L25" s="750"/>
      <c r="M25" s="749" t="s">
        <v>58</v>
      </c>
      <c r="N25" s="670">
        <v>50874.95</v>
      </c>
      <c r="O25" s="533" t="s">
        <v>58</v>
      </c>
      <c r="P25" s="535" t="s">
        <v>59</v>
      </c>
      <c r="Q25" s="536"/>
      <c r="R25" s="552"/>
      <c r="S25" s="552"/>
      <c r="T25" s="552"/>
      <c r="U25" s="552"/>
      <c r="V25" s="537">
        <v>3874</v>
      </c>
      <c r="W25" s="537"/>
      <c r="X25" s="537">
        <f t="shared" si="0"/>
        <v>3874</v>
      </c>
      <c r="Y25" s="547">
        <v>0</v>
      </c>
      <c r="Z25" s="538">
        <v>0</v>
      </c>
      <c r="AA25" s="382"/>
      <c r="AB25" s="385">
        <v>0</v>
      </c>
      <c r="AC25" s="385">
        <v>0</v>
      </c>
      <c r="AD25" s="385">
        <v>0</v>
      </c>
      <c r="AE25" s="185" t="s">
        <v>137</v>
      </c>
      <c r="AF25" s="43"/>
    </row>
    <row r="26" spans="1:32" ht="24.75" customHeight="1">
      <c r="A26" s="1037" t="s">
        <v>138</v>
      </c>
      <c r="B26" s="529" t="s">
        <v>124</v>
      </c>
      <c r="C26" s="541">
        <v>45960</v>
      </c>
      <c r="D26" s="565"/>
      <c r="E26" s="565"/>
      <c r="F26" s="529" t="s">
        <v>139</v>
      </c>
      <c r="G26" s="529" t="s">
        <v>140</v>
      </c>
      <c r="H26" s="533">
        <v>66</v>
      </c>
      <c r="I26" s="533" t="s">
        <v>56</v>
      </c>
      <c r="J26" s="533" t="s">
        <v>135</v>
      </c>
      <c r="K26" s="533" t="s">
        <v>136</v>
      </c>
      <c r="L26" s="751"/>
      <c r="M26" s="749" t="s">
        <v>58</v>
      </c>
      <c r="N26" s="670">
        <v>44896.1</v>
      </c>
      <c r="O26" s="533" t="s">
        <v>58</v>
      </c>
      <c r="P26" s="535" t="s">
        <v>59</v>
      </c>
      <c r="Q26" s="536"/>
      <c r="R26" s="552"/>
      <c r="S26" s="552"/>
      <c r="T26" s="552"/>
      <c r="U26" s="552"/>
      <c r="V26" s="537">
        <v>3294</v>
      </c>
      <c r="W26" s="537"/>
      <c r="X26" s="537">
        <f t="shared" si="0"/>
        <v>3294</v>
      </c>
      <c r="Y26" s="547">
        <v>0</v>
      </c>
      <c r="Z26" s="538">
        <v>0</v>
      </c>
      <c r="AA26" s="382"/>
      <c r="AB26" s="385">
        <v>0</v>
      </c>
      <c r="AC26" s="385">
        <v>0</v>
      </c>
      <c r="AD26" s="385">
        <v>0</v>
      </c>
      <c r="AE26" s="185" t="s">
        <v>137</v>
      </c>
      <c r="AF26" s="167"/>
    </row>
    <row r="27" spans="1:32" ht="24.75" customHeight="1">
      <c r="A27" s="1037" t="s">
        <v>141</v>
      </c>
      <c r="B27" s="529" t="s">
        <v>124</v>
      </c>
      <c r="C27" s="541">
        <v>45899</v>
      </c>
      <c r="D27" s="565"/>
      <c r="E27" s="565"/>
      <c r="F27" s="529" t="s">
        <v>139</v>
      </c>
      <c r="G27" s="529" t="s">
        <v>142</v>
      </c>
      <c r="H27" s="533">
        <v>87</v>
      </c>
      <c r="I27" s="533" t="s">
        <v>56</v>
      </c>
      <c r="J27" s="533" t="s">
        <v>135</v>
      </c>
      <c r="K27" s="533" t="s">
        <v>136</v>
      </c>
      <c r="L27" s="750"/>
      <c r="M27" s="749" t="s">
        <v>58</v>
      </c>
      <c r="N27" s="670">
        <v>60115.95</v>
      </c>
      <c r="O27" s="533" t="s">
        <v>58</v>
      </c>
      <c r="P27" s="535" t="s">
        <v>59</v>
      </c>
      <c r="Q27" s="536"/>
      <c r="R27" s="552"/>
      <c r="S27" s="552"/>
      <c r="T27" s="552"/>
      <c r="U27" s="552"/>
      <c r="V27" s="537">
        <v>4774</v>
      </c>
      <c r="W27" s="537"/>
      <c r="X27" s="537">
        <f t="shared" si="0"/>
        <v>4774</v>
      </c>
      <c r="Y27" s="547">
        <v>0</v>
      </c>
      <c r="Z27" s="538">
        <v>0</v>
      </c>
      <c r="AA27" s="382"/>
      <c r="AB27" s="385">
        <v>0</v>
      </c>
      <c r="AC27" s="385">
        <v>0</v>
      </c>
      <c r="AD27" s="385">
        <v>0</v>
      </c>
      <c r="AE27" s="185"/>
      <c r="AF27" s="126"/>
    </row>
    <row r="28" spans="1:32" ht="24.75" customHeight="1">
      <c r="A28" s="1037" t="s">
        <v>143</v>
      </c>
      <c r="B28" s="529" t="s">
        <v>124</v>
      </c>
      <c r="C28" s="541">
        <v>45899</v>
      </c>
      <c r="D28" s="565"/>
      <c r="E28" s="565"/>
      <c r="F28" s="529" t="s">
        <v>139</v>
      </c>
      <c r="G28" s="529" t="s">
        <v>144</v>
      </c>
      <c r="H28" s="533">
        <v>80</v>
      </c>
      <c r="I28" s="533" t="s">
        <v>56</v>
      </c>
      <c r="J28" s="533" t="s">
        <v>135</v>
      </c>
      <c r="K28" s="533" t="s">
        <v>136</v>
      </c>
      <c r="L28" s="751"/>
      <c r="M28" s="749" t="s">
        <v>58</v>
      </c>
      <c r="N28" s="670">
        <v>59116.7</v>
      </c>
      <c r="O28" s="533" t="s">
        <v>58</v>
      </c>
      <c r="P28" s="535" t="s">
        <v>59</v>
      </c>
      <c r="Q28" s="536"/>
      <c r="R28" s="552"/>
      <c r="S28" s="552"/>
      <c r="T28" s="552"/>
      <c r="U28" s="552"/>
      <c r="V28" s="537">
        <v>4833</v>
      </c>
      <c r="W28" s="537"/>
      <c r="X28" s="537">
        <f t="shared" si="0"/>
        <v>4833</v>
      </c>
      <c r="Y28" s="547">
        <v>0</v>
      </c>
      <c r="Z28" s="538">
        <v>0</v>
      </c>
      <c r="AA28" s="382"/>
      <c r="AB28" s="385">
        <v>0</v>
      </c>
      <c r="AC28" s="385">
        <v>0</v>
      </c>
      <c r="AD28" s="385">
        <v>0</v>
      </c>
      <c r="AE28" s="185"/>
      <c r="AF28" s="126"/>
    </row>
    <row r="29" spans="1:32" ht="24.75" customHeight="1">
      <c r="A29" s="1037" t="s">
        <v>145</v>
      </c>
      <c r="B29" s="529" t="s">
        <v>124</v>
      </c>
      <c r="C29" s="541">
        <v>45930</v>
      </c>
      <c r="D29" s="531"/>
      <c r="E29" s="531"/>
      <c r="F29" s="529"/>
      <c r="G29" s="532" t="s">
        <v>146</v>
      </c>
      <c r="H29" s="533">
        <v>67</v>
      </c>
      <c r="I29" s="534" t="s">
        <v>56</v>
      </c>
      <c r="J29" s="533" t="s">
        <v>135</v>
      </c>
      <c r="K29" s="533" t="s">
        <v>136</v>
      </c>
      <c r="L29" s="406"/>
      <c r="M29" s="430" t="s">
        <v>58</v>
      </c>
      <c r="N29" s="760">
        <v>40406</v>
      </c>
      <c r="O29" s="407" t="s">
        <v>58</v>
      </c>
      <c r="P29" s="496" t="s">
        <v>59</v>
      </c>
      <c r="Q29" s="536"/>
      <c r="R29" s="688"/>
      <c r="S29" s="688"/>
      <c r="T29" s="688"/>
      <c r="U29" s="688"/>
      <c r="V29" s="537">
        <v>3895</v>
      </c>
      <c r="W29" s="537"/>
      <c r="X29" s="537">
        <f t="shared" ref="X29:X48" si="1">SUM(V29-W29)</f>
        <v>3895</v>
      </c>
      <c r="Y29" s="547">
        <v>0</v>
      </c>
      <c r="Z29" s="538">
        <v>0</v>
      </c>
      <c r="AA29" s="382"/>
      <c r="AB29" s="385">
        <v>0</v>
      </c>
      <c r="AC29" s="385">
        <v>0</v>
      </c>
      <c r="AD29" s="385">
        <v>0</v>
      </c>
      <c r="AE29" s="539"/>
      <c r="AF29" s="126"/>
    </row>
    <row r="30" spans="1:32" ht="24.75" customHeight="1">
      <c r="A30" s="1037" t="s">
        <v>147</v>
      </c>
      <c r="B30" s="529" t="s">
        <v>124</v>
      </c>
      <c r="C30" s="541">
        <v>45960</v>
      </c>
      <c r="D30" s="531"/>
      <c r="E30" s="531"/>
      <c r="F30" s="529"/>
      <c r="G30" s="532"/>
      <c r="H30" s="533">
        <v>68</v>
      </c>
      <c r="I30" s="534" t="s">
        <v>56</v>
      </c>
      <c r="J30" s="533" t="s">
        <v>135</v>
      </c>
      <c r="K30" s="533" t="s">
        <v>136</v>
      </c>
      <c r="L30" s="531"/>
      <c r="M30" s="430" t="s">
        <v>58</v>
      </c>
      <c r="N30" s="670">
        <v>37755.599999999999</v>
      </c>
      <c r="O30" s="430" t="s">
        <v>58</v>
      </c>
      <c r="P30" s="535" t="s">
        <v>59</v>
      </c>
      <c r="Q30" s="536"/>
      <c r="R30" s="688"/>
      <c r="S30" s="688"/>
      <c r="T30" s="688"/>
      <c r="U30" s="688"/>
      <c r="V30" s="537">
        <v>2783</v>
      </c>
      <c r="W30" s="537"/>
      <c r="X30" s="537">
        <f>SUM(V30-W30)</f>
        <v>2783</v>
      </c>
      <c r="Y30" s="547">
        <v>0</v>
      </c>
      <c r="Z30" s="538">
        <v>0</v>
      </c>
      <c r="AA30" s="382"/>
      <c r="AB30" s="385">
        <v>0</v>
      </c>
      <c r="AC30" s="385">
        <v>0</v>
      </c>
      <c r="AD30" s="385">
        <v>0</v>
      </c>
      <c r="AE30" s="539" t="s">
        <v>148</v>
      </c>
      <c r="AF30" s="126"/>
    </row>
    <row r="31" spans="1:32" ht="24.75" customHeight="1">
      <c r="A31" s="1037" t="s">
        <v>149</v>
      </c>
      <c r="B31" s="529" t="s">
        <v>124</v>
      </c>
      <c r="C31" s="541">
        <v>45930</v>
      </c>
      <c r="D31" s="531"/>
      <c r="E31" s="531"/>
      <c r="F31" s="529"/>
      <c r="G31" s="532"/>
      <c r="H31" s="533">
        <v>54</v>
      </c>
      <c r="I31" s="534" t="s">
        <v>56</v>
      </c>
      <c r="J31" s="533" t="s">
        <v>135</v>
      </c>
      <c r="K31" s="533" t="s">
        <v>136</v>
      </c>
      <c r="L31" s="406"/>
      <c r="M31" s="430" t="s">
        <v>58</v>
      </c>
      <c r="N31" s="760">
        <v>27186</v>
      </c>
      <c r="O31" s="407" t="s">
        <v>58</v>
      </c>
      <c r="P31" s="496" t="s">
        <v>59</v>
      </c>
      <c r="Q31" s="536"/>
      <c r="R31" s="688"/>
      <c r="S31" s="688"/>
      <c r="T31" s="688"/>
      <c r="U31" s="688"/>
      <c r="V31" s="537">
        <v>2086</v>
      </c>
      <c r="W31" s="537"/>
      <c r="X31" s="537">
        <f>SUM(V31-W31)</f>
        <v>2086</v>
      </c>
      <c r="Y31" s="547">
        <v>0</v>
      </c>
      <c r="Z31" s="538">
        <v>0</v>
      </c>
      <c r="AA31" s="382"/>
      <c r="AB31" s="385">
        <v>0</v>
      </c>
      <c r="AC31" s="385">
        <v>0</v>
      </c>
      <c r="AD31" s="385">
        <v>0</v>
      </c>
      <c r="AE31" s="539" t="s">
        <v>150</v>
      </c>
      <c r="AF31" s="126"/>
    </row>
    <row r="32" spans="1:32" ht="24.75" customHeight="1">
      <c r="A32" s="623" t="s">
        <v>151</v>
      </c>
      <c r="B32" s="529" t="s">
        <v>124</v>
      </c>
      <c r="C32" s="541">
        <v>45899</v>
      </c>
      <c r="D32" s="531"/>
      <c r="E32" s="531"/>
      <c r="F32" s="529"/>
      <c r="G32" s="532"/>
      <c r="H32" s="533">
        <v>73</v>
      </c>
      <c r="I32" s="534" t="s">
        <v>56</v>
      </c>
      <c r="J32" s="533" t="s">
        <v>64</v>
      </c>
      <c r="K32" s="533"/>
      <c r="L32" s="406">
        <v>45887</v>
      </c>
      <c r="M32" s="430" t="s">
        <v>58</v>
      </c>
      <c r="N32" s="760">
        <v>37930</v>
      </c>
      <c r="O32" s="407" t="s">
        <v>58</v>
      </c>
      <c r="P32" s="496" t="s">
        <v>65</v>
      </c>
      <c r="Q32" s="536">
        <v>45887</v>
      </c>
      <c r="R32" s="688"/>
      <c r="S32" s="688"/>
      <c r="T32" s="688"/>
      <c r="U32" s="688"/>
      <c r="V32" s="537">
        <v>2649</v>
      </c>
      <c r="W32" s="537">
        <v>1224</v>
      </c>
      <c r="X32" s="537">
        <f t="shared" si="1"/>
        <v>1425</v>
      </c>
      <c r="Y32" s="547">
        <v>0</v>
      </c>
      <c r="Z32" s="538">
        <v>0.46</v>
      </c>
      <c r="AA32" s="382"/>
      <c r="AB32" s="385">
        <v>0</v>
      </c>
      <c r="AC32" s="385">
        <v>0</v>
      </c>
      <c r="AD32" s="385">
        <v>0</v>
      </c>
      <c r="AE32" s="539" t="s">
        <v>152</v>
      </c>
      <c r="AF32" s="126"/>
    </row>
    <row r="33" spans="1:32" ht="24.75" customHeight="1">
      <c r="A33" s="623" t="s">
        <v>153</v>
      </c>
      <c r="B33" s="529" t="s">
        <v>124</v>
      </c>
      <c r="C33" s="541">
        <v>45899</v>
      </c>
      <c r="D33" s="531"/>
      <c r="E33" s="531"/>
      <c r="F33" s="529"/>
      <c r="G33" s="532"/>
      <c r="H33" s="533">
        <v>70</v>
      </c>
      <c r="I33" s="534" t="s">
        <v>56</v>
      </c>
      <c r="J33" s="533" t="s">
        <v>64</v>
      </c>
      <c r="K33" s="533"/>
      <c r="L33" s="531"/>
      <c r="M33" s="430" t="s">
        <v>58</v>
      </c>
      <c r="N33" s="670">
        <v>69889</v>
      </c>
      <c r="O33" s="430" t="s">
        <v>58</v>
      </c>
      <c r="P33" s="535" t="s">
        <v>65</v>
      </c>
      <c r="Q33" s="536"/>
      <c r="R33" s="688"/>
      <c r="S33" s="688"/>
      <c r="T33" s="688"/>
      <c r="U33" s="688"/>
      <c r="V33" s="537">
        <v>5670</v>
      </c>
      <c r="W33" s="1056">
        <v>1017</v>
      </c>
      <c r="X33" s="537">
        <f>SUM(V33-W33)</f>
        <v>4653</v>
      </c>
      <c r="Y33" s="547">
        <v>0</v>
      </c>
      <c r="Z33" s="538">
        <v>0.18</v>
      </c>
      <c r="AA33" s="382"/>
      <c r="AB33" s="385">
        <v>0</v>
      </c>
      <c r="AC33" s="385">
        <v>0</v>
      </c>
      <c r="AD33" s="385">
        <v>0</v>
      </c>
      <c r="AE33" s="539" t="s">
        <v>154</v>
      </c>
      <c r="AF33" s="126"/>
    </row>
    <row r="34" spans="1:32" ht="24.75" customHeight="1">
      <c r="A34" s="623" t="s">
        <v>155</v>
      </c>
      <c r="B34" s="529" t="s">
        <v>124</v>
      </c>
      <c r="C34" s="541">
        <v>45899</v>
      </c>
      <c r="D34" s="531"/>
      <c r="E34" s="531"/>
      <c r="F34" s="529"/>
      <c r="G34" s="532"/>
      <c r="H34" s="533">
        <v>84</v>
      </c>
      <c r="I34" s="534" t="s">
        <v>56</v>
      </c>
      <c r="J34" s="533" t="s">
        <v>64</v>
      </c>
      <c r="K34" s="533"/>
      <c r="L34" s="406">
        <v>45887</v>
      </c>
      <c r="M34" s="430" t="s">
        <v>58</v>
      </c>
      <c r="N34" s="760">
        <v>52110</v>
      </c>
      <c r="O34" s="407" t="s">
        <v>58</v>
      </c>
      <c r="P34" s="496" t="s">
        <v>65</v>
      </c>
      <c r="Q34" s="536">
        <v>45887</v>
      </c>
      <c r="R34" s="688"/>
      <c r="S34" s="688"/>
      <c r="T34" s="688"/>
      <c r="U34" s="688"/>
      <c r="V34" s="537">
        <v>4071</v>
      </c>
      <c r="W34" s="537">
        <v>558</v>
      </c>
      <c r="X34" s="537">
        <f t="shared" si="1"/>
        <v>3513</v>
      </c>
      <c r="Y34" s="547">
        <v>0</v>
      </c>
      <c r="Z34" s="538">
        <v>0.13</v>
      </c>
      <c r="AA34" s="382"/>
      <c r="AB34" s="385">
        <v>0</v>
      </c>
      <c r="AC34" s="385">
        <v>0</v>
      </c>
      <c r="AD34" s="385">
        <v>0</v>
      </c>
      <c r="AE34" s="539" t="s">
        <v>152</v>
      </c>
      <c r="AF34" s="126"/>
    </row>
    <row r="35" spans="1:32" ht="24.75" customHeight="1">
      <c r="A35" s="1037" t="s">
        <v>156</v>
      </c>
      <c r="B35" s="529" t="s">
        <v>124</v>
      </c>
      <c r="C35" s="541">
        <v>45930</v>
      </c>
      <c r="D35" s="531"/>
      <c r="E35" s="531"/>
      <c r="F35" s="529"/>
      <c r="G35" s="532"/>
      <c r="H35" s="533">
        <v>87</v>
      </c>
      <c r="I35" s="534" t="s">
        <v>56</v>
      </c>
      <c r="J35" s="533" t="s">
        <v>135</v>
      </c>
      <c r="K35" s="533" t="s">
        <v>136</v>
      </c>
      <c r="L35" s="406"/>
      <c r="M35" s="430" t="s">
        <v>58</v>
      </c>
      <c r="N35" s="760">
        <v>52204</v>
      </c>
      <c r="O35" s="407" t="s">
        <v>58</v>
      </c>
      <c r="P35" s="496" t="s">
        <v>59</v>
      </c>
      <c r="Q35" s="536"/>
      <c r="R35" s="688"/>
      <c r="S35" s="688"/>
      <c r="T35" s="688"/>
      <c r="U35" s="688"/>
      <c r="V35" s="537">
        <v>4048</v>
      </c>
      <c r="W35" s="537"/>
      <c r="X35" s="537">
        <f>SUM(V35-W35)</f>
        <v>4048</v>
      </c>
      <c r="Y35" s="547">
        <v>0</v>
      </c>
      <c r="Z35" s="538">
        <v>0</v>
      </c>
      <c r="AA35" s="382"/>
      <c r="AB35" s="385">
        <v>0</v>
      </c>
      <c r="AC35" s="385">
        <v>0</v>
      </c>
      <c r="AD35" s="385">
        <v>0</v>
      </c>
      <c r="AE35" s="539" t="s">
        <v>150</v>
      </c>
      <c r="AF35" s="126"/>
    </row>
    <row r="36" spans="1:32" ht="24.75" customHeight="1">
      <c r="A36" s="1037" t="s">
        <v>157</v>
      </c>
      <c r="B36" s="529" t="s">
        <v>124</v>
      </c>
      <c r="C36" s="541">
        <v>45930</v>
      </c>
      <c r="D36" s="531"/>
      <c r="E36" s="531"/>
      <c r="F36" s="529"/>
      <c r="G36" s="532"/>
      <c r="H36" s="533">
        <v>87</v>
      </c>
      <c r="I36" s="534" t="s">
        <v>56</v>
      </c>
      <c r="J36" s="533" t="s">
        <v>135</v>
      </c>
      <c r="K36" s="533" t="s">
        <v>136</v>
      </c>
      <c r="L36" s="531"/>
      <c r="M36" s="430" t="s">
        <v>58</v>
      </c>
      <c r="N36" s="670">
        <v>74384</v>
      </c>
      <c r="O36" s="430" t="s">
        <v>58</v>
      </c>
      <c r="P36" s="535" t="s">
        <v>59</v>
      </c>
      <c r="Q36" s="536"/>
      <c r="R36" s="688"/>
      <c r="S36" s="688"/>
      <c r="T36" s="688"/>
      <c r="U36" s="688"/>
      <c r="V36" s="537">
        <v>6130</v>
      </c>
      <c r="W36" s="537"/>
      <c r="X36" s="537">
        <f>SUM(V36-W36)</f>
        <v>6130</v>
      </c>
      <c r="Y36" s="547">
        <v>0</v>
      </c>
      <c r="Z36" s="538">
        <v>0</v>
      </c>
      <c r="AA36" s="382"/>
      <c r="AB36" s="385">
        <v>0</v>
      </c>
      <c r="AC36" s="385">
        <v>0</v>
      </c>
      <c r="AD36" s="385">
        <v>0</v>
      </c>
      <c r="AE36" s="539" t="s">
        <v>148</v>
      </c>
      <c r="AF36" s="126"/>
    </row>
    <row r="37" spans="1:32" ht="24.75" customHeight="1">
      <c r="A37" s="1037" t="s">
        <v>158</v>
      </c>
      <c r="B37" s="529" t="s">
        <v>124</v>
      </c>
      <c r="C37" s="541">
        <v>45930</v>
      </c>
      <c r="D37" s="531"/>
      <c r="E37" s="531"/>
      <c r="F37" s="529"/>
      <c r="G37" s="532"/>
      <c r="H37" s="533">
        <v>21</v>
      </c>
      <c r="I37" s="534" t="s">
        <v>56</v>
      </c>
      <c r="J37" s="533" t="s">
        <v>135</v>
      </c>
      <c r="K37" s="533" t="s">
        <v>136</v>
      </c>
      <c r="L37" s="406"/>
      <c r="M37" s="430" t="s">
        <v>58</v>
      </c>
      <c r="N37" s="760">
        <v>20891</v>
      </c>
      <c r="O37" s="407" t="s">
        <v>58</v>
      </c>
      <c r="P37" s="496" t="s">
        <v>59</v>
      </c>
      <c r="Q37" s="536"/>
      <c r="R37" s="688"/>
      <c r="S37" s="688"/>
      <c r="T37" s="688"/>
      <c r="U37" s="688"/>
      <c r="V37" s="537">
        <v>1820</v>
      </c>
      <c r="W37" s="537"/>
      <c r="X37" s="537">
        <f>SUM(V37-W37)</f>
        <v>1820</v>
      </c>
      <c r="Y37" s="547">
        <v>0</v>
      </c>
      <c r="Z37" s="538">
        <v>0</v>
      </c>
      <c r="AA37" s="382"/>
      <c r="AB37" s="385">
        <v>0</v>
      </c>
      <c r="AC37" s="385">
        <v>0</v>
      </c>
      <c r="AD37" s="385">
        <v>0</v>
      </c>
      <c r="AE37" s="539" t="s">
        <v>150</v>
      </c>
      <c r="AF37" s="126"/>
    </row>
    <row r="38" spans="1:32" ht="24.75" customHeight="1">
      <c r="A38" s="1037" t="s">
        <v>159</v>
      </c>
      <c r="B38" s="529" t="s">
        <v>124</v>
      </c>
      <c r="C38" s="541">
        <v>45930</v>
      </c>
      <c r="D38" s="531"/>
      <c r="E38" s="531"/>
      <c r="F38" s="529"/>
      <c r="G38" s="532"/>
      <c r="H38" s="533">
        <v>53</v>
      </c>
      <c r="I38" s="534" t="s">
        <v>56</v>
      </c>
      <c r="J38" s="533" t="s">
        <v>135</v>
      </c>
      <c r="K38" s="533" t="s">
        <v>136</v>
      </c>
      <c r="L38" s="427"/>
      <c r="M38" s="533" t="s">
        <v>58</v>
      </c>
      <c r="N38" s="674">
        <v>47676</v>
      </c>
      <c r="O38" s="489" t="s">
        <v>58</v>
      </c>
      <c r="P38" s="496" t="s">
        <v>59</v>
      </c>
      <c r="Q38" s="536"/>
      <c r="R38" s="688"/>
      <c r="S38" s="688"/>
      <c r="T38" s="688"/>
      <c r="U38" s="688"/>
      <c r="V38" s="537">
        <v>4022</v>
      </c>
      <c r="W38" s="537"/>
      <c r="X38" s="537">
        <f>SUM(V38-W38)</f>
        <v>4022</v>
      </c>
      <c r="Y38" s="547">
        <v>0</v>
      </c>
      <c r="Z38" s="538">
        <v>0</v>
      </c>
      <c r="AA38" s="382"/>
      <c r="AB38" s="385">
        <v>0</v>
      </c>
      <c r="AC38" s="385">
        <v>0</v>
      </c>
      <c r="AD38" s="385">
        <v>0</v>
      </c>
      <c r="AE38" s="539" t="s">
        <v>160</v>
      </c>
      <c r="AF38" s="126"/>
    </row>
    <row r="39" spans="1:32" ht="24.75" customHeight="1">
      <c r="A39" s="1037" t="s">
        <v>161</v>
      </c>
      <c r="B39" s="529" t="s">
        <v>124</v>
      </c>
      <c r="C39" s="541">
        <v>45930</v>
      </c>
      <c r="D39" s="531"/>
      <c r="E39" s="531"/>
      <c r="F39" s="529"/>
      <c r="G39" s="532"/>
      <c r="H39" s="533">
        <v>82</v>
      </c>
      <c r="I39" s="534" t="s">
        <v>56</v>
      </c>
      <c r="J39" s="533" t="s">
        <v>135</v>
      </c>
      <c r="K39" s="533" t="s">
        <v>136</v>
      </c>
      <c r="L39" s="531"/>
      <c r="M39" s="533" t="s">
        <v>58</v>
      </c>
      <c r="N39" s="670">
        <v>82621.149999999994</v>
      </c>
      <c r="O39" s="533" t="s">
        <v>58</v>
      </c>
      <c r="P39" s="535" t="s">
        <v>59</v>
      </c>
      <c r="Q39" s="536"/>
      <c r="R39" s="688"/>
      <c r="S39" s="688"/>
      <c r="T39" s="688"/>
      <c r="U39" s="688"/>
      <c r="V39" s="537">
        <v>6691</v>
      </c>
      <c r="W39" s="537"/>
      <c r="X39" s="537">
        <v>6691</v>
      </c>
      <c r="Y39" s="465">
        <v>0</v>
      </c>
      <c r="Z39" s="538">
        <v>0</v>
      </c>
      <c r="AA39" s="382"/>
      <c r="AB39" s="385">
        <v>0</v>
      </c>
      <c r="AC39" s="385">
        <v>0</v>
      </c>
      <c r="AD39" s="385">
        <v>0</v>
      </c>
      <c r="AE39" s="539" t="s">
        <v>162</v>
      </c>
      <c r="AF39" s="126"/>
    </row>
    <row r="40" spans="1:32" ht="24.75" customHeight="1">
      <c r="A40" s="1037" t="s">
        <v>163</v>
      </c>
      <c r="B40" s="529" t="s">
        <v>124</v>
      </c>
      <c r="C40" s="541">
        <v>45960</v>
      </c>
      <c r="D40" s="531"/>
      <c r="E40" s="531"/>
      <c r="F40" s="529"/>
      <c r="G40" s="532"/>
      <c r="H40" s="533">
        <v>35</v>
      </c>
      <c r="I40" s="534" t="s">
        <v>56</v>
      </c>
      <c r="J40" s="533" t="s">
        <v>135</v>
      </c>
      <c r="K40" s="533" t="s">
        <v>136</v>
      </c>
      <c r="L40" s="531"/>
      <c r="M40" s="533" t="s">
        <v>58</v>
      </c>
      <c r="N40" s="670">
        <v>26026</v>
      </c>
      <c r="O40" s="533" t="s">
        <v>58</v>
      </c>
      <c r="P40" s="535" t="s">
        <v>59</v>
      </c>
      <c r="Q40" s="536"/>
      <c r="R40" s="688"/>
      <c r="S40" s="688"/>
      <c r="T40" s="688"/>
      <c r="U40" s="688"/>
      <c r="V40" s="537">
        <v>2071</v>
      </c>
      <c r="W40" s="537"/>
      <c r="X40" s="537">
        <f>SUM(V40-W40)</f>
        <v>2071</v>
      </c>
      <c r="Y40" s="465">
        <v>0</v>
      </c>
      <c r="Z40" s="538">
        <v>0</v>
      </c>
      <c r="AA40" s="382"/>
      <c r="AB40" s="385">
        <v>0</v>
      </c>
      <c r="AC40" s="385">
        <v>0</v>
      </c>
      <c r="AD40" s="385">
        <v>0</v>
      </c>
      <c r="AE40" s="539" t="s">
        <v>148</v>
      </c>
      <c r="AF40" s="126"/>
    </row>
    <row r="41" spans="1:32" ht="24.75" customHeight="1">
      <c r="A41" s="1037" t="s">
        <v>164</v>
      </c>
      <c r="B41" s="529" t="s">
        <v>124</v>
      </c>
      <c r="C41" s="541">
        <v>45960</v>
      </c>
      <c r="D41" s="531"/>
      <c r="E41" s="531"/>
      <c r="F41" s="529"/>
      <c r="G41" s="532"/>
      <c r="H41" s="533">
        <v>61</v>
      </c>
      <c r="I41" s="534" t="s">
        <v>56</v>
      </c>
      <c r="J41" s="533" t="s">
        <v>135</v>
      </c>
      <c r="K41" s="533" t="s">
        <v>136</v>
      </c>
      <c r="L41" s="531"/>
      <c r="M41" s="533" t="s">
        <v>58</v>
      </c>
      <c r="N41" s="670">
        <v>35050</v>
      </c>
      <c r="O41" s="533" t="s">
        <v>58</v>
      </c>
      <c r="P41" s="535" t="s">
        <v>59</v>
      </c>
      <c r="Q41" s="536"/>
      <c r="R41" s="688"/>
      <c r="S41" s="688"/>
      <c r="T41" s="688"/>
      <c r="U41" s="688"/>
      <c r="V41" s="537">
        <v>2527</v>
      </c>
      <c r="W41" s="537"/>
      <c r="X41" s="537">
        <f>SUM(V41-W41)</f>
        <v>2527</v>
      </c>
      <c r="Y41" s="465">
        <v>0</v>
      </c>
      <c r="Z41" s="538">
        <v>0</v>
      </c>
      <c r="AA41" s="382"/>
      <c r="AB41" s="385">
        <v>0</v>
      </c>
      <c r="AC41" s="385">
        <v>0</v>
      </c>
      <c r="AD41" s="385">
        <v>0</v>
      </c>
      <c r="AE41" s="539" t="s">
        <v>162</v>
      </c>
      <c r="AF41" s="126"/>
    </row>
    <row r="42" spans="1:32" ht="24.75" customHeight="1">
      <c r="A42" s="1037" t="s">
        <v>165</v>
      </c>
      <c r="B42" s="529" t="s">
        <v>124</v>
      </c>
      <c r="C42" s="531">
        <v>45991</v>
      </c>
      <c r="D42" s="531"/>
      <c r="E42" s="531"/>
      <c r="F42" s="529"/>
      <c r="G42" s="532"/>
      <c r="H42" s="533">
        <v>87</v>
      </c>
      <c r="I42" s="534" t="s">
        <v>56</v>
      </c>
      <c r="J42" s="533" t="s">
        <v>135</v>
      </c>
      <c r="K42" s="533" t="s">
        <v>136</v>
      </c>
      <c r="L42" s="531"/>
      <c r="M42" s="533" t="s">
        <v>58</v>
      </c>
      <c r="N42" s="670">
        <v>63322.45</v>
      </c>
      <c r="O42" s="533" t="s">
        <v>58</v>
      </c>
      <c r="P42" s="535" t="s">
        <v>59</v>
      </c>
      <c r="Q42" s="536"/>
      <c r="R42" s="688"/>
      <c r="S42" s="688"/>
      <c r="T42" s="688"/>
      <c r="U42" s="688"/>
      <c r="V42" s="537">
        <v>5030</v>
      </c>
      <c r="W42" s="537"/>
      <c r="X42" s="537">
        <f>SUM(V42-W42)</f>
        <v>5030</v>
      </c>
      <c r="Y42" s="465">
        <v>0</v>
      </c>
      <c r="Z42" s="538">
        <v>0</v>
      </c>
      <c r="AA42" s="382"/>
      <c r="AB42" s="385">
        <v>0</v>
      </c>
      <c r="AC42" s="385">
        <v>0</v>
      </c>
      <c r="AD42" s="385">
        <v>0</v>
      </c>
      <c r="AE42" s="539" t="s">
        <v>148</v>
      </c>
      <c r="AF42" s="126"/>
    </row>
    <row r="43" spans="1:32" ht="24.75" customHeight="1">
      <c r="A43" s="1037" t="s">
        <v>166</v>
      </c>
      <c r="B43" s="529" t="s">
        <v>124</v>
      </c>
      <c r="C43" s="541">
        <v>45960</v>
      </c>
      <c r="D43" s="531"/>
      <c r="E43" s="531"/>
      <c r="F43" s="529"/>
      <c r="G43" s="532"/>
      <c r="H43" s="533">
        <v>83</v>
      </c>
      <c r="I43" s="534" t="s">
        <v>56</v>
      </c>
      <c r="J43" s="533" t="s">
        <v>135</v>
      </c>
      <c r="K43" s="533" t="s">
        <v>136</v>
      </c>
      <c r="L43" s="406"/>
      <c r="M43" s="407" t="s">
        <v>58</v>
      </c>
      <c r="N43" s="760">
        <v>96748</v>
      </c>
      <c r="O43" s="407" t="s">
        <v>58</v>
      </c>
      <c r="P43" s="496" t="s">
        <v>59</v>
      </c>
      <c r="Q43" s="536"/>
      <c r="R43" s="688"/>
      <c r="S43" s="688"/>
      <c r="T43" s="688"/>
      <c r="U43" s="688"/>
      <c r="V43" s="537">
        <v>7529</v>
      </c>
      <c r="W43" s="537"/>
      <c r="X43" s="537">
        <f t="shared" si="1"/>
        <v>7529</v>
      </c>
      <c r="Y43" s="547">
        <v>0</v>
      </c>
      <c r="Z43" s="538">
        <v>0</v>
      </c>
      <c r="AA43" s="382"/>
      <c r="AB43" s="385">
        <v>0</v>
      </c>
      <c r="AC43" s="385">
        <v>0</v>
      </c>
      <c r="AD43" s="385">
        <v>0</v>
      </c>
      <c r="AE43" s="539" t="s">
        <v>167</v>
      </c>
      <c r="AF43" s="126"/>
    </row>
    <row r="44" spans="1:32" ht="24.75" customHeight="1">
      <c r="A44" s="623" t="s">
        <v>168</v>
      </c>
      <c r="B44" s="529" t="s">
        <v>124</v>
      </c>
      <c r="C44" s="541">
        <v>45930</v>
      </c>
      <c r="D44" s="531" t="s">
        <v>127</v>
      </c>
      <c r="E44" s="531">
        <v>45884</v>
      </c>
      <c r="F44" s="529" t="s">
        <v>125</v>
      </c>
      <c r="G44" s="532"/>
      <c r="H44" s="533">
        <v>69</v>
      </c>
      <c r="I44" s="534" t="s">
        <v>56</v>
      </c>
      <c r="J44" s="533" t="s">
        <v>64</v>
      </c>
      <c r="K44" s="533"/>
      <c r="L44" s="406">
        <v>45884</v>
      </c>
      <c r="M44" s="407" t="s">
        <v>58</v>
      </c>
      <c r="N44" s="760">
        <v>67441</v>
      </c>
      <c r="O44" s="407" t="s">
        <v>58</v>
      </c>
      <c r="P44" s="496" t="s">
        <v>59</v>
      </c>
      <c r="Q44" s="536">
        <v>45884</v>
      </c>
      <c r="R44" s="688"/>
      <c r="S44" s="688"/>
      <c r="T44" s="688"/>
      <c r="U44" s="688"/>
      <c r="V44" s="537">
        <v>5456</v>
      </c>
      <c r="W44" s="537">
        <v>390</v>
      </c>
      <c r="X44" s="537">
        <f t="shared" si="1"/>
        <v>5066</v>
      </c>
      <c r="Y44" s="547">
        <v>0</v>
      </c>
      <c r="Z44" s="538">
        <v>7.0000000000000007E-2</v>
      </c>
      <c r="AA44" s="546">
        <v>45895</v>
      </c>
      <c r="AB44" s="385">
        <v>0</v>
      </c>
      <c r="AC44" s="385">
        <v>0</v>
      </c>
      <c r="AD44" s="385">
        <v>0</v>
      </c>
      <c r="AE44" s="539" t="s">
        <v>169</v>
      </c>
      <c r="AF44" s="126"/>
    </row>
    <row r="45" spans="1:32" ht="24.75" customHeight="1">
      <c r="A45" s="1037" t="s">
        <v>170</v>
      </c>
      <c r="B45" s="529" t="s">
        <v>124</v>
      </c>
      <c r="C45" s="531">
        <v>45991</v>
      </c>
      <c r="D45" s="531"/>
      <c r="E45" s="531"/>
      <c r="F45" s="529"/>
      <c r="G45" s="532"/>
      <c r="H45" s="533">
        <v>83</v>
      </c>
      <c r="I45" s="534" t="s">
        <v>56</v>
      </c>
      <c r="J45" s="533" t="s">
        <v>135</v>
      </c>
      <c r="K45" s="533" t="s">
        <v>136</v>
      </c>
      <c r="L45" s="531"/>
      <c r="M45" s="407" t="s">
        <v>58</v>
      </c>
      <c r="N45" s="670">
        <v>66402</v>
      </c>
      <c r="O45" s="407" t="s">
        <v>58</v>
      </c>
      <c r="P45" s="535" t="s">
        <v>59</v>
      </c>
      <c r="Q45" s="536"/>
      <c r="R45" s="688"/>
      <c r="S45" s="688"/>
      <c r="T45" s="688"/>
      <c r="U45" s="688"/>
      <c r="V45" s="537">
        <v>5324</v>
      </c>
      <c r="W45" s="537"/>
      <c r="X45" s="537">
        <f>SUM(V45-W45)</f>
        <v>5324</v>
      </c>
      <c r="Y45" s="465">
        <v>0</v>
      </c>
      <c r="Z45" s="538">
        <v>0</v>
      </c>
      <c r="AA45" s="382"/>
      <c r="AB45" s="385">
        <v>0</v>
      </c>
      <c r="AC45" s="385">
        <v>0</v>
      </c>
      <c r="AD45" s="385">
        <v>0</v>
      </c>
      <c r="AE45" s="539" t="s">
        <v>148</v>
      </c>
      <c r="AF45" s="126"/>
    </row>
    <row r="46" spans="1:32" ht="24.75" customHeight="1">
      <c r="A46" s="1037" t="s">
        <v>171</v>
      </c>
      <c r="B46" s="529" t="s">
        <v>124</v>
      </c>
      <c r="C46" s="531">
        <v>45991</v>
      </c>
      <c r="D46" s="531"/>
      <c r="E46" s="531"/>
      <c r="F46" s="529"/>
      <c r="G46" s="532"/>
      <c r="H46" s="533">
        <v>48</v>
      </c>
      <c r="I46" s="534" t="s">
        <v>56</v>
      </c>
      <c r="J46" s="533" t="s">
        <v>135</v>
      </c>
      <c r="K46" s="533" t="s">
        <v>136</v>
      </c>
      <c r="L46" s="406"/>
      <c r="M46" s="407" t="s">
        <v>58</v>
      </c>
      <c r="N46" s="760">
        <v>18021.7</v>
      </c>
      <c r="O46" s="407" t="s">
        <v>58</v>
      </c>
      <c r="P46" s="496" t="s">
        <v>59</v>
      </c>
      <c r="Q46" s="536"/>
      <c r="R46" s="688"/>
      <c r="S46" s="688"/>
      <c r="T46" s="688"/>
      <c r="U46" s="688"/>
      <c r="V46" s="537">
        <v>1111</v>
      </c>
      <c r="W46" s="537"/>
      <c r="X46" s="537">
        <f>SUM(V46-W46)</f>
        <v>1111</v>
      </c>
      <c r="Y46" s="547">
        <v>0</v>
      </c>
      <c r="Z46" s="538">
        <v>0</v>
      </c>
      <c r="AA46" s="382"/>
      <c r="AB46" s="385">
        <v>0</v>
      </c>
      <c r="AC46" s="385">
        <v>0</v>
      </c>
      <c r="AD46" s="385">
        <v>0</v>
      </c>
      <c r="AE46" s="539" t="s">
        <v>150</v>
      </c>
      <c r="AF46" s="126"/>
    </row>
    <row r="47" spans="1:32" ht="24.75" customHeight="1" thickBot="1">
      <c r="A47" s="1037" t="s">
        <v>172</v>
      </c>
      <c r="B47" s="529" t="s">
        <v>124</v>
      </c>
      <c r="C47" s="531">
        <v>45991</v>
      </c>
      <c r="D47" s="531"/>
      <c r="E47" s="531"/>
      <c r="F47" s="529"/>
      <c r="G47" s="532"/>
      <c r="H47" s="533">
        <v>56</v>
      </c>
      <c r="I47" s="534" t="s">
        <v>56</v>
      </c>
      <c r="J47" s="533" t="s">
        <v>135</v>
      </c>
      <c r="K47" s="533" t="s">
        <v>136</v>
      </c>
      <c r="L47" s="427"/>
      <c r="M47" s="489" t="s">
        <v>58</v>
      </c>
      <c r="N47" s="674">
        <v>20705</v>
      </c>
      <c r="O47" s="489" t="s">
        <v>58</v>
      </c>
      <c r="P47" s="496" t="s">
        <v>59</v>
      </c>
      <c r="Q47" s="536"/>
      <c r="R47" s="688"/>
      <c r="S47" s="688"/>
      <c r="T47" s="688"/>
      <c r="U47" s="688"/>
      <c r="V47" s="537">
        <v>1547</v>
      </c>
      <c r="W47" s="537"/>
      <c r="X47" s="537">
        <f>SUM(V47-W47)</f>
        <v>1547</v>
      </c>
      <c r="Y47" s="547">
        <v>0</v>
      </c>
      <c r="Z47" s="538">
        <v>0</v>
      </c>
      <c r="AA47" s="382"/>
      <c r="AB47" s="385">
        <v>0</v>
      </c>
      <c r="AC47" s="385">
        <v>0</v>
      </c>
      <c r="AD47" s="385">
        <v>0</v>
      </c>
      <c r="AE47" s="539" t="s">
        <v>150</v>
      </c>
      <c r="AF47" s="126"/>
    </row>
    <row r="48" spans="1:32" ht="24.75" customHeight="1" thickBot="1">
      <c r="A48" s="1030" t="s">
        <v>173</v>
      </c>
      <c r="B48" s="684" t="s">
        <v>124</v>
      </c>
      <c r="C48" s="541">
        <v>45899</v>
      </c>
      <c r="D48" s="531" t="s">
        <v>77</v>
      </c>
      <c r="E48" s="531">
        <v>45876</v>
      </c>
      <c r="F48" s="531" t="s">
        <v>139</v>
      </c>
      <c r="G48" s="532"/>
      <c r="H48" s="533">
        <v>0</v>
      </c>
      <c r="I48" s="1055" t="s">
        <v>174</v>
      </c>
      <c r="J48" s="533" t="s">
        <v>64</v>
      </c>
      <c r="K48" s="533"/>
      <c r="L48" s="406">
        <v>45876</v>
      </c>
      <c r="M48" s="407" t="s">
        <v>58</v>
      </c>
      <c r="N48" s="760">
        <v>1462.85</v>
      </c>
      <c r="O48" s="407" t="s">
        <v>58</v>
      </c>
      <c r="P48" s="1054" t="s">
        <v>175</v>
      </c>
      <c r="Q48" s="536">
        <v>45876</v>
      </c>
      <c r="R48" s="536"/>
      <c r="S48" s="536"/>
      <c r="T48" s="536"/>
      <c r="U48" s="536"/>
      <c r="V48" s="465">
        <v>116</v>
      </c>
      <c r="W48" s="747">
        <v>130</v>
      </c>
      <c r="X48" s="537">
        <f t="shared" si="1"/>
        <v>-14</v>
      </c>
      <c r="Y48" s="537">
        <v>0</v>
      </c>
      <c r="Z48" s="538">
        <v>1</v>
      </c>
      <c r="AA48" s="212"/>
      <c r="AB48" s="538">
        <v>1</v>
      </c>
      <c r="AC48" s="538">
        <v>1</v>
      </c>
      <c r="AD48" s="538">
        <v>1</v>
      </c>
      <c r="AE48" s="179" t="s">
        <v>176</v>
      </c>
    </row>
    <row r="49" spans="1:57" ht="24.75" customHeight="1" thickBot="1">
      <c r="A49" s="1037" t="s">
        <v>177</v>
      </c>
      <c r="B49" s="529" t="s">
        <v>124</v>
      </c>
      <c r="C49" s="541">
        <v>45930</v>
      </c>
      <c r="D49" s="531"/>
      <c r="E49" s="531"/>
      <c r="F49" s="531"/>
      <c r="G49" s="532"/>
      <c r="H49" s="533">
        <v>0</v>
      </c>
      <c r="I49" s="534" t="s">
        <v>56</v>
      </c>
      <c r="J49" s="533" t="s">
        <v>135</v>
      </c>
      <c r="K49" s="533" t="s">
        <v>136</v>
      </c>
      <c r="L49" s="406"/>
      <c r="M49" s="407" t="s">
        <v>58</v>
      </c>
      <c r="N49" s="760">
        <v>13022.05</v>
      </c>
      <c r="O49" s="407" t="s">
        <v>58</v>
      </c>
      <c r="P49" s="496" t="s">
        <v>59</v>
      </c>
      <c r="Q49" s="536"/>
      <c r="R49" s="536"/>
      <c r="S49" s="536"/>
      <c r="T49" s="536"/>
      <c r="U49" s="536"/>
      <c r="V49" s="465">
        <v>923</v>
      </c>
      <c r="W49" s="465"/>
      <c r="X49" s="537">
        <f>SUM(V49-W49)</f>
        <v>923</v>
      </c>
      <c r="Y49" s="537">
        <v>0</v>
      </c>
      <c r="Z49" s="538">
        <v>0</v>
      </c>
      <c r="AA49" s="212"/>
      <c r="AB49" s="385">
        <v>0</v>
      </c>
      <c r="AC49" s="385">
        <v>0</v>
      </c>
      <c r="AD49" s="385">
        <v>0</v>
      </c>
      <c r="AE49" s="179" t="s">
        <v>150</v>
      </c>
    </row>
    <row r="50" spans="1:57" ht="24.75" customHeight="1" thickBot="1">
      <c r="A50" s="1037" t="s">
        <v>178</v>
      </c>
      <c r="B50" s="529" t="s">
        <v>124</v>
      </c>
      <c r="C50" s="541">
        <v>45930</v>
      </c>
      <c r="D50" s="531"/>
      <c r="E50" s="531"/>
      <c r="F50" s="565" t="s">
        <v>125</v>
      </c>
      <c r="G50" s="532" t="s">
        <v>179</v>
      </c>
      <c r="H50" s="533">
        <v>0</v>
      </c>
      <c r="I50" s="533" t="s">
        <v>56</v>
      </c>
      <c r="J50" s="533" t="s">
        <v>135</v>
      </c>
      <c r="K50" s="533" t="s">
        <v>136</v>
      </c>
      <c r="L50" s="405"/>
      <c r="M50" s="407" t="s">
        <v>58</v>
      </c>
      <c r="N50" s="760">
        <v>3410.1</v>
      </c>
      <c r="O50" s="407" t="s">
        <v>58</v>
      </c>
      <c r="P50" s="496" t="s">
        <v>59</v>
      </c>
      <c r="Q50" s="536"/>
      <c r="R50" s="536"/>
      <c r="S50" s="536"/>
      <c r="T50" s="536"/>
      <c r="U50" s="536"/>
      <c r="V50" s="567">
        <v>226</v>
      </c>
      <c r="W50" s="567"/>
      <c r="X50" s="537">
        <f t="shared" si="0"/>
        <v>226</v>
      </c>
      <c r="Y50" s="537">
        <v>0</v>
      </c>
      <c r="Z50" s="538">
        <v>0</v>
      </c>
      <c r="AA50" s="212"/>
      <c r="AB50" s="385">
        <v>0</v>
      </c>
      <c r="AC50" s="385">
        <v>0</v>
      </c>
      <c r="AD50" s="385">
        <v>0</v>
      </c>
      <c r="AE50" s="432" t="s">
        <v>137</v>
      </c>
    </row>
    <row r="51" spans="1:57" ht="24.75" customHeight="1" thickBot="1">
      <c r="A51" s="1037" t="s">
        <v>180</v>
      </c>
      <c r="B51" s="529" t="s">
        <v>124</v>
      </c>
      <c r="C51" s="541">
        <v>45899</v>
      </c>
      <c r="D51" s="531"/>
      <c r="E51" s="531"/>
      <c r="F51" s="529" t="s">
        <v>139</v>
      </c>
      <c r="G51" s="532" t="s">
        <v>181</v>
      </c>
      <c r="H51" s="533">
        <v>0</v>
      </c>
      <c r="I51" s="533" t="s">
        <v>56</v>
      </c>
      <c r="J51" s="533" t="s">
        <v>135</v>
      </c>
      <c r="K51" s="533" t="s">
        <v>136</v>
      </c>
      <c r="L51" s="980"/>
      <c r="M51" s="757" t="s">
        <v>58</v>
      </c>
      <c r="N51" s="759">
        <v>17916.55</v>
      </c>
      <c r="O51" s="757" t="s">
        <v>58</v>
      </c>
      <c r="P51" s="535" t="s">
        <v>59</v>
      </c>
      <c r="Q51" s="536"/>
      <c r="R51" s="536"/>
      <c r="S51" s="536"/>
      <c r="T51" s="536"/>
      <c r="U51" s="536"/>
      <c r="V51" s="567">
        <v>1433</v>
      </c>
      <c r="W51" s="567"/>
      <c r="X51" s="537">
        <f t="shared" si="0"/>
        <v>1433</v>
      </c>
      <c r="Y51" s="537">
        <v>0</v>
      </c>
      <c r="Z51" s="538">
        <v>0</v>
      </c>
      <c r="AA51" s="212"/>
      <c r="AB51" s="385">
        <v>0</v>
      </c>
      <c r="AC51" s="385">
        <v>0</v>
      </c>
      <c r="AD51" s="385">
        <v>0</v>
      </c>
      <c r="AE51" s="432" t="s">
        <v>182</v>
      </c>
    </row>
    <row r="52" spans="1:57" ht="24.75" customHeight="1" thickBot="1">
      <c r="A52" s="1037" t="s">
        <v>183</v>
      </c>
      <c r="B52" s="529" t="s">
        <v>124</v>
      </c>
      <c r="C52" s="541">
        <v>45899</v>
      </c>
      <c r="D52" s="531"/>
      <c r="E52" s="531">
        <v>45866</v>
      </c>
      <c r="F52" s="529" t="s">
        <v>139</v>
      </c>
      <c r="G52" s="532" t="s">
        <v>184</v>
      </c>
      <c r="H52" s="533">
        <v>0</v>
      </c>
      <c r="I52" s="534" t="s">
        <v>56</v>
      </c>
      <c r="J52" s="533" t="s">
        <v>135</v>
      </c>
      <c r="K52" s="533" t="s">
        <v>136</v>
      </c>
      <c r="L52" s="531">
        <v>45866</v>
      </c>
      <c r="M52" s="533" t="s">
        <v>58</v>
      </c>
      <c r="N52" s="670">
        <v>18401.05</v>
      </c>
      <c r="O52" s="533" t="s">
        <v>58</v>
      </c>
      <c r="P52" s="535" t="s">
        <v>59</v>
      </c>
      <c r="Q52" s="536">
        <v>45866</v>
      </c>
      <c r="R52" s="536"/>
      <c r="S52" s="536"/>
      <c r="T52" s="536"/>
      <c r="U52" s="536"/>
      <c r="V52" s="465">
        <v>1403</v>
      </c>
      <c r="W52" s="465"/>
      <c r="X52" s="537">
        <f t="shared" si="0"/>
        <v>1403</v>
      </c>
      <c r="Y52" s="537">
        <v>0</v>
      </c>
      <c r="Z52" s="538">
        <v>0</v>
      </c>
      <c r="AA52" s="212"/>
      <c r="AB52" s="385">
        <v>0</v>
      </c>
      <c r="AC52" s="385">
        <v>0</v>
      </c>
      <c r="AD52" s="385">
        <v>0</v>
      </c>
      <c r="AE52" s="179" t="s">
        <v>185</v>
      </c>
    </row>
    <row r="53" spans="1:57" ht="24.75" customHeight="1">
      <c r="A53" s="1037" t="s">
        <v>186</v>
      </c>
      <c r="B53" s="529" t="s">
        <v>124</v>
      </c>
      <c r="C53" s="541">
        <v>45899</v>
      </c>
      <c r="D53" s="531"/>
      <c r="E53" s="531"/>
      <c r="F53" s="529" t="s">
        <v>139</v>
      </c>
      <c r="G53" s="532" t="s">
        <v>187</v>
      </c>
      <c r="H53" s="533">
        <v>0</v>
      </c>
      <c r="I53" s="533" t="s">
        <v>56</v>
      </c>
      <c r="J53" s="533" t="s">
        <v>135</v>
      </c>
      <c r="K53" s="533" t="s">
        <v>136</v>
      </c>
      <c r="L53" s="529"/>
      <c r="M53" s="533" t="s">
        <v>58</v>
      </c>
      <c r="N53" s="670">
        <v>51970</v>
      </c>
      <c r="O53" s="533" t="s">
        <v>58</v>
      </c>
      <c r="P53" s="535" t="s">
        <v>59</v>
      </c>
      <c r="Q53" s="536"/>
      <c r="R53" s="536"/>
      <c r="S53" s="536"/>
      <c r="T53" s="536"/>
      <c r="U53" s="536"/>
      <c r="V53" s="567">
        <v>4544</v>
      </c>
      <c r="W53" s="567"/>
      <c r="X53" s="537">
        <f t="shared" si="0"/>
        <v>4544</v>
      </c>
      <c r="Y53" s="537">
        <v>0</v>
      </c>
      <c r="Z53" s="538">
        <v>0</v>
      </c>
      <c r="AA53" s="212"/>
      <c r="AB53" s="385">
        <v>0</v>
      </c>
      <c r="AC53" s="385">
        <v>0</v>
      </c>
      <c r="AD53" s="385">
        <v>0</v>
      </c>
      <c r="AE53" s="432" t="s">
        <v>188</v>
      </c>
      <c r="AG53" s="420"/>
    </row>
    <row r="54" spans="1:57" ht="24.75" customHeight="1">
      <c r="A54" s="623" t="s">
        <v>189</v>
      </c>
      <c r="B54" s="529" t="s">
        <v>124</v>
      </c>
      <c r="C54" s="541">
        <v>45899</v>
      </c>
      <c r="D54" s="844" t="s">
        <v>52</v>
      </c>
      <c r="E54" s="531"/>
      <c r="F54" s="529"/>
      <c r="G54" s="532"/>
      <c r="H54" s="533">
        <v>0</v>
      </c>
      <c r="I54" s="534" t="s">
        <v>56</v>
      </c>
      <c r="J54" s="533" t="s">
        <v>57</v>
      </c>
      <c r="K54" s="533"/>
      <c r="L54" s="531"/>
      <c r="M54" s="533" t="s">
        <v>58</v>
      </c>
      <c r="N54" s="670">
        <v>388</v>
      </c>
      <c r="O54" s="533" t="s">
        <v>58</v>
      </c>
      <c r="P54" s="535" t="s">
        <v>59</v>
      </c>
      <c r="Q54" s="536"/>
      <c r="R54" s="536"/>
      <c r="S54" s="536"/>
      <c r="T54" s="536"/>
      <c r="U54" s="536"/>
      <c r="V54" s="465">
        <v>0</v>
      </c>
      <c r="W54" s="465"/>
      <c r="X54" s="537">
        <f>SUM(V54-W54)</f>
        <v>0</v>
      </c>
      <c r="Y54" s="537">
        <v>0</v>
      </c>
      <c r="Z54" s="538">
        <v>0</v>
      </c>
      <c r="AA54" s="212"/>
      <c r="AB54" s="385">
        <v>0</v>
      </c>
      <c r="AC54" s="385">
        <v>0</v>
      </c>
      <c r="AD54" s="385">
        <v>0</v>
      </c>
      <c r="AE54" s="179" t="s">
        <v>190</v>
      </c>
      <c r="AG54" s="420"/>
    </row>
    <row r="55" spans="1:57" ht="24.75" customHeight="1">
      <c r="A55" s="623" t="s">
        <v>191</v>
      </c>
      <c r="B55" s="529" t="s">
        <v>124</v>
      </c>
      <c r="C55" s="541">
        <v>45899</v>
      </c>
      <c r="D55" s="565" t="s">
        <v>77</v>
      </c>
      <c r="E55" s="565">
        <v>45882</v>
      </c>
      <c r="F55" s="529" t="s">
        <v>139</v>
      </c>
      <c r="G55" s="884" t="s">
        <v>192</v>
      </c>
      <c r="H55" s="533">
        <v>0</v>
      </c>
      <c r="I55" s="534" t="s">
        <v>56</v>
      </c>
      <c r="J55" s="533" t="s">
        <v>64</v>
      </c>
      <c r="K55" s="533" t="s">
        <v>193</v>
      </c>
      <c r="L55" s="531" t="s">
        <v>53</v>
      </c>
      <c r="M55" s="533" t="s">
        <v>58</v>
      </c>
      <c r="N55" s="670">
        <v>18903.7</v>
      </c>
      <c r="O55" s="533" t="s">
        <v>58</v>
      </c>
      <c r="P55" s="535" t="s">
        <v>59</v>
      </c>
      <c r="Q55" s="536">
        <v>45882</v>
      </c>
      <c r="R55" s="536"/>
      <c r="S55" s="536"/>
      <c r="T55" s="536"/>
      <c r="U55" s="536"/>
      <c r="V55" s="537">
        <v>1442</v>
      </c>
      <c r="W55" s="537">
        <v>260</v>
      </c>
      <c r="X55" s="537">
        <f>SUM(V55-W55)</f>
        <v>1182</v>
      </c>
      <c r="Y55" s="557">
        <v>0</v>
      </c>
      <c r="Z55" s="538">
        <v>0.19</v>
      </c>
      <c r="AA55" s="546">
        <v>45887</v>
      </c>
      <c r="AB55" s="385">
        <v>0</v>
      </c>
      <c r="AC55" s="385">
        <v>0</v>
      </c>
      <c r="AD55" s="385">
        <v>0</v>
      </c>
      <c r="AE55" s="341" t="s">
        <v>194</v>
      </c>
      <c r="AG55" s="420"/>
    </row>
    <row r="56" spans="1:57" ht="24.75" customHeight="1">
      <c r="A56" s="623" t="s">
        <v>195</v>
      </c>
      <c r="B56" s="529" t="s">
        <v>124</v>
      </c>
      <c r="C56" s="541">
        <v>45899</v>
      </c>
      <c r="D56" s="531" t="s">
        <v>127</v>
      </c>
      <c r="E56" s="531">
        <v>45874</v>
      </c>
      <c r="F56" s="529"/>
      <c r="G56" s="532"/>
      <c r="H56" s="533">
        <v>208</v>
      </c>
      <c r="I56" s="534" t="s">
        <v>56</v>
      </c>
      <c r="J56" s="533" t="s">
        <v>57</v>
      </c>
      <c r="K56" s="533"/>
      <c r="L56" s="531">
        <v>45876</v>
      </c>
      <c r="M56" s="533" t="s">
        <v>58</v>
      </c>
      <c r="N56" s="670">
        <v>124980</v>
      </c>
      <c r="O56" s="533" t="s">
        <v>58</v>
      </c>
      <c r="P56" s="535" t="s">
        <v>59</v>
      </c>
      <c r="Q56" s="536">
        <v>45876</v>
      </c>
      <c r="R56" s="536"/>
      <c r="S56" s="536"/>
      <c r="T56" s="536"/>
      <c r="U56" s="536"/>
      <c r="V56" s="465">
        <v>11700</v>
      </c>
      <c r="W56" s="465">
        <v>6469</v>
      </c>
      <c r="X56" s="537">
        <f>SUM(V56-W56)</f>
        <v>5231</v>
      </c>
      <c r="Y56" s="41">
        <v>0</v>
      </c>
      <c r="Z56" s="538">
        <v>0.55000000000000004</v>
      </c>
      <c r="AA56" s="382"/>
      <c r="AB56" s="385">
        <v>0</v>
      </c>
      <c r="AC56" s="385">
        <v>0</v>
      </c>
      <c r="AD56" s="385">
        <v>0</v>
      </c>
      <c r="AE56" s="179"/>
      <c r="AF56" s="178"/>
      <c r="AG56" s="420"/>
    </row>
    <row r="57" spans="1:57" ht="24.75" customHeight="1" thickBot="1">
      <c r="A57" s="623" t="s">
        <v>196</v>
      </c>
      <c r="B57" s="568" t="s">
        <v>197</v>
      </c>
      <c r="C57" s="531">
        <v>45960</v>
      </c>
      <c r="D57" s="531"/>
      <c r="E57" s="531"/>
      <c r="F57" s="529"/>
      <c r="G57" s="532"/>
      <c r="H57" s="533">
        <v>0</v>
      </c>
      <c r="I57" s="534" t="s">
        <v>56</v>
      </c>
      <c r="J57" s="533" t="s">
        <v>64</v>
      </c>
      <c r="K57" s="533"/>
      <c r="L57" s="531">
        <v>45891</v>
      </c>
      <c r="M57" s="533" t="s">
        <v>58</v>
      </c>
      <c r="N57" s="670">
        <v>184994.5</v>
      </c>
      <c r="O57" s="533" t="s">
        <v>58</v>
      </c>
      <c r="P57" s="535" t="s">
        <v>59</v>
      </c>
      <c r="Q57" s="536">
        <v>45891</v>
      </c>
      <c r="R57" s="536"/>
      <c r="S57" s="536"/>
      <c r="T57" s="536"/>
      <c r="U57" s="536"/>
      <c r="V57" s="465">
        <v>14790</v>
      </c>
      <c r="W57" s="465"/>
      <c r="X57" s="537">
        <f>SUM(V57-W57)</f>
        <v>14790</v>
      </c>
      <c r="Y57" s="41"/>
      <c r="Z57" s="538">
        <v>0</v>
      </c>
      <c r="AA57" s="382"/>
      <c r="AB57" s="385">
        <v>0</v>
      </c>
      <c r="AC57" s="385">
        <v>0</v>
      </c>
      <c r="AD57" s="385">
        <v>0</v>
      </c>
      <c r="AE57" s="179" t="s">
        <v>198</v>
      </c>
      <c r="AF57" s="178"/>
      <c r="AG57" s="420"/>
    </row>
    <row r="58" spans="1:57" ht="24.75" customHeight="1">
      <c r="A58" s="623" t="s">
        <v>199</v>
      </c>
      <c r="B58" s="568" t="s">
        <v>197</v>
      </c>
      <c r="C58" s="531">
        <v>45991</v>
      </c>
      <c r="D58" s="531" t="s">
        <v>200</v>
      </c>
      <c r="E58" s="531">
        <v>45852</v>
      </c>
      <c r="F58" s="565" t="s">
        <v>201</v>
      </c>
      <c r="G58" s="532" t="s">
        <v>202</v>
      </c>
      <c r="H58" s="533">
        <v>0</v>
      </c>
      <c r="I58" s="533" t="s">
        <v>56</v>
      </c>
      <c r="J58" s="533" t="s">
        <v>64</v>
      </c>
      <c r="K58" s="533"/>
      <c r="L58" s="531">
        <v>45852</v>
      </c>
      <c r="M58" s="533" t="s">
        <v>58</v>
      </c>
      <c r="N58" s="670">
        <v>42837.2</v>
      </c>
      <c r="O58" s="533" t="s">
        <v>58</v>
      </c>
      <c r="P58" s="535" t="s">
        <v>65</v>
      </c>
      <c r="Q58" s="536">
        <v>45852</v>
      </c>
      <c r="R58" s="536"/>
      <c r="S58" s="536"/>
      <c r="T58" s="536"/>
      <c r="U58" s="536"/>
      <c r="V58" s="567">
        <v>3432</v>
      </c>
      <c r="W58" s="567">
        <v>1089</v>
      </c>
      <c r="X58" s="537">
        <f t="shared" si="0"/>
        <v>2343</v>
      </c>
      <c r="Y58" s="537">
        <v>0</v>
      </c>
      <c r="Z58" s="538">
        <v>0.31</v>
      </c>
      <c r="AA58" s="546">
        <v>45866</v>
      </c>
      <c r="AB58" s="385">
        <v>0</v>
      </c>
      <c r="AC58" s="385">
        <v>0</v>
      </c>
      <c r="AD58" s="385">
        <v>0</v>
      </c>
      <c r="AE58" s="432"/>
      <c r="AF58" s="178"/>
    </row>
    <row r="59" spans="1:57" ht="24.75" customHeight="1">
      <c r="A59" s="623" t="s">
        <v>203</v>
      </c>
      <c r="B59" s="568" t="s">
        <v>197</v>
      </c>
      <c r="C59" s="531">
        <v>45960</v>
      </c>
      <c r="D59" s="531"/>
      <c r="E59" s="531"/>
      <c r="F59" s="531"/>
      <c r="G59" s="532"/>
      <c r="H59" s="533">
        <v>0</v>
      </c>
      <c r="I59" s="534" t="s">
        <v>56</v>
      </c>
      <c r="J59" s="533" t="s">
        <v>64</v>
      </c>
      <c r="K59" s="533"/>
      <c r="L59" s="531"/>
      <c r="M59" s="533" t="s">
        <v>58</v>
      </c>
      <c r="N59" s="670">
        <v>2167.3000000000002</v>
      </c>
      <c r="O59" s="533" t="s">
        <v>58</v>
      </c>
      <c r="P59" s="535" t="s">
        <v>59</v>
      </c>
      <c r="Q59" s="536"/>
      <c r="R59" s="536"/>
      <c r="S59" s="536"/>
      <c r="T59" s="536"/>
      <c r="U59" s="536"/>
      <c r="V59" s="465">
        <v>158</v>
      </c>
      <c r="W59" s="465"/>
      <c r="X59" s="537">
        <f>SUM(V59-W59)</f>
        <v>158</v>
      </c>
      <c r="Y59" s="41">
        <v>0</v>
      </c>
      <c r="Z59" s="538">
        <v>0</v>
      </c>
      <c r="AA59" s="382"/>
      <c r="AB59" s="385">
        <v>0</v>
      </c>
      <c r="AC59" s="385">
        <v>0</v>
      </c>
      <c r="AD59" s="385">
        <v>0</v>
      </c>
      <c r="AE59" s="179" t="s">
        <v>204</v>
      </c>
      <c r="AF59" s="178"/>
    </row>
    <row r="60" spans="1:57" ht="24.75" customHeight="1">
      <c r="A60" s="623" t="s">
        <v>205</v>
      </c>
      <c r="B60" s="568" t="s">
        <v>197</v>
      </c>
      <c r="C60" s="531">
        <v>45991</v>
      </c>
      <c r="D60" s="540"/>
      <c r="E60" s="541">
        <v>45716</v>
      </c>
      <c r="F60" s="540" t="s">
        <v>201</v>
      </c>
      <c r="G60" s="542" t="s">
        <v>206</v>
      </c>
      <c r="H60" s="543">
        <v>0</v>
      </c>
      <c r="I60" s="556" t="s">
        <v>56</v>
      </c>
      <c r="J60" s="543" t="s">
        <v>64</v>
      </c>
      <c r="K60" s="543" t="s">
        <v>207</v>
      </c>
      <c r="L60" s="531">
        <v>45716</v>
      </c>
      <c r="M60" s="543" t="s">
        <v>58</v>
      </c>
      <c r="N60" s="671">
        <v>14013.5</v>
      </c>
      <c r="O60" s="543" t="s">
        <v>58</v>
      </c>
      <c r="P60" s="545" t="s">
        <v>69</v>
      </c>
      <c r="Q60" s="546">
        <v>45721</v>
      </c>
      <c r="R60" s="546"/>
      <c r="S60" s="546"/>
      <c r="T60" s="546"/>
      <c r="U60" s="546"/>
      <c r="V60" s="41">
        <v>150</v>
      </c>
      <c r="W60" s="549"/>
      <c r="X60" s="537">
        <f t="shared" si="0"/>
        <v>150</v>
      </c>
      <c r="Y60" s="41">
        <v>0</v>
      </c>
      <c r="Z60" s="538">
        <v>0</v>
      </c>
      <c r="AA60" s="382"/>
      <c r="AB60" s="385">
        <v>0</v>
      </c>
      <c r="AC60" s="385">
        <v>0</v>
      </c>
      <c r="AD60" s="385">
        <v>0</v>
      </c>
      <c r="AE60" s="179" t="s">
        <v>208</v>
      </c>
    </row>
    <row r="61" spans="1:57" ht="24.75" customHeight="1">
      <c r="A61" s="624" t="s">
        <v>209</v>
      </c>
      <c r="B61" s="568" t="s">
        <v>197</v>
      </c>
      <c r="C61" s="531">
        <v>45991</v>
      </c>
      <c r="D61" s="541" t="s">
        <v>200</v>
      </c>
      <c r="E61" s="479">
        <v>45707</v>
      </c>
      <c r="F61" s="540" t="s">
        <v>201</v>
      </c>
      <c r="G61" s="569" t="s">
        <v>210</v>
      </c>
      <c r="H61" s="556">
        <v>0</v>
      </c>
      <c r="I61" s="556" t="s">
        <v>56</v>
      </c>
      <c r="J61" s="556" t="s">
        <v>64</v>
      </c>
      <c r="K61" s="556"/>
      <c r="L61" s="541">
        <v>45708</v>
      </c>
      <c r="M61" s="556" t="s">
        <v>58</v>
      </c>
      <c r="N61" s="672">
        <v>87944.4</v>
      </c>
      <c r="O61" s="556" t="s">
        <v>58</v>
      </c>
      <c r="P61" s="545" t="s">
        <v>65</v>
      </c>
      <c r="Q61" s="546">
        <v>45709</v>
      </c>
      <c r="R61" s="546"/>
      <c r="S61" s="546"/>
      <c r="T61" s="546"/>
      <c r="U61" s="546"/>
      <c r="V61" s="570">
        <v>7008</v>
      </c>
      <c r="W61" s="1079">
        <v>7059</v>
      </c>
      <c r="X61" s="537">
        <f t="shared" si="0"/>
        <v>-51</v>
      </c>
      <c r="Y61" s="557">
        <v>0</v>
      </c>
      <c r="Z61" s="538">
        <v>1</v>
      </c>
      <c r="AA61" s="546">
        <v>45747</v>
      </c>
      <c r="AB61" s="385">
        <v>0</v>
      </c>
      <c r="AC61" s="385">
        <v>0</v>
      </c>
      <c r="AD61" s="385">
        <v>0</v>
      </c>
      <c r="AE61" s="154" t="s">
        <v>211</v>
      </c>
      <c r="AG61" s="89"/>
      <c r="AH61" s="89"/>
      <c r="AI61" s="89"/>
      <c r="AJ61" s="89"/>
      <c r="AK61" s="89"/>
      <c r="AL61" s="89"/>
      <c r="AM61" s="89"/>
      <c r="AN61" s="55"/>
      <c r="AO61" s="55"/>
      <c r="AP61" s="55"/>
      <c r="AQ61" s="55"/>
      <c r="AR61" s="55"/>
      <c r="AS61" s="55"/>
      <c r="AT61" s="55"/>
      <c r="AU61" s="55"/>
      <c r="AV61" s="55"/>
      <c r="AW61" s="55"/>
      <c r="AX61" s="55"/>
      <c r="AY61" s="55"/>
      <c r="AZ61" s="55"/>
      <c r="BA61" s="55"/>
      <c r="BB61" s="55"/>
      <c r="BC61" s="55"/>
      <c r="BD61" s="55"/>
      <c r="BE61" s="55"/>
    </row>
    <row r="62" spans="1:57" ht="24.75" customHeight="1">
      <c r="A62" s="623" t="s">
        <v>212</v>
      </c>
      <c r="B62" s="568" t="s">
        <v>197</v>
      </c>
      <c r="C62" s="531">
        <v>45960</v>
      </c>
      <c r="D62" s="541"/>
      <c r="E62" s="541"/>
      <c r="F62" s="540"/>
      <c r="G62" s="555"/>
      <c r="H62" s="1039">
        <v>82</v>
      </c>
      <c r="I62" s="556" t="s">
        <v>56</v>
      </c>
      <c r="J62" s="1039" t="s">
        <v>64</v>
      </c>
      <c r="K62" s="556"/>
      <c r="L62" s="541"/>
      <c r="M62" s="556" t="s">
        <v>58</v>
      </c>
      <c r="N62" s="1040">
        <v>87830</v>
      </c>
      <c r="O62" s="556" t="s">
        <v>58</v>
      </c>
      <c r="P62" s="545" t="s">
        <v>59</v>
      </c>
      <c r="Q62" s="546"/>
      <c r="R62" s="546"/>
      <c r="S62" s="546"/>
      <c r="T62" s="546"/>
      <c r="U62" s="546"/>
      <c r="V62" s="1041">
        <v>7022</v>
      </c>
      <c r="W62" s="465"/>
      <c r="X62" s="537">
        <f>SUM(V62-W62)</f>
        <v>7022</v>
      </c>
      <c r="Y62" s="41">
        <v>0</v>
      </c>
      <c r="Z62" s="538">
        <v>0</v>
      </c>
      <c r="AA62" s="382"/>
      <c r="AB62" s="385">
        <v>0</v>
      </c>
      <c r="AC62" s="385">
        <v>0</v>
      </c>
      <c r="AD62" s="385">
        <v>0</v>
      </c>
      <c r="AE62" s="539" t="s">
        <v>213</v>
      </c>
      <c r="AG62" s="89"/>
      <c r="AH62" s="89"/>
      <c r="AI62" s="89"/>
      <c r="AJ62" s="89"/>
      <c r="AK62" s="89"/>
      <c r="AL62" s="89"/>
      <c r="AM62" s="89"/>
      <c r="AN62" s="55"/>
      <c r="AO62" s="55"/>
      <c r="AP62" s="55"/>
      <c r="AQ62" s="55"/>
      <c r="AR62" s="55"/>
      <c r="AS62" s="55"/>
      <c r="AT62" s="55"/>
      <c r="AU62" s="55"/>
      <c r="AV62" s="55"/>
      <c r="AW62" s="55"/>
      <c r="AX62" s="55"/>
      <c r="AY62" s="55"/>
      <c r="AZ62" s="55"/>
      <c r="BA62" s="55"/>
      <c r="BB62" s="55"/>
      <c r="BC62" s="55"/>
      <c r="BD62" s="55"/>
      <c r="BE62" s="55"/>
    </row>
    <row r="63" spans="1:57" ht="24.75" customHeight="1">
      <c r="A63" s="623" t="s">
        <v>214</v>
      </c>
      <c r="B63" s="568" t="s">
        <v>197</v>
      </c>
      <c r="C63" s="531">
        <v>45960</v>
      </c>
      <c r="D63" s="541"/>
      <c r="E63" s="541"/>
      <c r="F63" s="540"/>
      <c r="G63" s="555"/>
      <c r="H63" s="1039">
        <v>80</v>
      </c>
      <c r="I63" s="556" t="s">
        <v>56</v>
      </c>
      <c r="J63" s="1039" t="s">
        <v>64</v>
      </c>
      <c r="K63" s="556"/>
      <c r="L63" s="541"/>
      <c r="M63" s="556" t="s">
        <v>58</v>
      </c>
      <c r="N63" s="1040">
        <v>90173</v>
      </c>
      <c r="O63" s="556" t="s">
        <v>58</v>
      </c>
      <c r="P63" s="545" t="s">
        <v>59</v>
      </c>
      <c r="Q63" s="546"/>
      <c r="R63" s="546"/>
      <c r="S63" s="546"/>
      <c r="T63" s="546"/>
      <c r="U63" s="546"/>
      <c r="V63" s="1041">
        <v>7009</v>
      </c>
      <c r="W63" s="465"/>
      <c r="X63" s="537">
        <f>SUM(V63-W63)</f>
        <v>7009</v>
      </c>
      <c r="Y63" s="41">
        <v>0</v>
      </c>
      <c r="Z63" s="538">
        <v>0</v>
      </c>
      <c r="AA63" s="382"/>
      <c r="AB63" s="385">
        <v>0</v>
      </c>
      <c r="AC63" s="385">
        <v>0</v>
      </c>
      <c r="AD63" s="385">
        <v>0</v>
      </c>
      <c r="AE63" s="539" t="s">
        <v>213</v>
      </c>
      <c r="AG63" s="89"/>
      <c r="AH63" s="89"/>
      <c r="AI63" s="89"/>
      <c r="AJ63" s="89"/>
      <c r="AK63" s="89"/>
      <c r="AL63" s="89"/>
      <c r="AM63" s="89"/>
      <c r="AN63" s="55"/>
      <c r="AO63" s="55"/>
      <c r="AP63" s="55"/>
      <c r="AQ63" s="55"/>
      <c r="AR63" s="55"/>
      <c r="AS63" s="55"/>
      <c r="AT63" s="55"/>
      <c r="AU63" s="55"/>
      <c r="AV63" s="55"/>
      <c r="AW63" s="55"/>
      <c r="AX63" s="55"/>
      <c r="AY63" s="55"/>
      <c r="AZ63" s="55"/>
      <c r="BA63" s="55"/>
      <c r="BB63" s="55"/>
      <c r="BC63" s="55"/>
      <c r="BD63" s="55"/>
      <c r="BE63" s="55"/>
    </row>
    <row r="64" spans="1:57" ht="24.75" customHeight="1">
      <c r="A64" s="623" t="s">
        <v>215</v>
      </c>
      <c r="B64" s="568" t="s">
        <v>197</v>
      </c>
      <c r="C64" s="531">
        <v>45960</v>
      </c>
      <c r="D64" s="541"/>
      <c r="E64" s="541"/>
      <c r="F64" s="540"/>
      <c r="G64" s="555"/>
      <c r="H64" s="1039">
        <v>82</v>
      </c>
      <c r="I64" s="556" t="s">
        <v>56</v>
      </c>
      <c r="J64" s="1039" t="s">
        <v>64</v>
      </c>
      <c r="K64" s="556"/>
      <c r="L64" s="541"/>
      <c r="M64" s="556" t="s">
        <v>58</v>
      </c>
      <c r="N64" s="1040">
        <v>93666.75</v>
      </c>
      <c r="O64" s="556" t="s">
        <v>58</v>
      </c>
      <c r="P64" s="545" t="s">
        <v>59</v>
      </c>
      <c r="Q64" s="546"/>
      <c r="R64" s="546"/>
      <c r="S64" s="546"/>
      <c r="T64" s="546"/>
      <c r="U64" s="546"/>
      <c r="V64" s="1041">
        <v>7778</v>
      </c>
      <c r="W64" s="465"/>
      <c r="X64" s="537">
        <f>SUM(V64-W64)</f>
        <v>7778</v>
      </c>
      <c r="Y64" s="41">
        <v>0</v>
      </c>
      <c r="Z64" s="538">
        <v>0</v>
      </c>
      <c r="AA64" s="382"/>
      <c r="AB64" s="385">
        <v>0</v>
      </c>
      <c r="AC64" s="385">
        <v>0</v>
      </c>
      <c r="AD64" s="385">
        <v>0</v>
      </c>
      <c r="AE64" s="539" t="s">
        <v>216</v>
      </c>
      <c r="AG64" s="89"/>
      <c r="AH64" s="89"/>
      <c r="AI64" s="89"/>
      <c r="AJ64" s="89"/>
      <c r="AK64" s="89"/>
      <c r="AL64" s="89"/>
      <c r="AM64" s="89"/>
      <c r="AN64" s="55"/>
      <c r="AO64" s="55"/>
      <c r="AP64" s="55"/>
      <c r="AQ64" s="55"/>
      <c r="AR64" s="55"/>
      <c r="AS64" s="55"/>
      <c r="AT64" s="55"/>
      <c r="AU64" s="55"/>
      <c r="AV64" s="55"/>
      <c r="AW64" s="55"/>
      <c r="AX64" s="55"/>
      <c r="AY64" s="55"/>
      <c r="AZ64" s="55"/>
      <c r="BA64" s="55"/>
      <c r="BB64" s="55"/>
      <c r="BC64" s="55"/>
      <c r="BD64" s="55"/>
      <c r="BE64" s="55"/>
    </row>
    <row r="65" spans="1:38" ht="24.75" customHeight="1">
      <c r="A65" s="623" t="s">
        <v>217</v>
      </c>
      <c r="B65" s="568" t="s">
        <v>197</v>
      </c>
      <c r="C65" s="531">
        <v>45991</v>
      </c>
      <c r="D65" s="540" t="s">
        <v>218</v>
      </c>
      <c r="E65" s="541">
        <v>45716</v>
      </c>
      <c r="F65" s="540" t="s">
        <v>78</v>
      </c>
      <c r="G65" s="542" t="s">
        <v>219</v>
      </c>
      <c r="H65" s="543">
        <v>31</v>
      </c>
      <c r="I65" s="556" t="s">
        <v>56</v>
      </c>
      <c r="J65" s="543" t="s">
        <v>64</v>
      </c>
      <c r="K65" s="564"/>
      <c r="L65" s="531">
        <v>45716</v>
      </c>
      <c r="M65" s="543" t="s">
        <v>58</v>
      </c>
      <c r="N65" s="671">
        <v>28777</v>
      </c>
      <c r="O65" s="543" t="s">
        <v>58</v>
      </c>
      <c r="P65" s="535" t="s">
        <v>175</v>
      </c>
      <c r="Q65" s="546">
        <v>45716</v>
      </c>
      <c r="R65" s="546"/>
      <c r="S65" s="546"/>
      <c r="T65" s="546"/>
      <c r="U65" s="546"/>
      <c r="V65" s="41">
        <v>2315</v>
      </c>
      <c r="W65" s="537">
        <v>2417</v>
      </c>
      <c r="X65" s="537">
        <f t="shared" si="0"/>
        <v>-102</v>
      </c>
      <c r="Y65" s="41">
        <v>0</v>
      </c>
      <c r="Z65" s="538">
        <v>1.04</v>
      </c>
      <c r="AA65" s="546">
        <v>45862</v>
      </c>
      <c r="AB65" s="385">
        <v>0</v>
      </c>
      <c r="AC65" s="385">
        <v>0</v>
      </c>
      <c r="AD65" s="385">
        <v>0</v>
      </c>
      <c r="AE65" s="179"/>
      <c r="AF65" s="43"/>
    </row>
    <row r="66" spans="1:38" ht="24.75" customHeight="1" thickBot="1">
      <c r="A66" s="623" t="s">
        <v>220</v>
      </c>
      <c r="B66" s="568" t="s">
        <v>197</v>
      </c>
      <c r="C66" s="531">
        <v>45991</v>
      </c>
      <c r="D66" s="540" t="s">
        <v>200</v>
      </c>
      <c r="E66" s="541">
        <v>45716</v>
      </c>
      <c r="F66" s="540" t="s">
        <v>201</v>
      </c>
      <c r="G66" s="542" t="s">
        <v>221</v>
      </c>
      <c r="H66" s="543">
        <v>44</v>
      </c>
      <c r="I66" s="556" t="s">
        <v>56</v>
      </c>
      <c r="J66" s="543" t="s">
        <v>64</v>
      </c>
      <c r="K66" s="543" t="s">
        <v>193</v>
      </c>
      <c r="L66" s="541">
        <v>45716</v>
      </c>
      <c r="M66" s="543" t="s">
        <v>58</v>
      </c>
      <c r="N66" s="671">
        <v>57973.5</v>
      </c>
      <c r="O66" s="543" t="s">
        <v>58</v>
      </c>
      <c r="P66" s="545" t="s">
        <v>65</v>
      </c>
      <c r="Q66" s="546">
        <v>45716</v>
      </c>
      <c r="R66" s="546"/>
      <c r="S66" s="546"/>
      <c r="T66" s="546"/>
      <c r="U66" s="546"/>
      <c r="V66" s="41">
        <v>4885</v>
      </c>
      <c r="W66" s="537">
        <v>4097</v>
      </c>
      <c r="X66" s="537">
        <f t="shared" si="0"/>
        <v>788</v>
      </c>
      <c r="Y66" s="41">
        <v>0</v>
      </c>
      <c r="Z66" s="538">
        <v>0.83</v>
      </c>
      <c r="AA66" s="546">
        <v>45741</v>
      </c>
      <c r="AB66" s="385">
        <v>0</v>
      </c>
      <c r="AC66" s="385">
        <v>0</v>
      </c>
      <c r="AD66" s="385">
        <v>0</v>
      </c>
      <c r="AE66" s="179"/>
      <c r="AF66" s="89"/>
    </row>
    <row r="67" spans="1:38" ht="24.75" customHeight="1" thickBot="1">
      <c r="A67" s="623" t="s">
        <v>222</v>
      </c>
      <c r="B67" s="568" t="s">
        <v>197</v>
      </c>
      <c r="C67" s="531">
        <v>45991</v>
      </c>
      <c r="D67" s="540" t="s">
        <v>200</v>
      </c>
      <c r="E67" s="541">
        <v>45880</v>
      </c>
      <c r="F67" s="540" t="s">
        <v>201</v>
      </c>
      <c r="G67" s="542" t="s">
        <v>223</v>
      </c>
      <c r="H67" s="543">
        <v>57</v>
      </c>
      <c r="I67" s="556" t="s">
        <v>56</v>
      </c>
      <c r="J67" s="543" t="s">
        <v>64</v>
      </c>
      <c r="K67" s="564"/>
      <c r="L67" s="541">
        <v>45863</v>
      </c>
      <c r="M67" s="543" t="s">
        <v>58</v>
      </c>
      <c r="N67" s="671">
        <v>49223.7</v>
      </c>
      <c r="O67" s="543" t="s">
        <v>58</v>
      </c>
      <c r="P67" s="545" t="s">
        <v>59</v>
      </c>
      <c r="Q67" s="546">
        <v>45863</v>
      </c>
      <c r="R67" s="546"/>
      <c r="S67" s="546"/>
      <c r="T67" s="546"/>
      <c r="U67" s="546"/>
      <c r="V67" s="41">
        <v>3737</v>
      </c>
      <c r="W67" s="537"/>
      <c r="X67" s="537">
        <f t="shared" si="0"/>
        <v>3737</v>
      </c>
      <c r="Y67" s="41">
        <v>0</v>
      </c>
      <c r="Z67" s="538">
        <v>0</v>
      </c>
      <c r="AA67" s="382"/>
      <c r="AB67" s="385">
        <v>0</v>
      </c>
      <c r="AC67" s="385">
        <v>0</v>
      </c>
      <c r="AD67" s="385">
        <v>0</v>
      </c>
      <c r="AE67" s="179"/>
      <c r="AF67" s="103"/>
    </row>
    <row r="68" spans="1:38" ht="24.75" customHeight="1" thickBot="1">
      <c r="A68" s="623" t="s">
        <v>224</v>
      </c>
      <c r="B68" s="568" t="s">
        <v>197</v>
      </c>
      <c r="C68" s="531">
        <v>45991</v>
      </c>
      <c r="D68" s="540" t="s">
        <v>200</v>
      </c>
      <c r="E68" s="541">
        <v>45880</v>
      </c>
      <c r="F68" s="540" t="s">
        <v>201</v>
      </c>
      <c r="G68" s="542" t="s">
        <v>225</v>
      </c>
      <c r="H68" s="543">
        <v>75</v>
      </c>
      <c r="I68" s="556" t="s">
        <v>56</v>
      </c>
      <c r="J68" s="543" t="s">
        <v>64</v>
      </c>
      <c r="K68" s="564"/>
      <c r="L68" s="541"/>
      <c r="M68" s="543" t="s">
        <v>58</v>
      </c>
      <c r="N68" s="671">
        <v>68151.75</v>
      </c>
      <c r="O68" s="543" t="s">
        <v>58</v>
      </c>
      <c r="P68" s="545" t="s">
        <v>59</v>
      </c>
      <c r="Q68" s="546"/>
      <c r="R68" s="546"/>
      <c r="S68" s="546"/>
      <c r="T68" s="546"/>
      <c r="U68" s="546"/>
      <c r="V68" s="41">
        <v>5362</v>
      </c>
      <c r="W68" s="537"/>
      <c r="X68" s="537">
        <f t="shared" si="0"/>
        <v>5362</v>
      </c>
      <c r="Y68" s="41">
        <v>0</v>
      </c>
      <c r="Z68" s="538">
        <v>0</v>
      </c>
      <c r="AA68" s="382"/>
      <c r="AB68" s="385">
        <v>0</v>
      </c>
      <c r="AC68" s="385">
        <v>0</v>
      </c>
      <c r="AD68" s="385">
        <v>0</v>
      </c>
      <c r="AE68" s="179"/>
      <c r="AF68" s="103"/>
    </row>
    <row r="69" spans="1:38" ht="24.75" customHeight="1" thickBot="1">
      <c r="A69" s="623" t="s">
        <v>226</v>
      </c>
      <c r="B69" s="568" t="s">
        <v>197</v>
      </c>
      <c r="C69" s="531">
        <v>45991</v>
      </c>
      <c r="D69" s="540" t="s">
        <v>77</v>
      </c>
      <c r="E69" s="541">
        <v>45880</v>
      </c>
      <c r="F69" s="540" t="s">
        <v>78</v>
      </c>
      <c r="G69" s="542" t="s">
        <v>227</v>
      </c>
      <c r="H69" s="543">
        <v>0</v>
      </c>
      <c r="I69" s="556" t="s">
        <v>56</v>
      </c>
      <c r="J69" s="543" t="s">
        <v>64</v>
      </c>
      <c r="K69" s="564"/>
      <c r="L69" s="541"/>
      <c r="M69" s="543" t="s">
        <v>58</v>
      </c>
      <c r="N69" s="671">
        <v>4815.6499999999996</v>
      </c>
      <c r="O69" s="543" t="s">
        <v>58</v>
      </c>
      <c r="P69" s="545" t="s">
        <v>59</v>
      </c>
      <c r="Q69" s="546"/>
      <c r="R69" s="546"/>
      <c r="S69" s="546"/>
      <c r="T69" s="546"/>
      <c r="U69" s="546"/>
      <c r="V69" s="41">
        <v>321</v>
      </c>
      <c r="W69" s="537"/>
      <c r="X69" s="537">
        <f t="shared" si="0"/>
        <v>321</v>
      </c>
      <c r="Y69" s="41">
        <v>0</v>
      </c>
      <c r="Z69" s="538">
        <v>0</v>
      </c>
      <c r="AA69" s="382"/>
      <c r="AB69" s="385">
        <v>0</v>
      </c>
      <c r="AC69" s="385">
        <v>0</v>
      </c>
      <c r="AD69" s="385">
        <v>0</v>
      </c>
      <c r="AE69" s="179"/>
      <c r="AF69" s="103"/>
    </row>
    <row r="70" spans="1:38" ht="24.75" customHeight="1" thickBot="1">
      <c r="A70" s="623" t="s">
        <v>228</v>
      </c>
      <c r="B70" s="568" t="s">
        <v>197</v>
      </c>
      <c r="C70" s="531">
        <v>45960</v>
      </c>
      <c r="D70" s="540" t="s">
        <v>77</v>
      </c>
      <c r="E70" s="541">
        <v>45867</v>
      </c>
      <c r="F70" s="540" t="s">
        <v>78</v>
      </c>
      <c r="G70" s="542" t="s">
        <v>229</v>
      </c>
      <c r="H70" s="543">
        <v>0</v>
      </c>
      <c r="I70" s="556" t="s">
        <v>56</v>
      </c>
      <c r="J70" s="543" t="s">
        <v>64</v>
      </c>
      <c r="K70" s="564"/>
      <c r="L70" s="541"/>
      <c r="M70" s="543" t="s">
        <v>58</v>
      </c>
      <c r="N70" s="671">
        <v>144972.5</v>
      </c>
      <c r="O70" s="543" t="s">
        <v>58</v>
      </c>
      <c r="P70" s="545" t="s">
        <v>65</v>
      </c>
      <c r="Q70" s="546">
        <v>45867</v>
      </c>
      <c r="R70" s="546"/>
      <c r="S70" s="546"/>
      <c r="T70" s="546"/>
      <c r="U70" s="546"/>
      <c r="V70" s="41">
        <v>12735</v>
      </c>
      <c r="W70" s="1056">
        <v>1482</v>
      </c>
      <c r="X70" s="537">
        <f t="shared" si="0"/>
        <v>11253</v>
      </c>
      <c r="Y70" s="41">
        <v>0</v>
      </c>
      <c r="Z70" s="538">
        <v>0.11</v>
      </c>
      <c r="AA70" s="546">
        <v>45884</v>
      </c>
      <c r="AB70" s="385">
        <v>0</v>
      </c>
      <c r="AC70" s="385">
        <v>0</v>
      </c>
      <c r="AD70" s="385">
        <v>0</v>
      </c>
      <c r="AE70" s="179"/>
      <c r="AF70" s="103"/>
    </row>
    <row r="71" spans="1:38" ht="24.75" customHeight="1" thickBot="1">
      <c r="A71" s="1038" t="s">
        <v>230</v>
      </c>
      <c r="B71" s="571" t="s">
        <v>197</v>
      </c>
      <c r="C71" s="572">
        <v>45955</v>
      </c>
      <c r="D71" s="573" t="s">
        <v>231</v>
      </c>
      <c r="E71" s="573" t="s">
        <v>53</v>
      </c>
      <c r="F71" s="573" t="s">
        <v>53</v>
      </c>
      <c r="G71" s="574" t="s">
        <v>232</v>
      </c>
      <c r="H71" s="575">
        <v>0</v>
      </c>
      <c r="I71" s="576" t="s">
        <v>56</v>
      </c>
      <c r="J71" s="575" t="s">
        <v>135</v>
      </c>
      <c r="K71" s="575" t="s">
        <v>136</v>
      </c>
      <c r="L71" s="573" t="s">
        <v>53</v>
      </c>
      <c r="M71" s="575" t="s">
        <v>58</v>
      </c>
      <c r="N71" s="673">
        <v>5219.2</v>
      </c>
      <c r="O71" s="575" t="s">
        <v>122</v>
      </c>
      <c r="P71" s="577" t="s">
        <v>59</v>
      </c>
      <c r="Q71" s="578"/>
      <c r="R71" s="578"/>
      <c r="S71" s="578"/>
      <c r="T71" s="578"/>
      <c r="U71" s="578"/>
      <c r="V71" s="579">
        <v>152</v>
      </c>
      <c r="W71" s="579"/>
      <c r="X71" s="110">
        <f t="shared" si="0"/>
        <v>152</v>
      </c>
      <c r="Y71" s="885">
        <v>0</v>
      </c>
      <c r="Z71" s="348">
        <v>0</v>
      </c>
      <c r="AA71" s="80"/>
      <c r="AB71" s="61">
        <v>0</v>
      </c>
      <c r="AC71" s="61">
        <v>0</v>
      </c>
      <c r="AD71" s="61">
        <v>0</v>
      </c>
      <c r="AE71" s="495"/>
      <c r="AF71" s="420"/>
    </row>
    <row r="72" spans="1:38" ht="24.75" customHeight="1" thickBot="1">
      <c r="A72" s="486"/>
      <c r="B72" s="487"/>
      <c r="C72" s="427"/>
      <c r="D72" s="57"/>
      <c r="E72" s="57"/>
      <c r="F72" s="57"/>
      <c r="G72" s="488"/>
      <c r="H72" s="489"/>
      <c r="I72" s="490"/>
      <c r="J72" s="489"/>
      <c r="K72" s="489"/>
      <c r="L72" s="57"/>
      <c r="M72" s="489"/>
      <c r="N72" s="674"/>
      <c r="O72" s="489"/>
      <c r="P72" s="229"/>
      <c r="Q72" s="375"/>
      <c r="R72" s="375"/>
      <c r="S72" s="375"/>
      <c r="T72" s="375"/>
      <c r="U72" s="375"/>
      <c r="V72" s="491"/>
      <c r="W72" s="491"/>
      <c r="X72" s="491"/>
      <c r="Y72" s="886"/>
      <c r="Z72" s="492"/>
      <c r="AA72" s="124"/>
      <c r="AB72" s="493"/>
      <c r="AC72" s="493"/>
      <c r="AD72" s="493"/>
      <c r="AE72" s="494"/>
      <c r="AF72" s="420"/>
    </row>
    <row r="73" spans="1:38" ht="24.75" customHeight="1" thickBot="1">
      <c r="A73" s="405"/>
      <c r="B73" s="423"/>
      <c r="C73" s="423"/>
      <c r="D73" s="423"/>
      <c r="E73" s="426"/>
      <c r="F73" s="405"/>
      <c r="G73" s="405"/>
      <c r="H73" s="423"/>
      <c r="I73" s="423"/>
      <c r="J73" s="423"/>
      <c r="K73" s="423"/>
      <c r="L73" s="405"/>
      <c r="M73" s="423"/>
      <c r="N73" s="675"/>
      <c r="O73" s="423"/>
      <c r="P73" s="423"/>
      <c r="Q73" s="423"/>
      <c r="R73" s="423"/>
      <c r="S73" s="423"/>
      <c r="T73" s="423"/>
      <c r="U73" s="423"/>
      <c r="V73" s="423"/>
      <c r="W73" s="423"/>
      <c r="X73" s="423"/>
      <c r="Y73" s="423"/>
      <c r="Z73" s="423"/>
      <c r="AA73" s="423"/>
      <c r="AB73" s="423"/>
      <c r="AC73" s="423"/>
      <c r="AD73" s="423"/>
      <c r="AE73" s="428"/>
      <c r="AF73" s="420"/>
    </row>
    <row r="74" spans="1:38" ht="24.75" customHeight="1">
      <c r="A74" s="459" t="s">
        <v>233</v>
      </c>
      <c r="B74" s="460"/>
      <c r="C74" s="460"/>
      <c r="D74" s="460"/>
      <c r="E74" s="461"/>
      <c r="F74" s="459"/>
      <c r="G74" s="459"/>
      <c r="H74" s="460"/>
      <c r="I74" s="460"/>
      <c r="J74" s="460"/>
      <c r="K74" s="460"/>
      <c r="L74" s="459"/>
      <c r="M74" s="460"/>
      <c r="N74" s="681"/>
      <c r="O74" s="460"/>
      <c r="P74" s="460"/>
      <c r="Q74" s="460"/>
      <c r="R74" s="460"/>
      <c r="S74" s="460"/>
      <c r="T74" s="460"/>
      <c r="U74" s="460"/>
      <c r="V74" s="460"/>
      <c r="W74" s="460"/>
      <c r="X74" s="460"/>
      <c r="Y74" s="460"/>
      <c r="Z74" s="460"/>
      <c r="AA74" s="460"/>
      <c r="AB74" s="460"/>
      <c r="AC74" s="460"/>
      <c r="AD74" s="460"/>
      <c r="AE74" s="462"/>
      <c r="AF74" s="420"/>
    </row>
    <row r="75" spans="1:38" ht="24.75" customHeight="1">
      <c r="A75" s="630" t="s">
        <v>19</v>
      </c>
      <c r="B75" s="630" t="s">
        <v>20</v>
      </c>
      <c r="C75" s="630" t="s">
        <v>21</v>
      </c>
      <c r="D75" s="630" t="s">
        <v>22</v>
      </c>
      <c r="E75" s="630" t="s">
        <v>23</v>
      </c>
      <c r="F75" s="630" t="s">
        <v>24</v>
      </c>
      <c r="G75" s="630" t="s">
        <v>25</v>
      </c>
      <c r="H75" s="630" t="s">
        <v>26</v>
      </c>
      <c r="I75" s="630" t="s">
        <v>27</v>
      </c>
      <c r="J75" s="630" t="s">
        <v>28</v>
      </c>
      <c r="K75" s="630" t="s">
        <v>29</v>
      </c>
      <c r="L75" s="630" t="s">
        <v>30</v>
      </c>
      <c r="M75" s="630" t="s">
        <v>31</v>
      </c>
      <c r="N75" s="682" t="s">
        <v>32</v>
      </c>
      <c r="O75" s="630" t="s">
        <v>33</v>
      </c>
      <c r="P75" s="630" t="s">
        <v>34</v>
      </c>
      <c r="Q75" s="474" t="s">
        <v>35</v>
      </c>
      <c r="R75" s="474" t="s">
        <v>36</v>
      </c>
      <c r="S75" s="474" t="s">
        <v>37</v>
      </c>
      <c r="T75" s="474" t="s">
        <v>38</v>
      </c>
      <c r="U75" s="474" t="s">
        <v>39</v>
      </c>
      <c r="V75" s="474" t="s">
        <v>40</v>
      </c>
      <c r="W75" s="474" t="s">
        <v>41</v>
      </c>
      <c r="X75" s="474" t="s">
        <v>42</v>
      </c>
      <c r="Y75" s="474" t="s">
        <v>43</v>
      </c>
      <c r="Z75" s="474" t="s">
        <v>44</v>
      </c>
      <c r="AA75" s="474" t="s">
        <v>45</v>
      </c>
      <c r="AB75" s="631" t="s">
        <v>46</v>
      </c>
      <c r="AC75" s="474" t="s">
        <v>47</v>
      </c>
      <c r="AD75" s="474" t="s">
        <v>48</v>
      </c>
      <c r="AE75" s="669" t="s">
        <v>49</v>
      </c>
      <c r="AF75" s="498"/>
      <c r="AG75" s="173"/>
      <c r="AH75" s="173"/>
      <c r="AI75" s="173"/>
      <c r="AJ75" s="173"/>
      <c r="AK75" s="173"/>
    </row>
    <row r="76" spans="1:38" ht="24.75" customHeight="1">
      <c r="A76" s="580" t="s">
        <v>234</v>
      </c>
      <c r="B76" s="568" t="s">
        <v>197</v>
      </c>
      <c r="C76" s="531">
        <v>45868</v>
      </c>
      <c r="D76" s="540" t="s">
        <v>61</v>
      </c>
      <c r="E76" s="541">
        <v>45716</v>
      </c>
      <c r="F76" s="540" t="s">
        <v>201</v>
      </c>
      <c r="G76" s="808" t="s">
        <v>235</v>
      </c>
      <c r="H76" s="543">
        <v>0</v>
      </c>
      <c r="I76" s="556" t="s">
        <v>174</v>
      </c>
      <c r="J76" s="543" t="s">
        <v>64</v>
      </c>
      <c r="K76" s="564"/>
      <c r="L76" s="531">
        <v>45716</v>
      </c>
      <c r="M76" s="543" t="s">
        <v>58</v>
      </c>
      <c r="N76" s="671">
        <v>64932.55</v>
      </c>
      <c r="O76" s="543" t="s">
        <v>58</v>
      </c>
      <c r="P76" s="1011" t="s">
        <v>175</v>
      </c>
      <c r="Q76" s="546">
        <v>45721</v>
      </c>
      <c r="R76" s="546"/>
      <c r="S76" s="546"/>
      <c r="T76" s="546"/>
      <c r="U76" s="546"/>
      <c r="V76" s="41">
        <v>5151</v>
      </c>
      <c r="W76" s="1012">
        <v>5127</v>
      </c>
      <c r="X76" s="537">
        <f t="shared" ref="X76:X99" si="2">SUM(V76-W76)</f>
        <v>24</v>
      </c>
      <c r="Y76" s="41">
        <v>0</v>
      </c>
      <c r="Z76" s="538">
        <v>1</v>
      </c>
      <c r="AA76" s="546">
        <v>45748</v>
      </c>
      <c r="AB76" s="385">
        <v>1</v>
      </c>
      <c r="AC76" s="385">
        <v>1</v>
      </c>
      <c r="AD76" s="385">
        <v>1</v>
      </c>
      <c r="AE76" s="626"/>
      <c r="AL76" s="420"/>
    </row>
    <row r="77" spans="1:38" ht="24.75" customHeight="1">
      <c r="A77" s="1013" t="s">
        <v>236</v>
      </c>
      <c r="B77" s="568" t="s">
        <v>197</v>
      </c>
      <c r="C77" s="531">
        <v>45991</v>
      </c>
      <c r="D77" s="540" t="s">
        <v>237</v>
      </c>
      <c r="E77" s="541">
        <v>45735</v>
      </c>
      <c r="F77" s="540" t="s">
        <v>201</v>
      </c>
      <c r="G77" s="542" t="s">
        <v>238</v>
      </c>
      <c r="H77" s="543">
        <v>0</v>
      </c>
      <c r="I77" s="543" t="s">
        <v>174</v>
      </c>
      <c r="J77" s="543" t="s">
        <v>64</v>
      </c>
      <c r="K77" s="564"/>
      <c r="L77" s="604">
        <v>45718</v>
      </c>
      <c r="M77" s="1014" t="s">
        <v>58</v>
      </c>
      <c r="N77" s="671">
        <v>200394.1</v>
      </c>
      <c r="O77" s="543" t="s">
        <v>58</v>
      </c>
      <c r="P77" s="1011" t="s">
        <v>175</v>
      </c>
      <c r="Q77" s="546">
        <v>45716</v>
      </c>
      <c r="R77" s="546"/>
      <c r="S77" s="546"/>
      <c r="T77" s="546"/>
      <c r="U77" s="546"/>
      <c r="V77" s="41">
        <v>15386</v>
      </c>
      <c r="W77" s="1012">
        <v>15339</v>
      </c>
      <c r="X77" s="537">
        <f t="shared" si="2"/>
        <v>47</v>
      </c>
      <c r="Y77" s="41">
        <v>0</v>
      </c>
      <c r="Z77" s="538">
        <v>1</v>
      </c>
      <c r="AA77" s="546">
        <v>45747</v>
      </c>
      <c r="AB77" s="385">
        <v>1</v>
      </c>
      <c r="AC77" s="385">
        <v>1</v>
      </c>
      <c r="AD77" s="385">
        <v>1</v>
      </c>
      <c r="AE77" s="626"/>
      <c r="AL77" s="420"/>
    </row>
    <row r="78" spans="1:38" ht="24.75" customHeight="1">
      <c r="A78" s="1030" t="s">
        <v>239</v>
      </c>
      <c r="B78" s="568" t="s">
        <v>197</v>
      </c>
      <c r="C78" s="531">
        <v>45991</v>
      </c>
      <c r="D78" s="540" t="s">
        <v>200</v>
      </c>
      <c r="E78" s="541">
        <v>45866</v>
      </c>
      <c r="F78" s="540" t="s">
        <v>201</v>
      </c>
      <c r="G78" s="542" t="s">
        <v>240</v>
      </c>
      <c r="H78" s="543">
        <v>0</v>
      </c>
      <c r="I78" s="556" t="s">
        <v>174</v>
      </c>
      <c r="J78" s="543" t="s">
        <v>64</v>
      </c>
      <c r="K78" s="564"/>
      <c r="L78" s="541">
        <v>45863</v>
      </c>
      <c r="M78" s="543" t="s">
        <v>58</v>
      </c>
      <c r="N78" s="671">
        <v>143407.25</v>
      </c>
      <c r="O78" s="543" t="s">
        <v>58</v>
      </c>
      <c r="P78" s="1011" t="s">
        <v>175</v>
      </c>
      <c r="Q78" s="546">
        <v>45863</v>
      </c>
      <c r="R78" s="546"/>
      <c r="S78" s="546"/>
      <c r="T78" s="546"/>
      <c r="U78" s="546"/>
      <c r="V78" s="41">
        <v>11987</v>
      </c>
      <c r="W78" s="1012">
        <v>12047</v>
      </c>
      <c r="X78" s="537">
        <f t="shared" si="2"/>
        <v>-60</v>
      </c>
      <c r="Y78" s="41">
        <v>0</v>
      </c>
      <c r="Z78" s="538">
        <v>1.01</v>
      </c>
      <c r="AA78" s="546">
        <v>45869</v>
      </c>
      <c r="AB78" s="385">
        <v>0</v>
      </c>
      <c r="AC78" s="385">
        <v>0</v>
      </c>
      <c r="AD78" s="385">
        <v>0</v>
      </c>
      <c r="AE78" s="179"/>
      <c r="AL78" s="420"/>
    </row>
    <row r="79" spans="1:38" ht="24.75" customHeight="1">
      <c r="A79" s="598" t="s">
        <v>241</v>
      </c>
      <c r="B79" s="566" t="s">
        <v>124</v>
      </c>
      <c r="C79" s="589">
        <v>45868</v>
      </c>
      <c r="D79" s="596" t="s">
        <v>127</v>
      </c>
      <c r="E79" s="589">
        <v>45786</v>
      </c>
      <c r="F79" s="596" t="s">
        <v>139</v>
      </c>
      <c r="G79" s="566" t="s">
        <v>242</v>
      </c>
      <c r="H79" s="588">
        <v>0</v>
      </c>
      <c r="I79" s="588" t="s">
        <v>174</v>
      </c>
      <c r="J79" s="588" t="s">
        <v>64</v>
      </c>
      <c r="K79" s="599"/>
      <c r="L79" s="589">
        <v>45786</v>
      </c>
      <c r="M79" s="588" t="s">
        <v>58</v>
      </c>
      <c r="N79" s="676">
        <v>133172.15</v>
      </c>
      <c r="O79" s="588" t="s">
        <v>58</v>
      </c>
      <c r="P79" s="1015" t="s">
        <v>175</v>
      </c>
      <c r="Q79" s="536">
        <v>45789</v>
      </c>
      <c r="R79" s="536">
        <v>45826</v>
      </c>
      <c r="S79" s="536">
        <v>45828</v>
      </c>
      <c r="T79" s="536">
        <v>45828</v>
      </c>
      <c r="U79" s="536"/>
      <c r="V79" s="537">
        <v>13306</v>
      </c>
      <c r="W79" s="1012">
        <v>13332</v>
      </c>
      <c r="X79" s="537">
        <f t="shared" si="2"/>
        <v>-26</v>
      </c>
      <c r="Y79" s="41">
        <v>0</v>
      </c>
      <c r="Z79" s="538">
        <v>1</v>
      </c>
      <c r="AA79" s="536">
        <v>45810</v>
      </c>
      <c r="AB79" s="538">
        <v>1</v>
      </c>
      <c r="AC79" s="538">
        <v>1</v>
      </c>
      <c r="AD79" s="538">
        <v>1</v>
      </c>
      <c r="AE79" s="806" t="s">
        <v>243</v>
      </c>
      <c r="AL79" s="420"/>
    </row>
    <row r="80" spans="1:38" ht="24.75" customHeight="1">
      <c r="A80" s="598" t="s">
        <v>244</v>
      </c>
      <c r="B80" s="566" t="s">
        <v>124</v>
      </c>
      <c r="C80" s="589">
        <v>45868</v>
      </c>
      <c r="D80" s="596" t="s">
        <v>127</v>
      </c>
      <c r="E80" s="589">
        <v>45828</v>
      </c>
      <c r="F80" s="596" t="s">
        <v>125</v>
      </c>
      <c r="G80" s="587" t="s">
        <v>245</v>
      </c>
      <c r="H80" s="588">
        <v>0</v>
      </c>
      <c r="I80" s="597" t="s">
        <v>174</v>
      </c>
      <c r="J80" s="588" t="s">
        <v>64</v>
      </c>
      <c r="K80" s="588"/>
      <c r="L80" s="589">
        <v>45826</v>
      </c>
      <c r="M80" s="588" t="s">
        <v>58</v>
      </c>
      <c r="N80" s="676">
        <v>144886</v>
      </c>
      <c r="O80" s="588" t="s">
        <v>58</v>
      </c>
      <c r="P80" s="1015" t="s">
        <v>175</v>
      </c>
      <c r="Q80" s="600">
        <v>45840</v>
      </c>
      <c r="R80" s="536"/>
      <c r="S80" s="600"/>
      <c r="T80" s="600"/>
      <c r="U80" s="600"/>
      <c r="V80" s="567">
        <v>11054</v>
      </c>
      <c r="W80" s="601">
        <v>11100</v>
      </c>
      <c r="X80" s="537">
        <f t="shared" si="2"/>
        <v>-46</v>
      </c>
      <c r="Y80" s="41">
        <v>0</v>
      </c>
      <c r="Z80" s="538">
        <v>1</v>
      </c>
      <c r="AA80" s="536">
        <v>45845</v>
      </c>
      <c r="AB80" s="385">
        <v>1</v>
      </c>
      <c r="AC80" s="385">
        <v>1</v>
      </c>
      <c r="AD80" s="385">
        <v>1</v>
      </c>
      <c r="AE80" s="458" t="s">
        <v>246</v>
      </c>
      <c r="AL80" s="420"/>
    </row>
    <row r="81" spans="1:38" ht="24.75" customHeight="1">
      <c r="A81" s="598" t="s">
        <v>247</v>
      </c>
      <c r="B81" s="566" t="s">
        <v>124</v>
      </c>
      <c r="C81" s="589">
        <v>45899</v>
      </c>
      <c r="D81" s="596" t="s">
        <v>127</v>
      </c>
      <c r="E81" s="589">
        <v>45853</v>
      </c>
      <c r="F81" s="566" t="s">
        <v>139</v>
      </c>
      <c r="G81" s="566" t="s">
        <v>248</v>
      </c>
      <c r="H81" s="588">
        <v>0</v>
      </c>
      <c r="I81" s="588" t="s">
        <v>174</v>
      </c>
      <c r="J81" s="588" t="s">
        <v>64</v>
      </c>
      <c r="K81" s="588"/>
      <c r="L81" s="589">
        <v>45853</v>
      </c>
      <c r="M81" s="593" t="s">
        <v>58</v>
      </c>
      <c r="N81" s="676">
        <v>60849.9</v>
      </c>
      <c r="O81" s="593" t="s">
        <v>58</v>
      </c>
      <c r="P81" s="1015" t="s">
        <v>175</v>
      </c>
      <c r="Q81" s="536">
        <v>45853</v>
      </c>
      <c r="R81" s="600"/>
      <c r="S81" s="600"/>
      <c r="T81" s="600"/>
      <c r="U81" s="609"/>
      <c r="V81" s="537">
        <v>5276</v>
      </c>
      <c r="W81" s="1012">
        <v>5016</v>
      </c>
      <c r="X81" s="537">
        <f t="shared" si="2"/>
        <v>260</v>
      </c>
      <c r="Y81" s="41">
        <v>0</v>
      </c>
      <c r="Z81" s="538">
        <v>0.95</v>
      </c>
      <c r="AA81" s="536">
        <v>45874</v>
      </c>
      <c r="AB81" s="538">
        <v>1</v>
      </c>
      <c r="AC81" s="538">
        <v>1</v>
      </c>
      <c r="AD81" s="538">
        <v>1</v>
      </c>
      <c r="AE81" s="458" t="s">
        <v>249</v>
      </c>
      <c r="AL81" s="420"/>
    </row>
    <row r="82" spans="1:38" ht="24.75" customHeight="1">
      <c r="A82" s="598" t="s">
        <v>250</v>
      </c>
      <c r="B82" s="566" t="s">
        <v>124</v>
      </c>
      <c r="C82" s="589">
        <v>45868</v>
      </c>
      <c r="D82" s="589" t="s">
        <v>77</v>
      </c>
      <c r="E82" s="589">
        <v>45793</v>
      </c>
      <c r="F82" s="596" t="s">
        <v>125</v>
      </c>
      <c r="G82" s="566" t="s">
        <v>251</v>
      </c>
      <c r="H82" s="588">
        <v>0</v>
      </c>
      <c r="I82" s="588" t="s">
        <v>174</v>
      </c>
      <c r="J82" s="588" t="s">
        <v>64</v>
      </c>
      <c r="K82" s="599"/>
      <c r="L82" s="589">
        <v>45793</v>
      </c>
      <c r="M82" s="588" t="s">
        <v>58</v>
      </c>
      <c r="N82" s="676">
        <v>53589.8</v>
      </c>
      <c r="O82" s="588" t="s">
        <v>58</v>
      </c>
      <c r="P82" s="1016" t="s">
        <v>175</v>
      </c>
      <c r="Q82" s="536">
        <v>45793</v>
      </c>
      <c r="R82" s="536" t="s">
        <v>252</v>
      </c>
      <c r="S82" s="536"/>
      <c r="T82" s="536"/>
      <c r="U82" s="536"/>
      <c r="V82" s="537">
        <v>8305</v>
      </c>
      <c r="W82" s="1012">
        <v>8818</v>
      </c>
      <c r="X82" s="537">
        <f t="shared" si="2"/>
        <v>-513</v>
      </c>
      <c r="Y82" s="547">
        <v>0</v>
      </c>
      <c r="Z82" s="538">
        <v>1.06</v>
      </c>
      <c r="AA82" s="536">
        <v>45810</v>
      </c>
      <c r="AB82" s="385">
        <v>1</v>
      </c>
      <c r="AC82" s="385">
        <v>1</v>
      </c>
      <c r="AD82" s="385">
        <v>1</v>
      </c>
      <c r="AE82" s="458" t="s">
        <v>253</v>
      </c>
      <c r="AL82" s="420"/>
    </row>
    <row r="83" spans="1:38" ht="24.75" customHeight="1">
      <c r="A83" s="598" t="s">
        <v>254</v>
      </c>
      <c r="B83" s="566" t="s">
        <v>124</v>
      </c>
      <c r="C83" s="581">
        <v>45868</v>
      </c>
      <c r="D83" s="596" t="s">
        <v>127</v>
      </c>
      <c r="E83" s="596">
        <v>45839</v>
      </c>
      <c r="F83" s="589" t="s">
        <v>139</v>
      </c>
      <c r="G83" s="566" t="s">
        <v>255</v>
      </c>
      <c r="H83" s="588">
        <v>43</v>
      </c>
      <c r="I83" s="588" t="s">
        <v>174</v>
      </c>
      <c r="J83" s="588" t="s">
        <v>64</v>
      </c>
      <c r="K83" s="588"/>
      <c r="L83" s="589">
        <v>45840</v>
      </c>
      <c r="M83" s="588" t="s">
        <v>58</v>
      </c>
      <c r="N83" s="676">
        <v>23404.75</v>
      </c>
      <c r="O83" s="588" t="s">
        <v>58</v>
      </c>
      <c r="P83" s="1015" t="s">
        <v>175</v>
      </c>
      <c r="Q83" s="536">
        <v>45840</v>
      </c>
      <c r="R83" s="552"/>
      <c r="S83" s="552"/>
      <c r="T83" s="552"/>
      <c r="U83" s="536">
        <v>45875</v>
      </c>
      <c r="V83" s="537">
        <v>1667</v>
      </c>
      <c r="W83" s="1012">
        <v>1607</v>
      </c>
      <c r="X83" s="537">
        <f t="shared" si="2"/>
        <v>60</v>
      </c>
      <c r="Y83" s="547">
        <v>0</v>
      </c>
      <c r="Z83" s="538">
        <v>0.97</v>
      </c>
      <c r="AA83" s="546">
        <v>45853</v>
      </c>
      <c r="AB83" s="385">
        <v>1</v>
      </c>
      <c r="AC83" s="385">
        <v>1</v>
      </c>
      <c r="AD83" s="385">
        <v>1</v>
      </c>
      <c r="AE83" s="458" t="s">
        <v>256</v>
      </c>
      <c r="AF83" s="420"/>
    </row>
    <row r="84" spans="1:38" ht="24.75" customHeight="1">
      <c r="A84" s="873" t="s">
        <v>257</v>
      </c>
      <c r="B84" s="566" t="s">
        <v>124</v>
      </c>
      <c r="C84" s="581">
        <v>45899</v>
      </c>
      <c r="D84" s="589" t="s">
        <v>127</v>
      </c>
      <c r="E84" s="589">
        <v>45870</v>
      </c>
      <c r="F84" s="596" t="s">
        <v>125</v>
      </c>
      <c r="G84" s="587" t="s">
        <v>258</v>
      </c>
      <c r="H84" s="588">
        <v>0</v>
      </c>
      <c r="I84" s="588" t="s">
        <v>174</v>
      </c>
      <c r="J84" s="588" t="s">
        <v>64</v>
      </c>
      <c r="K84" s="588"/>
      <c r="L84" s="589">
        <v>45870</v>
      </c>
      <c r="M84" s="588" t="s">
        <v>58</v>
      </c>
      <c r="N84" s="676">
        <v>49307.5</v>
      </c>
      <c r="O84" s="588" t="s">
        <v>58</v>
      </c>
      <c r="P84" s="1015" t="s">
        <v>175</v>
      </c>
      <c r="Q84" s="536">
        <v>45870</v>
      </c>
      <c r="R84" s="536"/>
      <c r="S84" s="536"/>
      <c r="T84" s="536"/>
      <c r="U84" s="536"/>
      <c r="V84" s="567">
        <v>3914</v>
      </c>
      <c r="W84" s="601">
        <v>3675</v>
      </c>
      <c r="X84" s="537">
        <f t="shared" si="2"/>
        <v>239</v>
      </c>
      <c r="Y84" s="537">
        <v>0</v>
      </c>
      <c r="Z84" s="538">
        <v>0.94</v>
      </c>
      <c r="AA84" s="546">
        <v>45873</v>
      </c>
      <c r="AB84" s="385">
        <v>1</v>
      </c>
      <c r="AC84" s="385">
        <v>1</v>
      </c>
      <c r="AD84" s="385">
        <v>1</v>
      </c>
      <c r="AE84" s="628" t="s">
        <v>259</v>
      </c>
      <c r="AF84" s="420"/>
    </row>
    <row r="85" spans="1:38" ht="24.75" customHeight="1">
      <c r="A85" s="873" t="s">
        <v>260</v>
      </c>
      <c r="B85" s="566" t="s">
        <v>124</v>
      </c>
      <c r="C85" s="581">
        <v>45899</v>
      </c>
      <c r="D85" s="589" t="s">
        <v>127</v>
      </c>
      <c r="E85" s="589">
        <v>45870</v>
      </c>
      <c r="F85" s="596" t="s">
        <v>125</v>
      </c>
      <c r="G85" s="587" t="s">
        <v>261</v>
      </c>
      <c r="H85" s="588">
        <v>0</v>
      </c>
      <c r="I85" s="588" t="s">
        <v>174</v>
      </c>
      <c r="J85" s="588" t="s">
        <v>64</v>
      </c>
      <c r="K85" s="588"/>
      <c r="L85" s="589">
        <v>45870</v>
      </c>
      <c r="M85" s="588" t="s">
        <v>58</v>
      </c>
      <c r="N85" s="676">
        <v>12886.4</v>
      </c>
      <c r="O85" s="588" t="s">
        <v>58</v>
      </c>
      <c r="P85" s="1016" t="s">
        <v>175</v>
      </c>
      <c r="Q85" s="536">
        <v>45870</v>
      </c>
      <c r="R85" s="536"/>
      <c r="S85" s="536"/>
      <c r="T85" s="536"/>
      <c r="U85" s="536"/>
      <c r="V85" s="567">
        <v>884</v>
      </c>
      <c r="W85" s="601">
        <v>797</v>
      </c>
      <c r="X85" s="537">
        <f t="shared" si="2"/>
        <v>87</v>
      </c>
      <c r="Y85" s="537">
        <v>0</v>
      </c>
      <c r="Z85" s="538">
        <v>0.9</v>
      </c>
      <c r="AA85" s="546">
        <v>45876</v>
      </c>
      <c r="AB85" s="385">
        <v>1</v>
      </c>
      <c r="AC85" s="385">
        <v>1</v>
      </c>
      <c r="AD85" s="385">
        <v>1</v>
      </c>
      <c r="AE85" s="628" t="s">
        <v>262</v>
      </c>
      <c r="AF85" s="420"/>
    </row>
    <row r="86" spans="1:38" ht="24.75" customHeight="1">
      <c r="A86" s="1010" t="s">
        <v>263</v>
      </c>
      <c r="B86" s="566" t="s">
        <v>124</v>
      </c>
      <c r="C86" s="581">
        <v>45899</v>
      </c>
      <c r="D86" s="589" t="s">
        <v>127</v>
      </c>
      <c r="E86" s="589">
        <v>45882</v>
      </c>
      <c r="F86" s="596" t="s">
        <v>125</v>
      </c>
      <c r="G86" s="587"/>
      <c r="H86" s="588">
        <v>0</v>
      </c>
      <c r="I86" s="597" t="s">
        <v>174</v>
      </c>
      <c r="J86" s="588" t="s">
        <v>64</v>
      </c>
      <c r="K86" s="588"/>
      <c r="L86" s="589">
        <v>45882</v>
      </c>
      <c r="M86" s="588" t="s">
        <v>58</v>
      </c>
      <c r="N86" s="676">
        <v>13056.5</v>
      </c>
      <c r="O86" s="588" t="s">
        <v>58</v>
      </c>
      <c r="P86" s="1016" t="s">
        <v>175</v>
      </c>
      <c r="Q86" s="536">
        <v>45882</v>
      </c>
      <c r="R86" s="536"/>
      <c r="S86" s="536"/>
      <c r="T86" s="536"/>
      <c r="U86" s="536"/>
      <c r="V86" s="465">
        <v>1100</v>
      </c>
      <c r="W86" s="747">
        <v>1109</v>
      </c>
      <c r="X86" s="537">
        <f t="shared" si="2"/>
        <v>-9</v>
      </c>
      <c r="Y86" s="537">
        <v>0</v>
      </c>
      <c r="Z86" s="538">
        <v>1</v>
      </c>
      <c r="AA86" s="546">
        <v>45887</v>
      </c>
      <c r="AB86" s="385">
        <v>1</v>
      </c>
      <c r="AC86" s="385">
        <v>1</v>
      </c>
      <c r="AD86" s="385">
        <v>1</v>
      </c>
      <c r="AE86" s="626" t="s">
        <v>264</v>
      </c>
      <c r="AF86" s="420"/>
    </row>
    <row r="87" spans="1:38" ht="24.75" customHeight="1">
      <c r="A87" s="598" t="s">
        <v>265</v>
      </c>
      <c r="B87" s="566" t="s">
        <v>124</v>
      </c>
      <c r="C87" s="596">
        <v>45838</v>
      </c>
      <c r="D87" s="596" t="s">
        <v>127</v>
      </c>
      <c r="E87" s="581">
        <v>45786</v>
      </c>
      <c r="F87" s="596" t="s">
        <v>125</v>
      </c>
      <c r="G87" s="718" t="s">
        <v>266</v>
      </c>
      <c r="H87" s="588">
        <v>0</v>
      </c>
      <c r="I87" s="597" t="s">
        <v>174</v>
      </c>
      <c r="J87" s="588" t="s">
        <v>64</v>
      </c>
      <c r="K87" s="588"/>
      <c r="L87" s="589">
        <v>45790</v>
      </c>
      <c r="M87" s="588" t="s">
        <v>58</v>
      </c>
      <c r="N87" s="676">
        <v>63283</v>
      </c>
      <c r="O87" s="588" t="s">
        <v>58</v>
      </c>
      <c r="P87" s="1015" t="s">
        <v>175</v>
      </c>
      <c r="Q87" s="536">
        <v>45790</v>
      </c>
      <c r="R87" s="536">
        <v>45813</v>
      </c>
      <c r="S87" s="536">
        <v>45814</v>
      </c>
      <c r="T87" s="536">
        <v>45828</v>
      </c>
      <c r="U87" s="536">
        <v>45846</v>
      </c>
      <c r="V87" s="537">
        <v>4390</v>
      </c>
      <c r="W87" s="1012">
        <v>5484</v>
      </c>
      <c r="X87" s="537">
        <f t="shared" si="2"/>
        <v>-1094</v>
      </c>
      <c r="Y87" s="547">
        <v>0</v>
      </c>
      <c r="Z87" s="538">
        <v>1.25</v>
      </c>
      <c r="AA87" s="536">
        <v>45796</v>
      </c>
      <c r="AB87" s="385">
        <v>1</v>
      </c>
      <c r="AC87" s="385">
        <v>1</v>
      </c>
      <c r="AD87" s="385">
        <v>1</v>
      </c>
      <c r="AE87" s="625" t="s">
        <v>267</v>
      </c>
      <c r="AF87" s="420"/>
    </row>
    <row r="88" spans="1:38" ht="24.75" customHeight="1">
      <c r="A88" s="598" t="s">
        <v>268</v>
      </c>
      <c r="B88" s="566" t="s">
        <v>124</v>
      </c>
      <c r="C88" s="581">
        <v>45930</v>
      </c>
      <c r="D88" s="586" t="s">
        <v>77</v>
      </c>
      <c r="E88" s="589">
        <v>45868</v>
      </c>
      <c r="F88" s="566" t="s">
        <v>139</v>
      </c>
      <c r="G88" s="587" t="s">
        <v>269</v>
      </c>
      <c r="H88" s="588">
        <v>0</v>
      </c>
      <c r="I88" s="588" t="s">
        <v>174</v>
      </c>
      <c r="J88" s="588" t="s">
        <v>64</v>
      </c>
      <c r="K88" s="588"/>
      <c r="L88" s="589">
        <v>45868</v>
      </c>
      <c r="M88" s="588" t="s">
        <v>58</v>
      </c>
      <c r="N88" s="676">
        <v>14179.65</v>
      </c>
      <c r="O88" s="588" t="s">
        <v>58</v>
      </c>
      <c r="P88" s="1016" t="s">
        <v>175</v>
      </c>
      <c r="Q88" s="536">
        <v>45868</v>
      </c>
      <c r="R88" s="536"/>
      <c r="S88" s="536"/>
      <c r="T88" s="536"/>
      <c r="U88" s="536"/>
      <c r="V88" s="567">
        <v>973</v>
      </c>
      <c r="W88" s="601">
        <v>1060</v>
      </c>
      <c r="X88" s="537">
        <f t="shared" si="2"/>
        <v>-87</v>
      </c>
      <c r="Y88" s="537">
        <v>0</v>
      </c>
      <c r="Z88" s="538">
        <v>1.0900000000000001</v>
      </c>
      <c r="AA88" s="546">
        <v>45880</v>
      </c>
      <c r="AB88" s="385">
        <v>1</v>
      </c>
      <c r="AC88" s="385">
        <v>1</v>
      </c>
      <c r="AD88" s="385">
        <v>1</v>
      </c>
      <c r="AE88" s="628" t="s">
        <v>270</v>
      </c>
      <c r="AF88" s="420"/>
    </row>
    <row r="89" spans="1:38" ht="24.75" customHeight="1">
      <c r="A89" s="598" t="s">
        <v>271</v>
      </c>
      <c r="B89" s="566" t="s">
        <v>124</v>
      </c>
      <c r="C89" s="581">
        <v>45868</v>
      </c>
      <c r="D89" s="586" t="s">
        <v>77</v>
      </c>
      <c r="E89" s="589">
        <v>45853</v>
      </c>
      <c r="F89" s="596" t="s">
        <v>139</v>
      </c>
      <c r="G89" s="718" t="s">
        <v>272</v>
      </c>
      <c r="H89" s="588">
        <v>0</v>
      </c>
      <c r="I89" s="588" t="s">
        <v>174</v>
      </c>
      <c r="J89" s="588" t="s">
        <v>64</v>
      </c>
      <c r="K89" s="588"/>
      <c r="L89" s="589">
        <v>45853</v>
      </c>
      <c r="M89" s="588" t="s">
        <v>58</v>
      </c>
      <c r="N89" s="676">
        <v>3190.5</v>
      </c>
      <c r="O89" s="588" t="s">
        <v>58</v>
      </c>
      <c r="P89" s="1015" t="s">
        <v>175</v>
      </c>
      <c r="Q89" s="536">
        <v>45853</v>
      </c>
      <c r="R89" s="536"/>
      <c r="S89" s="536"/>
      <c r="T89" s="536"/>
      <c r="U89" s="536"/>
      <c r="V89" s="567">
        <v>581</v>
      </c>
      <c r="W89" s="601">
        <v>581</v>
      </c>
      <c r="X89" s="537">
        <f t="shared" si="2"/>
        <v>0</v>
      </c>
      <c r="Y89" s="537">
        <v>1200</v>
      </c>
      <c r="Z89" s="538">
        <v>1</v>
      </c>
      <c r="AA89" s="546">
        <v>45868</v>
      </c>
      <c r="AB89" s="385">
        <v>1</v>
      </c>
      <c r="AC89" s="385">
        <v>1</v>
      </c>
      <c r="AD89" s="385">
        <v>1</v>
      </c>
      <c r="AE89" s="628" t="s">
        <v>273</v>
      </c>
      <c r="AF89" s="420"/>
    </row>
    <row r="90" spans="1:38" ht="24.75" customHeight="1">
      <c r="A90" s="1030" t="s">
        <v>274</v>
      </c>
      <c r="B90" s="529" t="s">
        <v>124</v>
      </c>
      <c r="C90" s="541">
        <v>45899</v>
      </c>
      <c r="D90" s="531" t="s">
        <v>77</v>
      </c>
      <c r="E90" s="541">
        <v>45806</v>
      </c>
      <c r="F90" s="529" t="s">
        <v>139</v>
      </c>
      <c r="G90" s="884" t="s">
        <v>275</v>
      </c>
      <c r="H90" s="533">
        <v>0</v>
      </c>
      <c r="I90" s="534" t="s">
        <v>174</v>
      </c>
      <c r="J90" s="533" t="s">
        <v>64</v>
      </c>
      <c r="K90" s="533"/>
      <c r="L90" s="531" t="s">
        <v>276</v>
      </c>
      <c r="M90" s="533" t="s">
        <v>58</v>
      </c>
      <c r="N90" s="670">
        <v>21888.65</v>
      </c>
      <c r="O90" s="533" t="s">
        <v>58</v>
      </c>
      <c r="P90" s="1011" t="s">
        <v>175</v>
      </c>
      <c r="Q90" s="536">
        <v>45824</v>
      </c>
      <c r="R90" s="536" t="s">
        <v>252</v>
      </c>
      <c r="S90" s="536"/>
      <c r="T90" s="536"/>
      <c r="U90" s="536"/>
      <c r="V90" s="537">
        <v>1669</v>
      </c>
      <c r="W90" s="1012">
        <v>1701</v>
      </c>
      <c r="X90" s="537">
        <f>SUM(V90-W90)</f>
        <v>-32</v>
      </c>
      <c r="Y90" s="557">
        <v>0</v>
      </c>
      <c r="Z90" s="538">
        <v>1</v>
      </c>
      <c r="AA90" s="546">
        <v>45833</v>
      </c>
      <c r="AB90" s="385">
        <v>1</v>
      </c>
      <c r="AC90" s="385">
        <v>1</v>
      </c>
      <c r="AD90" s="385">
        <v>1</v>
      </c>
      <c r="AE90" s="341" t="s">
        <v>277</v>
      </c>
      <c r="AF90" s="420"/>
    </row>
    <row r="91" spans="1:38" ht="24.75" customHeight="1">
      <c r="A91" s="873" t="s">
        <v>278</v>
      </c>
      <c r="B91" s="566" t="s">
        <v>124</v>
      </c>
      <c r="C91" s="581">
        <v>45899</v>
      </c>
      <c r="D91" s="589" t="s">
        <v>127</v>
      </c>
      <c r="E91" s="589">
        <v>45873</v>
      </c>
      <c r="F91" s="596" t="s">
        <v>125</v>
      </c>
      <c r="G91" s="587"/>
      <c r="H91" s="588">
        <v>50</v>
      </c>
      <c r="I91" s="597" t="s">
        <v>174</v>
      </c>
      <c r="J91" s="588" t="s">
        <v>57</v>
      </c>
      <c r="K91" s="588"/>
      <c r="L91" s="589">
        <v>45874</v>
      </c>
      <c r="M91" s="588" t="s">
        <v>58</v>
      </c>
      <c r="N91" s="676">
        <v>11894.25</v>
      </c>
      <c r="O91" s="588" t="s">
        <v>58</v>
      </c>
      <c r="P91" s="1016" t="s">
        <v>175</v>
      </c>
      <c r="Q91" s="536">
        <v>45873</v>
      </c>
      <c r="R91" s="536"/>
      <c r="S91" s="536"/>
      <c r="T91" s="536"/>
      <c r="U91" s="536"/>
      <c r="V91" s="465">
        <v>1471</v>
      </c>
      <c r="W91" s="747">
        <v>1437</v>
      </c>
      <c r="X91" s="537">
        <f t="shared" si="2"/>
        <v>34</v>
      </c>
      <c r="Y91" s="537">
        <v>0</v>
      </c>
      <c r="Z91" s="538">
        <v>0.98</v>
      </c>
      <c r="AA91" s="546">
        <v>45881</v>
      </c>
      <c r="AB91" s="385">
        <v>0</v>
      </c>
      <c r="AC91" s="385">
        <v>0</v>
      </c>
      <c r="AD91" s="385">
        <v>0</v>
      </c>
      <c r="AE91" s="626"/>
      <c r="AF91" s="420"/>
    </row>
    <row r="92" spans="1:38" ht="24.75" customHeight="1">
      <c r="A92" s="611" t="s">
        <v>279</v>
      </c>
      <c r="B92" s="606" t="s">
        <v>51</v>
      </c>
      <c r="C92" s="581">
        <v>45772</v>
      </c>
      <c r="D92" s="607" t="s">
        <v>67</v>
      </c>
      <c r="E92" s="607">
        <v>45693</v>
      </c>
      <c r="F92" s="586" t="s">
        <v>62</v>
      </c>
      <c r="G92" s="608" t="s">
        <v>280</v>
      </c>
      <c r="H92" s="593">
        <v>86</v>
      </c>
      <c r="I92" s="597" t="s">
        <v>174</v>
      </c>
      <c r="J92" s="593" t="s">
        <v>64</v>
      </c>
      <c r="K92" s="593"/>
      <c r="L92" s="607">
        <v>45714</v>
      </c>
      <c r="M92" s="593" t="s">
        <v>58</v>
      </c>
      <c r="N92" s="678">
        <v>94170.5</v>
      </c>
      <c r="O92" s="593" t="s">
        <v>58</v>
      </c>
      <c r="P92" s="1016" t="s">
        <v>175</v>
      </c>
      <c r="Q92" s="546">
        <v>45693</v>
      </c>
      <c r="R92" s="546">
        <v>45869</v>
      </c>
      <c r="S92" s="546">
        <v>45903</v>
      </c>
      <c r="T92" s="546"/>
      <c r="U92" s="546">
        <v>45887</v>
      </c>
      <c r="V92" s="570">
        <v>7980</v>
      </c>
      <c r="W92" s="601">
        <v>7457</v>
      </c>
      <c r="X92" s="537">
        <f t="shared" si="2"/>
        <v>523</v>
      </c>
      <c r="Y92" s="557">
        <v>0</v>
      </c>
      <c r="Z92" s="538">
        <v>0.93</v>
      </c>
      <c r="AA92" s="546">
        <v>45713</v>
      </c>
      <c r="AB92" s="538">
        <v>1</v>
      </c>
      <c r="AC92" s="538">
        <v>1</v>
      </c>
      <c r="AD92" s="538">
        <v>1</v>
      </c>
      <c r="AE92" s="184" t="s">
        <v>281</v>
      </c>
      <c r="AF92" s="420"/>
    </row>
    <row r="93" spans="1:38" ht="24.75" customHeight="1">
      <c r="A93" s="611" t="s">
        <v>282</v>
      </c>
      <c r="B93" s="606" t="s">
        <v>51</v>
      </c>
      <c r="C93" s="581">
        <v>45772</v>
      </c>
      <c r="D93" s="607" t="s">
        <v>67</v>
      </c>
      <c r="E93" s="607">
        <v>45698</v>
      </c>
      <c r="F93" s="581" t="s">
        <v>62</v>
      </c>
      <c r="G93" s="608" t="s">
        <v>283</v>
      </c>
      <c r="H93" s="593">
        <v>89</v>
      </c>
      <c r="I93" s="593" t="s">
        <v>174</v>
      </c>
      <c r="J93" s="593" t="s">
        <v>64</v>
      </c>
      <c r="K93" s="593"/>
      <c r="L93" s="607">
        <v>45695</v>
      </c>
      <c r="M93" s="593" t="s">
        <v>58</v>
      </c>
      <c r="N93" s="679">
        <v>89698.5</v>
      </c>
      <c r="O93" s="593" t="s">
        <v>58</v>
      </c>
      <c r="P93" s="1016" t="s">
        <v>175</v>
      </c>
      <c r="Q93" s="546">
        <v>45694</v>
      </c>
      <c r="R93" s="546"/>
      <c r="S93" s="546"/>
      <c r="T93" s="546"/>
      <c r="U93" s="546"/>
      <c r="V93" s="570">
        <v>7562</v>
      </c>
      <c r="W93" s="601">
        <v>6528</v>
      </c>
      <c r="X93" s="537">
        <f t="shared" si="2"/>
        <v>1034</v>
      </c>
      <c r="Y93" s="557">
        <v>0</v>
      </c>
      <c r="Z93" s="538">
        <v>0.8</v>
      </c>
      <c r="AA93" s="546">
        <v>45709</v>
      </c>
      <c r="AB93" s="538">
        <v>1</v>
      </c>
      <c r="AC93" s="538">
        <v>1</v>
      </c>
      <c r="AD93" s="538">
        <v>1</v>
      </c>
      <c r="AE93" s="212" t="s">
        <v>284</v>
      </c>
      <c r="AF93" s="420"/>
    </row>
    <row r="94" spans="1:38" ht="24.75" customHeight="1">
      <c r="A94" s="598" t="s">
        <v>285</v>
      </c>
      <c r="B94" s="606" t="s">
        <v>51</v>
      </c>
      <c r="C94" s="607">
        <v>45688</v>
      </c>
      <c r="D94" s="581" t="s">
        <v>286</v>
      </c>
      <c r="E94" s="607">
        <v>45685</v>
      </c>
      <c r="F94" s="607" t="s">
        <v>287</v>
      </c>
      <c r="G94" s="608" t="s">
        <v>288</v>
      </c>
      <c r="H94" s="121">
        <v>86</v>
      </c>
      <c r="I94" s="593" t="s">
        <v>289</v>
      </c>
      <c r="J94" s="121" t="s">
        <v>64</v>
      </c>
      <c r="K94" s="121"/>
      <c r="L94" s="581">
        <v>45677</v>
      </c>
      <c r="M94" s="593" t="s">
        <v>58</v>
      </c>
      <c r="N94" s="677">
        <v>78075.5</v>
      </c>
      <c r="O94" s="593" t="s">
        <v>58</v>
      </c>
      <c r="P94" s="1016" t="s">
        <v>175</v>
      </c>
      <c r="Q94" s="546">
        <v>45675</v>
      </c>
      <c r="R94" s="546">
        <v>45870</v>
      </c>
      <c r="S94" s="546">
        <v>45887</v>
      </c>
      <c r="T94" s="546"/>
      <c r="U94" s="536">
        <v>45894</v>
      </c>
      <c r="V94" s="41">
        <v>6526</v>
      </c>
      <c r="W94" s="1012">
        <v>6217</v>
      </c>
      <c r="X94" s="537">
        <f t="shared" si="2"/>
        <v>309</v>
      </c>
      <c r="Y94" s="557">
        <v>0</v>
      </c>
      <c r="Z94" s="583">
        <v>0.95</v>
      </c>
      <c r="AA94" s="546">
        <v>45685</v>
      </c>
      <c r="AB94" s="538">
        <v>1</v>
      </c>
      <c r="AC94" s="538">
        <v>1</v>
      </c>
      <c r="AD94" s="538">
        <v>1</v>
      </c>
      <c r="AE94" s="184"/>
      <c r="AF94" s="420"/>
      <c r="AG94" s="43"/>
    </row>
    <row r="95" spans="1:38" ht="24.75" customHeight="1">
      <c r="A95" s="1013" t="s">
        <v>290</v>
      </c>
      <c r="B95" s="530" t="s">
        <v>51</v>
      </c>
      <c r="C95" s="541">
        <v>45742</v>
      </c>
      <c r="D95" s="541" t="s">
        <v>291</v>
      </c>
      <c r="E95" s="479">
        <v>45680</v>
      </c>
      <c r="F95" s="540" t="s">
        <v>72</v>
      </c>
      <c r="G95" s="569" t="s">
        <v>292</v>
      </c>
      <c r="H95" s="543">
        <v>79</v>
      </c>
      <c r="I95" s="556" t="s">
        <v>289</v>
      </c>
      <c r="J95" s="543" t="s">
        <v>64</v>
      </c>
      <c r="K95" s="543"/>
      <c r="L95" s="529" t="s">
        <v>175</v>
      </c>
      <c r="M95" s="556" t="s">
        <v>58</v>
      </c>
      <c r="N95" s="671">
        <v>64790.5</v>
      </c>
      <c r="O95" s="556" t="s">
        <v>58</v>
      </c>
      <c r="P95" s="1011" t="s">
        <v>175</v>
      </c>
      <c r="Q95" s="546">
        <v>45675</v>
      </c>
      <c r="R95" s="546"/>
      <c r="S95" s="546"/>
      <c r="T95" s="546"/>
      <c r="U95" s="546"/>
      <c r="V95" s="41">
        <v>4975</v>
      </c>
      <c r="W95" s="1012">
        <v>4794</v>
      </c>
      <c r="X95" s="537">
        <f>SUM(V95-W95)</f>
        <v>181</v>
      </c>
      <c r="Y95" s="557">
        <v>0</v>
      </c>
      <c r="Z95" s="538">
        <v>0.96</v>
      </c>
      <c r="AA95" s="546">
        <v>45680</v>
      </c>
      <c r="AB95" s="385">
        <v>0</v>
      </c>
      <c r="AC95" s="385">
        <v>0</v>
      </c>
      <c r="AD95" s="385">
        <v>0</v>
      </c>
      <c r="AE95" s="184" t="s">
        <v>293</v>
      </c>
      <c r="AF95" s="420"/>
    </row>
    <row r="96" spans="1:38" ht="24.75" customHeight="1">
      <c r="A96" s="580" t="s">
        <v>294</v>
      </c>
      <c r="B96" s="530" t="s">
        <v>51</v>
      </c>
      <c r="C96" s="541">
        <v>45742</v>
      </c>
      <c r="D96" s="540" t="s">
        <v>71</v>
      </c>
      <c r="E96" s="541">
        <v>45708</v>
      </c>
      <c r="F96" s="479" t="s">
        <v>72</v>
      </c>
      <c r="G96" s="542" t="s">
        <v>295</v>
      </c>
      <c r="H96" s="543">
        <v>0</v>
      </c>
      <c r="I96" s="533" t="s">
        <v>175</v>
      </c>
      <c r="J96" s="543" t="s">
        <v>64</v>
      </c>
      <c r="K96" s="543"/>
      <c r="L96" s="590">
        <v>45712</v>
      </c>
      <c r="M96" s="543" t="s">
        <v>58</v>
      </c>
      <c r="N96" s="671">
        <v>14262</v>
      </c>
      <c r="O96" s="543" t="s">
        <v>58</v>
      </c>
      <c r="P96" s="1011" t="s">
        <v>175</v>
      </c>
      <c r="Q96" s="546">
        <v>45712</v>
      </c>
      <c r="R96" s="546">
        <v>45853</v>
      </c>
      <c r="S96" s="546">
        <v>45859</v>
      </c>
      <c r="T96" s="546"/>
      <c r="U96" s="546">
        <v>45867</v>
      </c>
      <c r="V96" s="570">
        <v>826</v>
      </c>
      <c r="W96" s="601">
        <v>575</v>
      </c>
      <c r="X96" s="537">
        <f>SUM(V96-W96)</f>
        <v>251</v>
      </c>
      <c r="Y96" s="557">
        <v>0</v>
      </c>
      <c r="Z96" s="538">
        <v>0.7</v>
      </c>
      <c r="AA96" s="546">
        <v>45741</v>
      </c>
      <c r="AB96" s="385">
        <v>1</v>
      </c>
      <c r="AC96" s="385">
        <v>1</v>
      </c>
      <c r="AD96" s="385">
        <v>1</v>
      </c>
      <c r="AE96" s="184"/>
      <c r="AF96" s="420"/>
    </row>
    <row r="97" spans="1:37" ht="24.75" customHeight="1">
      <c r="A97" s="617" t="s">
        <v>296</v>
      </c>
      <c r="B97" s="612" t="s">
        <v>51</v>
      </c>
      <c r="C97" s="590">
        <v>45711</v>
      </c>
      <c r="D97" s="590" t="s">
        <v>61</v>
      </c>
      <c r="E97" s="590">
        <v>45694</v>
      </c>
      <c r="F97" s="590" t="s">
        <v>62</v>
      </c>
      <c r="G97" s="555" t="s">
        <v>297</v>
      </c>
      <c r="H97" s="561">
        <v>0</v>
      </c>
      <c r="I97" s="556" t="s">
        <v>289</v>
      </c>
      <c r="J97" s="561" t="s">
        <v>64</v>
      </c>
      <c r="K97" s="561"/>
      <c r="L97" s="590">
        <v>45686</v>
      </c>
      <c r="M97" s="591" t="s">
        <v>58</v>
      </c>
      <c r="N97" s="1017">
        <v>22755.7</v>
      </c>
      <c r="O97" s="591" t="s">
        <v>58</v>
      </c>
      <c r="P97" s="1011" t="s">
        <v>175</v>
      </c>
      <c r="Q97" s="546">
        <v>45693</v>
      </c>
      <c r="R97" s="546">
        <v>45853</v>
      </c>
      <c r="S97" s="546">
        <v>45861</v>
      </c>
      <c r="T97" s="546">
        <v>45861</v>
      </c>
      <c r="U97" s="546"/>
      <c r="V97" s="41">
        <v>1735</v>
      </c>
      <c r="W97" s="1012">
        <v>1718</v>
      </c>
      <c r="X97" s="537">
        <f>SUM(V97-W97)</f>
        <v>17</v>
      </c>
      <c r="Y97" s="557">
        <v>0</v>
      </c>
      <c r="Z97" s="538">
        <v>1</v>
      </c>
      <c r="AA97" s="546">
        <v>45729</v>
      </c>
      <c r="AB97" s="538">
        <v>1</v>
      </c>
      <c r="AC97" s="538">
        <v>1</v>
      </c>
      <c r="AD97" s="538">
        <v>1</v>
      </c>
      <c r="AE97" s="184" t="s">
        <v>298</v>
      </c>
      <c r="AF97" s="420"/>
    </row>
    <row r="98" spans="1:37" ht="24.75" customHeight="1">
      <c r="A98" s="1018" t="s">
        <v>299</v>
      </c>
      <c r="B98" s="530" t="s">
        <v>51</v>
      </c>
      <c r="C98" s="531">
        <v>45833</v>
      </c>
      <c r="D98" s="479" t="s">
        <v>300</v>
      </c>
      <c r="E98" s="479" t="s">
        <v>53</v>
      </c>
      <c r="F98" s="479" t="s">
        <v>301</v>
      </c>
      <c r="G98" s="569" t="s">
        <v>302</v>
      </c>
      <c r="H98" s="556">
        <v>0</v>
      </c>
      <c r="I98" s="534" t="s">
        <v>174</v>
      </c>
      <c r="J98" s="556" t="s">
        <v>64</v>
      </c>
      <c r="K98" s="556"/>
      <c r="L98" s="529" t="s">
        <v>175</v>
      </c>
      <c r="M98" s="556" t="s">
        <v>58</v>
      </c>
      <c r="N98" s="672">
        <v>289634.75</v>
      </c>
      <c r="O98" s="556" t="s">
        <v>58</v>
      </c>
      <c r="P98" s="1011" t="s">
        <v>175</v>
      </c>
      <c r="Q98" s="546">
        <v>45693</v>
      </c>
      <c r="R98" s="546">
        <v>45849</v>
      </c>
      <c r="S98" s="546">
        <v>45874</v>
      </c>
      <c r="T98" s="546">
        <v>45882</v>
      </c>
      <c r="U98" s="546">
        <v>45882</v>
      </c>
      <c r="V98" s="570">
        <v>22725</v>
      </c>
      <c r="W98" s="601">
        <v>19837</v>
      </c>
      <c r="X98" s="537">
        <f>SUM(V98-W98)</f>
        <v>2888</v>
      </c>
      <c r="Y98" s="557">
        <v>0</v>
      </c>
      <c r="Z98" s="538">
        <f>W98/V98</f>
        <v>0.87291529152915293</v>
      </c>
      <c r="AA98" s="546">
        <v>45674</v>
      </c>
      <c r="AB98" s="385">
        <v>1</v>
      </c>
      <c r="AC98" s="385">
        <v>1</v>
      </c>
      <c r="AD98" s="385">
        <v>1</v>
      </c>
      <c r="AE98" s="626" t="s">
        <v>303</v>
      </c>
      <c r="AF98" s="420"/>
    </row>
    <row r="99" spans="1:37" ht="24.75" customHeight="1">
      <c r="A99" s="1048" t="s">
        <v>304</v>
      </c>
      <c r="B99" s="807" t="s">
        <v>51</v>
      </c>
      <c r="C99" s="616">
        <v>45862</v>
      </c>
      <c r="D99" s="887" t="s">
        <v>127</v>
      </c>
      <c r="E99" s="616">
        <v>45772</v>
      </c>
      <c r="F99" s="524" t="s">
        <v>90</v>
      </c>
      <c r="G99" s="524" t="s">
        <v>305</v>
      </c>
      <c r="H99" s="134">
        <v>0</v>
      </c>
      <c r="I99" s="134" t="s">
        <v>174</v>
      </c>
      <c r="J99" s="134" t="s">
        <v>64</v>
      </c>
      <c r="K99" s="524"/>
      <c r="L99" s="339" t="s">
        <v>53</v>
      </c>
      <c r="M99" s="134" t="s">
        <v>58</v>
      </c>
      <c r="N99" s="1019">
        <v>4397.6499999999996</v>
      </c>
      <c r="O99" s="134" t="s">
        <v>58</v>
      </c>
      <c r="P99" s="1049" t="s">
        <v>175</v>
      </c>
      <c r="Q99" s="578">
        <v>45852</v>
      </c>
      <c r="R99" s="346"/>
      <c r="S99" s="346"/>
      <c r="T99" s="346"/>
      <c r="U99" s="346"/>
      <c r="V99" s="346">
        <v>47</v>
      </c>
      <c r="W99" s="1050">
        <v>47</v>
      </c>
      <c r="X99" s="579">
        <f t="shared" si="2"/>
        <v>0</v>
      </c>
      <c r="Y99" s="809">
        <v>0</v>
      </c>
      <c r="Z99" s="348">
        <v>1</v>
      </c>
      <c r="AA99" s="387">
        <v>45856</v>
      </c>
      <c r="AB99" s="61">
        <v>0</v>
      </c>
      <c r="AC99" s="61">
        <v>0</v>
      </c>
      <c r="AD99" s="61">
        <v>0</v>
      </c>
      <c r="AE99" s="629"/>
      <c r="AF99" s="420"/>
    </row>
    <row r="100" spans="1:37" ht="24.75" customHeight="1">
      <c r="U100" s="178"/>
      <c r="Z100" s="178"/>
      <c r="AA100" s="178"/>
      <c r="AB100" s="178"/>
      <c r="AC100" s="178"/>
      <c r="AD100" s="178"/>
    </row>
    <row r="101" spans="1:37" ht="24.75" customHeight="1"/>
    <row r="102" spans="1:37" ht="24.75" customHeight="1">
      <c r="A102" s="55" t="s">
        <v>306</v>
      </c>
    </row>
    <row r="103" spans="1:37" ht="24.75" customHeight="1">
      <c r="A103" s="874" t="s">
        <v>19</v>
      </c>
      <c r="B103" s="874" t="s">
        <v>20</v>
      </c>
      <c r="C103" s="874" t="s">
        <v>21</v>
      </c>
      <c r="D103" s="874" t="s">
        <v>22</v>
      </c>
      <c r="E103" s="874" t="s">
        <v>23</v>
      </c>
      <c r="F103" s="874" t="s">
        <v>24</v>
      </c>
      <c r="G103" s="874" t="s">
        <v>25</v>
      </c>
      <c r="H103" s="874" t="s">
        <v>26</v>
      </c>
      <c r="I103" s="874" t="s">
        <v>27</v>
      </c>
      <c r="J103" s="874" t="s">
        <v>28</v>
      </c>
      <c r="K103" s="874" t="s">
        <v>29</v>
      </c>
      <c r="L103" s="874" t="s">
        <v>30</v>
      </c>
      <c r="M103" s="874" t="s">
        <v>31</v>
      </c>
      <c r="N103" s="875" t="s">
        <v>32</v>
      </c>
      <c r="O103" s="874" t="s">
        <v>33</v>
      </c>
      <c r="P103" s="874" t="s">
        <v>34</v>
      </c>
      <c r="Q103" s="876" t="s">
        <v>35</v>
      </c>
      <c r="R103" s="876" t="s">
        <v>36</v>
      </c>
      <c r="S103" s="876" t="s">
        <v>37</v>
      </c>
      <c r="T103" s="876" t="s">
        <v>38</v>
      </c>
      <c r="U103" s="877" t="s">
        <v>39</v>
      </c>
      <c r="V103" s="878" t="s">
        <v>40</v>
      </c>
      <c r="W103" s="876" t="s">
        <v>41</v>
      </c>
      <c r="X103" s="876" t="s">
        <v>42</v>
      </c>
      <c r="Y103" s="876" t="s">
        <v>43</v>
      </c>
      <c r="Z103" s="876" t="s">
        <v>44</v>
      </c>
      <c r="AA103" s="876" t="s">
        <v>45</v>
      </c>
      <c r="AB103" s="879" t="s">
        <v>46</v>
      </c>
      <c r="AC103" s="876" t="s">
        <v>47</v>
      </c>
      <c r="AD103" s="876" t="s">
        <v>48</v>
      </c>
      <c r="AE103" s="880" t="s">
        <v>49</v>
      </c>
    </row>
    <row r="104" spans="1:37" ht="24.75" customHeight="1">
      <c r="A104" s="810" t="s">
        <v>307</v>
      </c>
      <c r="B104" s="888" t="s">
        <v>197</v>
      </c>
      <c r="C104" s="811">
        <v>45807</v>
      </c>
      <c r="D104" s="811" t="s">
        <v>308</v>
      </c>
      <c r="E104" s="811">
        <v>45706</v>
      </c>
      <c r="F104" s="775" t="s">
        <v>201</v>
      </c>
      <c r="G104" s="889" t="s">
        <v>309</v>
      </c>
      <c r="H104" s="812">
        <v>56</v>
      </c>
      <c r="I104" s="890" t="s">
        <v>174</v>
      </c>
      <c r="J104" s="812" t="s">
        <v>64</v>
      </c>
      <c r="K104" s="812"/>
      <c r="L104" s="813">
        <v>45701</v>
      </c>
      <c r="M104" s="891" t="s">
        <v>58</v>
      </c>
      <c r="N104" s="814">
        <v>55089</v>
      </c>
      <c r="O104" s="890" t="s">
        <v>58</v>
      </c>
      <c r="P104" s="815" t="s">
        <v>175</v>
      </c>
      <c r="Q104" s="816">
        <v>45709</v>
      </c>
      <c r="R104" s="816"/>
      <c r="S104" s="816"/>
      <c r="T104" s="816"/>
      <c r="U104" s="89" t="s">
        <v>310</v>
      </c>
      <c r="V104" s="817">
        <v>4836</v>
      </c>
      <c r="W104" s="818">
        <v>5095</v>
      </c>
      <c r="X104" s="110">
        <f t="shared" ref="X104:X110" si="3">SUM(V104-W104)</f>
        <v>-259</v>
      </c>
      <c r="Y104" s="892">
        <v>0</v>
      </c>
      <c r="Z104" s="893">
        <v>1.05</v>
      </c>
      <c r="AA104" s="819">
        <v>45741</v>
      </c>
      <c r="AB104" s="820">
        <v>1</v>
      </c>
      <c r="AC104" s="820">
        <v>1</v>
      </c>
      <c r="AD104" s="820">
        <v>1</v>
      </c>
      <c r="AE104" s="894" t="s">
        <v>211</v>
      </c>
    </row>
    <row r="105" spans="1:37" ht="24.75" customHeight="1">
      <c r="A105" s="821" t="s">
        <v>311</v>
      </c>
      <c r="B105" s="895" t="s">
        <v>197</v>
      </c>
      <c r="C105" s="822">
        <v>45807</v>
      </c>
      <c r="D105" s="823" t="s">
        <v>61</v>
      </c>
      <c r="E105" s="824" t="s">
        <v>53</v>
      </c>
      <c r="F105" s="823" t="s">
        <v>287</v>
      </c>
      <c r="G105" s="896" t="s">
        <v>312</v>
      </c>
      <c r="H105" s="825">
        <v>84</v>
      </c>
      <c r="I105" s="897" t="s">
        <v>174</v>
      </c>
      <c r="J105" s="826" t="s">
        <v>64</v>
      </c>
      <c r="K105" s="827"/>
      <c r="L105" s="828">
        <v>45716</v>
      </c>
      <c r="M105" s="829" t="s">
        <v>58</v>
      </c>
      <c r="N105" s="830">
        <v>2812.95</v>
      </c>
      <c r="O105" s="826" t="s">
        <v>58</v>
      </c>
      <c r="P105" s="815" t="s">
        <v>175</v>
      </c>
      <c r="Q105" s="819">
        <v>45792</v>
      </c>
      <c r="R105" s="831"/>
      <c r="S105" s="831"/>
      <c r="T105" s="831"/>
      <c r="U105" s="89" t="s">
        <v>310</v>
      </c>
      <c r="V105" s="817">
        <v>285</v>
      </c>
      <c r="W105" s="832">
        <v>285</v>
      </c>
      <c r="X105" s="110">
        <f t="shared" si="3"/>
        <v>0</v>
      </c>
      <c r="Y105" s="833">
        <v>3451</v>
      </c>
      <c r="Z105" s="898">
        <v>0</v>
      </c>
      <c r="AA105" s="819">
        <v>45798</v>
      </c>
      <c r="AB105" s="898">
        <v>1</v>
      </c>
      <c r="AC105" s="898">
        <v>1</v>
      </c>
      <c r="AD105" s="898">
        <v>1</v>
      </c>
      <c r="AE105" s="899"/>
    </row>
    <row r="106" spans="1:37" ht="24.75" customHeight="1">
      <c r="A106" s="983" t="s">
        <v>313</v>
      </c>
      <c r="B106" s="530" t="s">
        <v>51</v>
      </c>
      <c r="C106" s="541">
        <v>45742</v>
      </c>
      <c r="D106" s="540" t="s">
        <v>314</v>
      </c>
      <c r="E106" s="541">
        <v>45708</v>
      </c>
      <c r="F106" s="479" t="s">
        <v>78</v>
      </c>
      <c r="G106" s="542" t="s">
        <v>315</v>
      </c>
      <c r="H106" s="543">
        <v>0</v>
      </c>
      <c r="I106" s="543" t="s">
        <v>174</v>
      </c>
      <c r="J106" s="543" t="s">
        <v>64</v>
      </c>
      <c r="K106" s="543"/>
      <c r="L106" s="581">
        <v>45714</v>
      </c>
      <c r="M106" s="1014" t="s">
        <v>58</v>
      </c>
      <c r="N106" s="671">
        <v>93462.85</v>
      </c>
      <c r="O106" s="543" t="s">
        <v>58</v>
      </c>
      <c r="P106" s="982" t="s">
        <v>175</v>
      </c>
      <c r="Q106" s="609">
        <v>45709</v>
      </c>
      <c r="R106" s="609">
        <v>45870</v>
      </c>
      <c r="S106" s="609">
        <v>45884</v>
      </c>
      <c r="T106" s="546"/>
      <c r="U106" s="89" t="s">
        <v>310</v>
      </c>
      <c r="V106" s="570">
        <v>7497</v>
      </c>
      <c r="W106" s="595">
        <v>7251</v>
      </c>
      <c r="X106" s="110">
        <f>SUM(V106-W106)</f>
        <v>246</v>
      </c>
      <c r="Y106" s="1053">
        <v>0</v>
      </c>
      <c r="Z106" s="538">
        <v>0.96</v>
      </c>
      <c r="AA106" s="546">
        <v>45728</v>
      </c>
      <c r="AB106" s="538">
        <v>1</v>
      </c>
      <c r="AC106" s="538">
        <v>1</v>
      </c>
      <c r="AD106" s="538">
        <v>1</v>
      </c>
      <c r="AE106" s="184"/>
    </row>
    <row r="107" spans="1:37" ht="24.75" customHeight="1">
      <c r="A107" s="810" t="s">
        <v>316</v>
      </c>
      <c r="B107" s="834" t="s">
        <v>124</v>
      </c>
      <c r="C107" s="835">
        <v>45868</v>
      </c>
      <c r="D107" s="900" t="s">
        <v>127</v>
      </c>
      <c r="E107" s="835">
        <v>45813</v>
      </c>
      <c r="F107" s="900" t="s">
        <v>125</v>
      </c>
      <c r="G107" s="836" t="s">
        <v>317</v>
      </c>
      <c r="H107" s="837">
        <v>0</v>
      </c>
      <c r="I107" s="901" t="s">
        <v>174</v>
      </c>
      <c r="J107" s="837" t="s">
        <v>64</v>
      </c>
      <c r="K107" s="837"/>
      <c r="L107" s="828">
        <v>45793</v>
      </c>
      <c r="M107" s="838" t="s">
        <v>58</v>
      </c>
      <c r="N107" s="839">
        <v>104070.8</v>
      </c>
      <c r="O107" s="837" t="s">
        <v>58</v>
      </c>
      <c r="P107" s="815" t="s">
        <v>175</v>
      </c>
      <c r="Q107" s="816">
        <v>45793</v>
      </c>
      <c r="R107" s="816" t="s">
        <v>252</v>
      </c>
      <c r="S107" s="816">
        <v>45841</v>
      </c>
      <c r="T107" s="816">
        <v>45841</v>
      </c>
      <c r="U107" s="89" t="s">
        <v>310</v>
      </c>
      <c r="V107" s="840">
        <v>7848</v>
      </c>
      <c r="W107" s="818">
        <v>7859</v>
      </c>
      <c r="X107" s="110">
        <f t="shared" si="3"/>
        <v>-11</v>
      </c>
      <c r="Y107" s="902">
        <v>0</v>
      </c>
      <c r="Z107" s="898">
        <v>1</v>
      </c>
      <c r="AA107" s="816">
        <v>45825</v>
      </c>
      <c r="AB107" s="841">
        <v>1</v>
      </c>
      <c r="AC107" s="841">
        <v>1</v>
      </c>
      <c r="AD107" s="841">
        <v>1</v>
      </c>
      <c r="AE107" s="842" t="s">
        <v>318</v>
      </c>
    </row>
    <row r="108" spans="1:37" ht="24.75" customHeight="1">
      <c r="A108" s="843" t="s">
        <v>319</v>
      </c>
      <c r="B108" s="844" t="s">
        <v>124</v>
      </c>
      <c r="C108" s="828">
        <v>45807</v>
      </c>
      <c r="D108" s="903" t="s">
        <v>127</v>
      </c>
      <c r="E108" s="828">
        <v>45778</v>
      </c>
      <c r="F108" s="844" t="s">
        <v>139</v>
      </c>
      <c r="G108" s="904" t="s">
        <v>320</v>
      </c>
      <c r="H108" s="845">
        <v>0</v>
      </c>
      <c r="I108" s="845" t="s">
        <v>174</v>
      </c>
      <c r="J108" s="845" t="s">
        <v>64</v>
      </c>
      <c r="K108" s="846"/>
      <c r="L108" s="828">
        <v>45782</v>
      </c>
      <c r="M108" s="845" t="s">
        <v>58</v>
      </c>
      <c r="N108" s="847">
        <v>119135.3</v>
      </c>
      <c r="O108" s="845" t="s">
        <v>58</v>
      </c>
      <c r="P108" s="848" t="s">
        <v>175</v>
      </c>
      <c r="Q108" s="816">
        <v>45782</v>
      </c>
      <c r="R108" s="816">
        <v>45819</v>
      </c>
      <c r="S108" s="816">
        <v>45820</v>
      </c>
      <c r="T108" s="816">
        <v>45820</v>
      </c>
      <c r="U108" s="89" t="s">
        <v>310</v>
      </c>
      <c r="V108" s="840">
        <v>9356</v>
      </c>
      <c r="W108" s="818">
        <v>9202</v>
      </c>
      <c r="X108" s="110">
        <f t="shared" si="3"/>
        <v>154</v>
      </c>
      <c r="Y108" s="833">
        <v>0</v>
      </c>
      <c r="Z108" s="893">
        <v>0.98</v>
      </c>
      <c r="AA108" s="816">
        <v>45792</v>
      </c>
      <c r="AB108" s="841">
        <v>1</v>
      </c>
      <c r="AC108" s="841">
        <v>1</v>
      </c>
      <c r="AD108" s="841">
        <v>1</v>
      </c>
      <c r="AE108" s="899" t="s">
        <v>321</v>
      </c>
    </row>
    <row r="109" spans="1:37" ht="24.75" customHeight="1">
      <c r="A109" s="585" t="s">
        <v>322</v>
      </c>
      <c r="B109" s="566" t="s">
        <v>124</v>
      </c>
      <c r="C109" s="581">
        <v>45868</v>
      </c>
      <c r="D109" s="596" t="s">
        <v>127</v>
      </c>
      <c r="E109" s="589">
        <v>45796</v>
      </c>
      <c r="F109" s="596" t="s">
        <v>125</v>
      </c>
      <c r="G109" s="566" t="s">
        <v>323</v>
      </c>
      <c r="H109" s="588">
        <v>58</v>
      </c>
      <c r="I109" s="588" t="s">
        <v>174</v>
      </c>
      <c r="J109" s="588" t="s">
        <v>64</v>
      </c>
      <c r="K109" s="599"/>
      <c r="L109" s="589">
        <v>45797</v>
      </c>
      <c r="M109" s="588" t="s">
        <v>58</v>
      </c>
      <c r="N109" s="676">
        <v>43097.65</v>
      </c>
      <c r="O109" s="588" t="s">
        <v>58</v>
      </c>
      <c r="P109" s="594" t="s">
        <v>175</v>
      </c>
      <c r="Q109" s="536">
        <v>45810</v>
      </c>
      <c r="R109" s="536" t="s">
        <v>252</v>
      </c>
      <c r="S109" s="552"/>
      <c r="T109" s="552"/>
      <c r="U109" s="89" t="s">
        <v>310</v>
      </c>
      <c r="V109" s="770">
        <v>3309</v>
      </c>
      <c r="W109" s="582">
        <v>3194</v>
      </c>
      <c r="X109" s="110">
        <f t="shared" si="3"/>
        <v>115</v>
      </c>
      <c r="Y109" s="547">
        <v>0</v>
      </c>
      <c r="Z109" s="538">
        <v>0.96</v>
      </c>
      <c r="AA109" s="546">
        <v>45832</v>
      </c>
      <c r="AB109" s="385">
        <v>1</v>
      </c>
      <c r="AC109" s="385">
        <v>1</v>
      </c>
      <c r="AD109" s="385">
        <v>1</v>
      </c>
      <c r="AE109" s="458" t="s">
        <v>324</v>
      </c>
      <c r="AF109" s="421"/>
      <c r="AG109" s="178"/>
      <c r="AH109" s="178"/>
      <c r="AI109" s="178"/>
      <c r="AJ109" s="178"/>
      <c r="AK109" s="178"/>
    </row>
    <row r="110" spans="1:37" ht="24.75" customHeight="1">
      <c r="A110" s="843" t="s">
        <v>325</v>
      </c>
      <c r="B110" s="844" t="s">
        <v>124</v>
      </c>
      <c r="C110" s="813">
        <v>45868</v>
      </c>
      <c r="D110" s="903" t="s">
        <v>127</v>
      </c>
      <c r="E110" s="903">
        <v>45833</v>
      </c>
      <c r="F110" s="844" t="s">
        <v>125</v>
      </c>
      <c r="G110" s="844" t="s">
        <v>326</v>
      </c>
      <c r="H110" s="845">
        <v>66</v>
      </c>
      <c r="I110" s="845" t="s">
        <v>174</v>
      </c>
      <c r="J110" s="845" t="s">
        <v>64</v>
      </c>
      <c r="K110" s="845"/>
      <c r="L110" s="828">
        <v>45833</v>
      </c>
      <c r="M110" s="845" t="s">
        <v>58</v>
      </c>
      <c r="N110" s="847">
        <v>32940.449999999997</v>
      </c>
      <c r="O110" s="845" t="s">
        <v>58</v>
      </c>
      <c r="P110" s="849" t="s">
        <v>175</v>
      </c>
      <c r="Q110" s="816">
        <v>45833</v>
      </c>
      <c r="R110" s="850"/>
      <c r="S110" s="850"/>
      <c r="T110" s="850"/>
      <c r="U110" s="89" t="s">
        <v>310</v>
      </c>
      <c r="V110" s="840">
        <v>2067</v>
      </c>
      <c r="W110" s="818">
        <v>2937</v>
      </c>
      <c r="X110" s="110">
        <f t="shared" si="3"/>
        <v>-870</v>
      </c>
      <c r="Y110" s="902">
        <v>0</v>
      </c>
      <c r="Z110" s="898">
        <v>1.44</v>
      </c>
      <c r="AA110" s="819">
        <v>45840</v>
      </c>
      <c r="AB110" s="841">
        <v>1</v>
      </c>
      <c r="AC110" s="841">
        <v>1</v>
      </c>
      <c r="AD110" s="841">
        <v>1</v>
      </c>
      <c r="AE110" s="851" t="s">
        <v>327</v>
      </c>
    </row>
    <row r="111" spans="1:37" ht="24.75" customHeight="1">
      <c r="A111" s="843" t="s">
        <v>328</v>
      </c>
      <c r="B111" s="844" t="s">
        <v>124</v>
      </c>
      <c r="C111" s="828">
        <v>45838</v>
      </c>
      <c r="D111" s="903" t="s">
        <v>127</v>
      </c>
      <c r="E111" s="828">
        <v>45817</v>
      </c>
      <c r="F111" s="903" t="s">
        <v>139</v>
      </c>
      <c r="G111" s="905" t="s">
        <v>329</v>
      </c>
      <c r="H111" s="845">
        <v>0</v>
      </c>
      <c r="I111" s="906" t="s">
        <v>174</v>
      </c>
      <c r="J111" s="845" t="s">
        <v>64</v>
      </c>
      <c r="K111" s="845"/>
      <c r="L111" s="907">
        <v>45821</v>
      </c>
      <c r="M111" s="906" t="s">
        <v>58</v>
      </c>
      <c r="N111" s="847">
        <v>23436.55</v>
      </c>
      <c r="O111" s="906" t="s">
        <v>58</v>
      </c>
      <c r="P111" s="849" t="s">
        <v>175</v>
      </c>
      <c r="Q111" s="816">
        <v>45817</v>
      </c>
      <c r="R111" s="816" t="s">
        <v>252</v>
      </c>
      <c r="S111" s="816"/>
      <c r="T111" s="816"/>
      <c r="U111" s="89" t="s">
        <v>310</v>
      </c>
      <c r="V111" s="840">
        <v>1769</v>
      </c>
      <c r="W111" s="818">
        <v>1044</v>
      </c>
      <c r="X111" s="110">
        <v>725</v>
      </c>
      <c r="Y111" s="892">
        <v>0</v>
      </c>
      <c r="Z111" s="898">
        <v>0.6</v>
      </c>
      <c r="AA111" s="819">
        <v>45831</v>
      </c>
      <c r="AB111" s="841">
        <v>1</v>
      </c>
      <c r="AC111" s="841">
        <v>1</v>
      </c>
      <c r="AD111" s="841">
        <v>1</v>
      </c>
      <c r="AE111" s="842" t="s">
        <v>330</v>
      </c>
    </row>
    <row r="112" spans="1:37" ht="24.75" customHeight="1">
      <c r="A112" s="843" t="s">
        <v>331</v>
      </c>
      <c r="B112" s="844" t="s">
        <v>124</v>
      </c>
      <c r="C112" s="903">
        <v>45805</v>
      </c>
      <c r="D112" s="903" t="s">
        <v>127</v>
      </c>
      <c r="E112" s="903">
        <v>45695</v>
      </c>
      <c r="F112" s="903" t="s">
        <v>125</v>
      </c>
      <c r="G112" s="908" t="s">
        <v>332</v>
      </c>
      <c r="H112" s="845">
        <v>0</v>
      </c>
      <c r="I112" s="906" t="s">
        <v>174</v>
      </c>
      <c r="J112" s="845" t="s">
        <v>64</v>
      </c>
      <c r="K112" s="845"/>
      <c r="L112" s="828">
        <v>45705</v>
      </c>
      <c r="M112" s="845" t="s">
        <v>58</v>
      </c>
      <c r="N112" s="847">
        <v>88491.8</v>
      </c>
      <c r="O112" s="845" t="s">
        <v>58</v>
      </c>
      <c r="P112" s="849" t="s">
        <v>175</v>
      </c>
      <c r="Q112" s="816">
        <v>45705</v>
      </c>
      <c r="R112" s="816">
        <v>45813</v>
      </c>
      <c r="S112" s="816">
        <v>45814</v>
      </c>
      <c r="T112" s="816">
        <v>45824</v>
      </c>
      <c r="U112" s="89" t="s">
        <v>310</v>
      </c>
      <c r="V112" s="840">
        <v>7207</v>
      </c>
      <c r="W112" s="818">
        <v>6778</v>
      </c>
      <c r="X112" s="110">
        <f t="shared" ref="X112:X133" si="4">SUM(V112-W112)</f>
        <v>429</v>
      </c>
      <c r="Y112" s="902">
        <v>0</v>
      </c>
      <c r="Z112" s="893">
        <v>0.94</v>
      </c>
      <c r="AA112" s="816">
        <v>45721</v>
      </c>
      <c r="AB112" s="841">
        <v>1</v>
      </c>
      <c r="AC112" s="841">
        <v>1</v>
      </c>
      <c r="AD112" s="841">
        <v>1</v>
      </c>
      <c r="AE112" s="842" t="s">
        <v>333</v>
      </c>
    </row>
    <row r="113" spans="1:31" ht="24.75" customHeight="1">
      <c r="A113" s="585" t="s">
        <v>334</v>
      </c>
      <c r="B113" s="566" t="s">
        <v>124</v>
      </c>
      <c r="C113" s="581">
        <v>45868</v>
      </c>
      <c r="D113" s="589" t="s">
        <v>77</v>
      </c>
      <c r="E113" s="596">
        <v>45839</v>
      </c>
      <c r="F113" s="589" t="s">
        <v>139</v>
      </c>
      <c r="G113" s="592" t="s">
        <v>335</v>
      </c>
      <c r="H113" s="121">
        <v>0</v>
      </c>
      <c r="I113" s="121" t="s">
        <v>174</v>
      </c>
      <c r="J113" s="121" t="s">
        <v>64</v>
      </c>
      <c r="K113" s="845"/>
      <c r="L113" s="604">
        <v>45838</v>
      </c>
      <c r="M113" s="121" t="s">
        <v>58</v>
      </c>
      <c r="N113" s="677">
        <v>12586.25</v>
      </c>
      <c r="O113" s="121" t="s">
        <v>58</v>
      </c>
      <c r="P113" s="602" t="s">
        <v>175</v>
      </c>
      <c r="Q113" s="546">
        <v>45838</v>
      </c>
      <c r="R113" s="536"/>
      <c r="S113" s="536"/>
      <c r="T113" s="536"/>
      <c r="U113" s="89" t="s">
        <v>310</v>
      </c>
      <c r="V113" s="41">
        <v>765</v>
      </c>
      <c r="W113" s="582">
        <v>786</v>
      </c>
      <c r="X113" s="110">
        <f>SUM(V113-W113)</f>
        <v>-21</v>
      </c>
      <c r="Y113" s="1025">
        <v>0</v>
      </c>
      <c r="Z113" s="538">
        <v>1.03</v>
      </c>
      <c r="AA113" s="546">
        <v>45845</v>
      </c>
      <c r="AB113" s="385">
        <v>1</v>
      </c>
      <c r="AC113" s="385">
        <v>1</v>
      </c>
      <c r="AD113" s="385">
        <v>1</v>
      </c>
      <c r="AE113" s="626" t="s">
        <v>336</v>
      </c>
    </row>
    <row r="114" spans="1:31" ht="24.75" customHeight="1">
      <c r="A114" s="843" t="s">
        <v>337</v>
      </c>
      <c r="B114" s="844" t="s">
        <v>124</v>
      </c>
      <c r="C114" s="813">
        <v>45868</v>
      </c>
      <c r="D114" s="828" t="s">
        <v>77</v>
      </c>
      <c r="E114" s="828">
        <v>45849</v>
      </c>
      <c r="F114" s="903" t="s">
        <v>139</v>
      </c>
      <c r="G114" s="904" t="s">
        <v>338</v>
      </c>
      <c r="H114" s="845">
        <v>0</v>
      </c>
      <c r="I114" s="845" t="s">
        <v>174</v>
      </c>
      <c r="J114" s="845" t="s">
        <v>64</v>
      </c>
      <c r="K114" s="845"/>
      <c r="L114" s="828">
        <v>45848</v>
      </c>
      <c r="M114" s="845" t="s">
        <v>58</v>
      </c>
      <c r="N114" s="847">
        <v>1206</v>
      </c>
      <c r="O114" s="845" t="s">
        <v>58</v>
      </c>
      <c r="P114" s="849" t="s">
        <v>175</v>
      </c>
      <c r="Q114" s="816">
        <v>45848</v>
      </c>
      <c r="R114" s="816"/>
      <c r="S114" s="816"/>
      <c r="T114" s="816"/>
      <c r="U114" s="89" t="s">
        <v>310</v>
      </c>
      <c r="V114" s="909">
        <v>90</v>
      </c>
      <c r="W114" s="910">
        <v>90</v>
      </c>
      <c r="X114" s="110">
        <f t="shared" si="4"/>
        <v>0</v>
      </c>
      <c r="Y114" s="833">
        <v>0</v>
      </c>
      <c r="Z114" s="898">
        <v>1</v>
      </c>
      <c r="AA114" s="819">
        <v>45854</v>
      </c>
      <c r="AB114" s="841">
        <v>1</v>
      </c>
      <c r="AC114" s="841">
        <v>1</v>
      </c>
      <c r="AD114" s="841">
        <v>1</v>
      </c>
      <c r="AE114" s="911" t="s">
        <v>339</v>
      </c>
    </row>
    <row r="115" spans="1:31" ht="24.75" customHeight="1">
      <c r="A115" s="843" t="s">
        <v>340</v>
      </c>
      <c r="B115" s="844" t="s">
        <v>124</v>
      </c>
      <c r="C115" s="828">
        <v>45787</v>
      </c>
      <c r="D115" s="903" t="s">
        <v>127</v>
      </c>
      <c r="E115" s="813">
        <v>45763</v>
      </c>
      <c r="F115" s="903" t="s">
        <v>125</v>
      </c>
      <c r="G115" s="872" t="s">
        <v>341</v>
      </c>
      <c r="H115" s="845">
        <v>0</v>
      </c>
      <c r="I115" s="906" t="s">
        <v>174</v>
      </c>
      <c r="J115" s="845" t="s">
        <v>64</v>
      </c>
      <c r="K115" s="845"/>
      <c r="L115" s="844" t="s">
        <v>175</v>
      </c>
      <c r="M115" s="845" t="s">
        <v>58</v>
      </c>
      <c r="N115" s="847">
        <v>3707.3</v>
      </c>
      <c r="O115" s="845" t="s">
        <v>58</v>
      </c>
      <c r="P115" s="849" t="s">
        <v>175</v>
      </c>
      <c r="Q115" s="816">
        <v>45763</v>
      </c>
      <c r="R115" s="816">
        <v>45817</v>
      </c>
      <c r="S115" s="816">
        <v>45818</v>
      </c>
      <c r="T115" s="816">
        <v>45818</v>
      </c>
      <c r="U115" s="89" t="s">
        <v>310</v>
      </c>
      <c r="V115" s="697">
        <v>143</v>
      </c>
      <c r="W115" s="832">
        <v>143</v>
      </c>
      <c r="X115" s="110">
        <f t="shared" si="4"/>
        <v>0</v>
      </c>
      <c r="Y115" s="892">
        <v>0</v>
      </c>
      <c r="Z115" s="898">
        <v>1</v>
      </c>
      <c r="AA115" s="819">
        <v>45768</v>
      </c>
      <c r="AB115" s="841">
        <v>0</v>
      </c>
      <c r="AC115" s="841">
        <v>0</v>
      </c>
      <c r="AD115" s="841">
        <v>1</v>
      </c>
      <c r="AE115" s="842" t="s">
        <v>333</v>
      </c>
    </row>
    <row r="116" spans="1:31" ht="24.75" customHeight="1">
      <c r="A116" s="843" t="s">
        <v>342</v>
      </c>
      <c r="B116" s="912" t="s">
        <v>51</v>
      </c>
      <c r="C116" s="813">
        <v>45807</v>
      </c>
      <c r="D116" s="852" t="s">
        <v>127</v>
      </c>
      <c r="E116" s="813">
        <v>45727</v>
      </c>
      <c r="F116" s="852" t="s">
        <v>90</v>
      </c>
      <c r="G116" s="913" t="s">
        <v>343</v>
      </c>
      <c r="H116" s="829">
        <v>90</v>
      </c>
      <c r="I116" s="829" t="s">
        <v>175</v>
      </c>
      <c r="J116" s="829" t="s">
        <v>64</v>
      </c>
      <c r="K116" s="853"/>
      <c r="L116" s="813">
        <v>45728</v>
      </c>
      <c r="M116" s="829" t="s">
        <v>58</v>
      </c>
      <c r="N116" s="854">
        <v>82979.5</v>
      </c>
      <c r="O116" s="829" t="s">
        <v>58</v>
      </c>
      <c r="P116" s="849" t="s">
        <v>175</v>
      </c>
      <c r="Q116" s="819">
        <v>45728</v>
      </c>
      <c r="R116" s="819">
        <v>45821</v>
      </c>
      <c r="S116" s="819">
        <v>45828</v>
      </c>
      <c r="T116" s="819"/>
      <c r="U116" s="89" t="s">
        <v>310</v>
      </c>
      <c r="V116" s="817">
        <v>6524</v>
      </c>
      <c r="W116" s="818">
        <v>6524</v>
      </c>
      <c r="X116" s="110">
        <f t="shared" si="4"/>
        <v>0</v>
      </c>
      <c r="Y116" s="831">
        <v>0</v>
      </c>
      <c r="Z116" s="898">
        <v>1</v>
      </c>
      <c r="AA116" s="819">
        <v>45740</v>
      </c>
      <c r="AB116" s="898">
        <v>1</v>
      </c>
      <c r="AC116" s="898">
        <v>1</v>
      </c>
      <c r="AD116" s="898">
        <v>1</v>
      </c>
      <c r="AE116" s="914" t="s">
        <v>344</v>
      </c>
    </row>
    <row r="117" spans="1:31" ht="24.75" customHeight="1">
      <c r="A117" s="843" t="s">
        <v>345</v>
      </c>
      <c r="B117" s="912" t="s">
        <v>51</v>
      </c>
      <c r="C117" s="813">
        <v>45772</v>
      </c>
      <c r="D117" s="852" t="s">
        <v>346</v>
      </c>
      <c r="E117" s="813">
        <v>45716</v>
      </c>
      <c r="F117" s="852" t="s">
        <v>347</v>
      </c>
      <c r="G117" s="913" t="s">
        <v>348</v>
      </c>
      <c r="H117" s="829">
        <v>56</v>
      </c>
      <c r="I117" s="829" t="s">
        <v>174</v>
      </c>
      <c r="J117" s="829" t="s">
        <v>64</v>
      </c>
      <c r="K117" s="829"/>
      <c r="L117" s="828">
        <v>45716</v>
      </c>
      <c r="M117" s="829" t="s">
        <v>58</v>
      </c>
      <c r="N117" s="854">
        <v>45321.5</v>
      </c>
      <c r="O117" s="829" t="s">
        <v>58</v>
      </c>
      <c r="P117" s="849" t="s">
        <v>175</v>
      </c>
      <c r="Q117" s="819">
        <v>45722</v>
      </c>
      <c r="R117" s="819">
        <v>45867</v>
      </c>
      <c r="S117" s="819">
        <v>45874</v>
      </c>
      <c r="T117" s="819"/>
      <c r="U117" s="89" t="s">
        <v>310</v>
      </c>
      <c r="V117" s="817">
        <v>3642</v>
      </c>
      <c r="W117" s="818">
        <v>3666</v>
      </c>
      <c r="X117" s="110">
        <f t="shared" si="4"/>
        <v>-24</v>
      </c>
      <c r="Y117" s="855">
        <v>0</v>
      </c>
      <c r="Z117" s="898">
        <v>1</v>
      </c>
      <c r="AA117" s="819">
        <v>45734</v>
      </c>
      <c r="AB117" s="898">
        <v>1</v>
      </c>
      <c r="AC117" s="898">
        <v>1</v>
      </c>
      <c r="AD117" s="898">
        <v>1</v>
      </c>
      <c r="AE117" s="899"/>
    </row>
    <row r="118" spans="1:31" ht="24.75" customHeight="1">
      <c r="A118" s="843" t="s">
        <v>349</v>
      </c>
      <c r="B118" s="912" t="s">
        <v>51</v>
      </c>
      <c r="C118" s="903">
        <v>45838</v>
      </c>
      <c r="D118" s="852" t="s">
        <v>346</v>
      </c>
      <c r="E118" s="813">
        <v>45727</v>
      </c>
      <c r="F118" s="852" t="s">
        <v>347</v>
      </c>
      <c r="G118" s="913" t="s">
        <v>350</v>
      </c>
      <c r="H118" s="829">
        <v>71</v>
      </c>
      <c r="I118" s="915" t="s">
        <v>174</v>
      </c>
      <c r="J118" s="829" t="s">
        <v>64</v>
      </c>
      <c r="K118" s="853"/>
      <c r="L118" s="813">
        <v>45728</v>
      </c>
      <c r="M118" s="829" t="s">
        <v>58</v>
      </c>
      <c r="N118" s="854">
        <v>60843.5</v>
      </c>
      <c r="O118" s="829" t="s">
        <v>58</v>
      </c>
      <c r="P118" s="849" t="s">
        <v>175</v>
      </c>
      <c r="Q118" s="819">
        <v>45722</v>
      </c>
      <c r="R118" s="819"/>
      <c r="S118" s="819"/>
      <c r="T118" s="819"/>
      <c r="U118" s="89" t="s">
        <v>310</v>
      </c>
      <c r="V118" s="916">
        <v>4979</v>
      </c>
      <c r="W118" s="818">
        <v>5020</v>
      </c>
      <c r="X118" s="110">
        <f t="shared" si="4"/>
        <v>-41</v>
      </c>
      <c r="Y118" s="831">
        <v>0</v>
      </c>
      <c r="Z118" s="898">
        <v>1.01</v>
      </c>
      <c r="AA118" s="819">
        <v>45741</v>
      </c>
      <c r="AB118" s="898">
        <v>1</v>
      </c>
      <c r="AC118" s="898">
        <v>1</v>
      </c>
      <c r="AD118" s="898">
        <v>1</v>
      </c>
      <c r="AE118" s="899"/>
    </row>
    <row r="119" spans="1:31" ht="24.75" customHeight="1">
      <c r="A119" s="917" t="s">
        <v>351</v>
      </c>
      <c r="B119" s="918" t="s">
        <v>51</v>
      </c>
      <c r="C119" s="811">
        <v>45772</v>
      </c>
      <c r="D119" s="811" t="s">
        <v>346</v>
      </c>
      <c r="E119" s="919">
        <v>45686</v>
      </c>
      <c r="F119" s="775" t="s">
        <v>347</v>
      </c>
      <c r="G119" s="920" t="s">
        <v>352</v>
      </c>
      <c r="H119" s="890">
        <v>77</v>
      </c>
      <c r="I119" s="901" t="s">
        <v>174</v>
      </c>
      <c r="J119" s="890" t="s">
        <v>64</v>
      </c>
      <c r="K119" s="890"/>
      <c r="L119" s="921">
        <v>45686</v>
      </c>
      <c r="M119" s="890" t="s">
        <v>58</v>
      </c>
      <c r="N119" s="922">
        <v>61924</v>
      </c>
      <c r="O119" s="890" t="s">
        <v>58</v>
      </c>
      <c r="P119" s="815" t="s">
        <v>175</v>
      </c>
      <c r="Q119" s="819">
        <v>45692</v>
      </c>
      <c r="R119" s="819">
        <v>45847</v>
      </c>
      <c r="S119" s="819">
        <v>45852</v>
      </c>
      <c r="T119" s="819"/>
      <c r="U119" s="89" t="s">
        <v>353</v>
      </c>
      <c r="V119" s="923">
        <v>5005</v>
      </c>
      <c r="W119" s="910">
        <v>4996</v>
      </c>
      <c r="X119" s="110">
        <f t="shared" si="4"/>
        <v>9</v>
      </c>
      <c r="Y119" s="892">
        <v>0</v>
      </c>
      <c r="Z119" s="898">
        <v>1</v>
      </c>
      <c r="AA119" s="819">
        <v>45708</v>
      </c>
      <c r="AB119" s="898">
        <v>1</v>
      </c>
      <c r="AC119" s="898">
        <v>1</v>
      </c>
      <c r="AD119" s="898">
        <v>1</v>
      </c>
      <c r="AE119" s="856" t="s">
        <v>354</v>
      </c>
    </row>
    <row r="120" spans="1:31" ht="24.75" customHeight="1">
      <c r="A120" s="924" t="s">
        <v>355</v>
      </c>
      <c r="B120" s="912" t="s">
        <v>51</v>
      </c>
      <c r="C120" s="813">
        <v>45772</v>
      </c>
      <c r="D120" s="813" t="s">
        <v>127</v>
      </c>
      <c r="E120" s="925">
        <v>45685</v>
      </c>
      <c r="F120" s="852" t="s">
        <v>90</v>
      </c>
      <c r="G120" s="926" t="s">
        <v>356</v>
      </c>
      <c r="H120" s="915">
        <v>81</v>
      </c>
      <c r="I120" s="906" t="s">
        <v>174</v>
      </c>
      <c r="J120" s="915" t="s">
        <v>64</v>
      </c>
      <c r="K120" s="915"/>
      <c r="L120" s="925">
        <v>45699</v>
      </c>
      <c r="M120" s="915" t="s">
        <v>58</v>
      </c>
      <c r="N120" s="927">
        <v>73583.5</v>
      </c>
      <c r="O120" s="915" t="s">
        <v>58</v>
      </c>
      <c r="P120" s="849" t="s">
        <v>175</v>
      </c>
      <c r="Q120" s="819">
        <v>45691</v>
      </c>
      <c r="R120" s="819">
        <v>45896</v>
      </c>
      <c r="S120" s="819">
        <v>45910</v>
      </c>
      <c r="T120" s="819"/>
      <c r="U120" s="89" t="s">
        <v>310</v>
      </c>
      <c r="V120" s="923">
        <v>6205</v>
      </c>
      <c r="W120" s="910">
        <v>6190</v>
      </c>
      <c r="X120" s="110">
        <f t="shared" si="4"/>
        <v>15</v>
      </c>
      <c r="Y120" s="892">
        <v>0</v>
      </c>
      <c r="Z120" s="898">
        <v>1</v>
      </c>
      <c r="AA120" s="819">
        <v>45699</v>
      </c>
      <c r="AB120" s="898">
        <v>1</v>
      </c>
      <c r="AC120" s="898">
        <v>1</v>
      </c>
      <c r="AD120" s="898">
        <v>1</v>
      </c>
      <c r="AE120" s="899" t="s">
        <v>357</v>
      </c>
    </row>
    <row r="121" spans="1:31" ht="24.75" customHeight="1">
      <c r="A121" s="924" t="s">
        <v>358</v>
      </c>
      <c r="B121" s="912" t="s">
        <v>51</v>
      </c>
      <c r="C121" s="813">
        <v>45772</v>
      </c>
      <c r="D121" s="925" t="s">
        <v>359</v>
      </c>
      <c r="E121" s="925">
        <v>45694</v>
      </c>
      <c r="F121" s="925" t="s">
        <v>347</v>
      </c>
      <c r="G121" s="926" t="s">
        <v>360</v>
      </c>
      <c r="H121" s="915">
        <v>84</v>
      </c>
      <c r="I121" s="906" t="s">
        <v>174</v>
      </c>
      <c r="J121" s="915" t="s">
        <v>64</v>
      </c>
      <c r="K121" s="915"/>
      <c r="L121" s="925">
        <v>45698</v>
      </c>
      <c r="M121" s="915" t="s">
        <v>58</v>
      </c>
      <c r="N121" s="927">
        <v>63402.5</v>
      </c>
      <c r="O121" s="915" t="s">
        <v>58</v>
      </c>
      <c r="P121" s="849" t="s">
        <v>175</v>
      </c>
      <c r="Q121" s="819">
        <v>45695</v>
      </c>
      <c r="R121" s="819">
        <v>45847</v>
      </c>
      <c r="S121" s="819">
        <v>45852</v>
      </c>
      <c r="T121" s="819"/>
      <c r="U121" s="89" t="s">
        <v>310</v>
      </c>
      <c r="V121" s="916">
        <v>4979</v>
      </c>
      <c r="W121" s="910">
        <v>4984</v>
      </c>
      <c r="X121" s="110">
        <f t="shared" si="4"/>
        <v>-5</v>
      </c>
      <c r="Y121" s="892">
        <v>0</v>
      </c>
      <c r="Z121" s="898">
        <v>1</v>
      </c>
      <c r="AA121" s="819">
        <v>45714</v>
      </c>
      <c r="AB121" s="898">
        <v>1</v>
      </c>
      <c r="AC121" s="898">
        <v>1</v>
      </c>
      <c r="AD121" s="898">
        <v>1</v>
      </c>
      <c r="AE121" s="856" t="s">
        <v>361</v>
      </c>
    </row>
    <row r="122" spans="1:31" ht="24.75" customHeight="1">
      <c r="A122" s="585" t="s">
        <v>362</v>
      </c>
      <c r="B122" s="1021" t="s">
        <v>51</v>
      </c>
      <c r="C122" s="1022">
        <v>45688</v>
      </c>
      <c r="D122" s="1022" t="s">
        <v>67</v>
      </c>
      <c r="E122" s="1022">
        <v>45695</v>
      </c>
      <c r="F122" s="589" t="s">
        <v>62</v>
      </c>
      <c r="G122" s="1023" t="s">
        <v>363</v>
      </c>
      <c r="H122" s="588">
        <v>88</v>
      </c>
      <c r="I122" s="1024" t="s">
        <v>289</v>
      </c>
      <c r="J122" s="588" t="s">
        <v>64</v>
      </c>
      <c r="K122" s="915"/>
      <c r="L122" s="566" t="s">
        <v>175</v>
      </c>
      <c r="M122" s="1024" t="s">
        <v>58</v>
      </c>
      <c r="N122" s="676">
        <v>43130</v>
      </c>
      <c r="O122" s="1024" t="s">
        <v>58</v>
      </c>
      <c r="P122" s="602" t="s">
        <v>175</v>
      </c>
      <c r="Q122" s="536">
        <v>45691</v>
      </c>
      <c r="R122" s="536">
        <v>45870</v>
      </c>
      <c r="S122" s="536">
        <v>45908</v>
      </c>
      <c r="T122" s="536"/>
      <c r="U122" s="89" t="s">
        <v>310</v>
      </c>
      <c r="V122" s="537">
        <v>2931</v>
      </c>
      <c r="W122" s="582">
        <v>2931</v>
      </c>
      <c r="X122" s="537">
        <f>SUM(V122-W122)</f>
        <v>0</v>
      </c>
      <c r="Y122" s="1025">
        <v>0</v>
      </c>
      <c r="Z122" s="1020">
        <v>1</v>
      </c>
      <c r="AA122" s="536">
        <v>45750</v>
      </c>
      <c r="AB122" s="1026">
        <v>1</v>
      </c>
      <c r="AC122" s="1026">
        <v>1</v>
      </c>
      <c r="AD122" s="1026">
        <v>1</v>
      </c>
      <c r="AE122" s="1027" t="s">
        <v>364</v>
      </c>
    </row>
    <row r="123" spans="1:31" ht="24.75" customHeight="1">
      <c r="A123" s="843" t="s">
        <v>365</v>
      </c>
      <c r="B123" s="912" t="s">
        <v>51</v>
      </c>
      <c r="C123" s="925">
        <v>45688</v>
      </c>
      <c r="D123" s="813" t="s">
        <v>77</v>
      </c>
      <c r="E123" s="925">
        <v>45686</v>
      </c>
      <c r="F123" s="925" t="s">
        <v>90</v>
      </c>
      <c r="G123" s="926" t="s">
        <v>366</v>
      </c>
      <c r="H123" s="829">
        <v>88</v>
      </c>
      <c r="I123" s="915" t="s">
        <v>289</v>
      </c>
      <c r="J123" s="829" t="s">
        <v>64</v>
      </c>
      <c r="K123" s="829"/>
      <c r="L123" s="928">
        <v>45706</v>
      </c>
      <c r="M123" s="915" t="s">
        <v>58</v>
      </c>
      <c r="N123" s="854">
        <v>69212.5</v>
      </c>
      <c r="O123" s="915" t="s">
        <v>58</v>
      </c>
      <c r="P123" s="849" t="s">
        <v>175</v>
      </c>
      <c r="Q123" s="819">
        <v>45679</v>
      </c>
      <c r="R123" s="819"/>
      <c r="S123" s="819"/>
      <c r="T123" s="819"/>
      <c r="U123" s="89" t="s">
        <v>310</v>
      </c>
      <c r="V123" s="817">
        <v>5661</v>
      </c>
      <c r="W123" s="818">
        <v>5813</v>
      </c>
      <c r="X123" s="110">
        <f t="shared" si="4"/>
        <v>-152</v>
      </c>
      <c r="Y123" s="892">
        <v>0</v>
      </c>
      <c r="Z123" s="898">
        <v>1.03</v>
      </c>
      <c r="AA123" s="819">
        <v>45681</v>
      </c>
      <c r="AB123" s="898">
        <v>1</v>
      </c>
      <c r="AC123" s="898">
        <v>1</v>
      </c>
      <c r="AD123" s="898">
        <v>1</v>
      </c>
      <c r="AE123" s="856" t="s">
        <v>367</v>
      </c>
    </row>
    <row r="124" spans="1:31" ht="24.75" customHeight="1">
      <c r="A124" s="585" t="s">
        <v>368</v>
      </c>
      <c r="B124" s="606" t="s">
        <v>51</v>
      </c>
      <c r="C124" s="581">
        <v>45772</v>
      </c>
      <c r="D124" s="586" t="s">
        <v>308</v>
      </c>
      <c r="E124" s="581">
        <v>45743</v>
      </c>
      <c r="F124" s="586" t="s">
        <v>369</v>
      </c>
      <c r="G124" s="592" t="s">
        <v>370</v>
      </c>
      <c r="H124" s="121">
        <v>85</v>
      </c>
      <c r="I124" s="593" t="s">
        <v>174</v>
      </c>
      <c r="J124" s="588" t="s">
        <v>64</v>
      </c>
      <c r="K124" s="613"/>
      <c r="L124" s="581">
        <v>45741</v>
      </c>
      <c r="M124" s="588" t="s">
        <v>58</v>
      </c>
      <c r="N124" s="677">
        <v>74508.5</v>
      </c>
      <c r="O124" s="588" t="s">
        <v>58</v>
      </c>
      <c r="P124" s="602" t="s">
        <v>175</v>
      </c>
      <c r="Q124" s="546">
        <v>45749</v>
      </c>
      <c r="R124" s="546"/>
      <c r="S124" s="546"/>
      <c r="T124" s="546"/>
      <c r="U124" s="89" t="s">
        <v>310</v>
      </c>
      <c r="V124" s="41">
        <v>5795</v>
      </c>
      <c r="W124" s="582">
        <v>5411</v>
      </c>
      <c r="X124" s="537">
        <f t="shared" si="4"/>
        <v>384</v>
      </c>
      <c r="Y124" s="547">
        <v>0</v>
      </c>
      <c r="Z124" s="538">
        <v>0.94</v>
      </c>
      <c r="AA124" s="546">
        <v>45763</v>
      </c>
      <c r="AB124" s="538">
        <v>1</v>
      </c>
      <c r="AC124" s="538">
        <v>1</v>
      </c>
      <c r="AD124" s="538">
        <v>1</v>
      </c>
      <c r="AE124" s="184"/>
    </row>
    <row r="125" spans="1:31" ht="24.75" customHeight="1">
      <c r="A125" s="843" t="s">
        <v>371</v>
      </c>
      <c r="B125" s="912" t="s">
        <v>51</v>
      </c>
      <c r="C125" s="813">
        <v>45772</v>
      </c>
      <c r="D125" s="852" t="s">
        <v>359</v>
      </c>
      <c r="E125" s="813">
        <v>45743</v>
      </c>
      <c r="F125" s="852" t="s">
        <v>347</v>
      </c>
      <c r="G125" s="929" t="s">
        <v>372</v>
      </c>
      <c r="H125" s="829">
        <v>57</v>
      </c>
      <c r="I125" s="891" t="s">
        <v>174</v>
      </c>
      <c r="J125" s="845" t="s">
        <v>64</v>
      </c>
      <c r="K125" s="857"/>
      <c r="L125" s="813">
        <v>45741</v>
      </c>
      <c r="M125" s="845" t="s">
        <v>58</v>
      </c>
      <c r="N125" s="854">
        <v>49071</v>
      </c>
      <c r="O125" s="845" t="s">
        <v>58</v>
      </c>
      <c r="P125" s="849" t="s">
        <v>175</v>
      </c>
      <c r="Q125" s="819">
        <v>45745</v>
      </c>
      <c r="R125" s="819">
        <v>45832</v>
      </c>
      <c r="S125" s="819">
        <v>45839</v>
      </c>
      <c r="T125" s="819"/>
      <c r="U125" s="89" t="s">
        <v>310</v>
      </c>
      <c r="V125" s="817">
        <v>3967</v>
      </c>
      <c r="W125" s="818">
        <v>3936</v>
      </c>
      <c r="X125" s="110">
        <f t="shared" si="4"/>
        <v>31</v>
      </c>
      <c r="Y125" s="902">
        <v>0</v>
      </c>
      <c r="Z125" s="898">
        <v>1</v>
      </c>
      <c r="AA125" s="819">
        <v>45756</v>
      </c>
      <c r="AB125" s="898">
        <v>1</v>
      </c>
      <c r="AC125" s="898">
        <v>1</v>
      </c>
      <c r="AD125" s="898">
        <v>1</v>
      </c>
      <c r="AE125" s="858"/>
    </row>
    <row r="126" spans="1:31" ht="24.75" customHeight="1">
      <c r="A126" s="1028" t="s">
        <v>373</v>
      </c>
      <c r="B126" s="530" t="s">
        <v>51</v>
      </c>
      <c r="C126" s="479">
        <v>45711</v>
      </c>
      <c r="D126" s="479" t="s">
        <v>291</v>
      </c>
      <c r="E126" s="479">
        <v>45691</v>
      </c>
      <c r="F126" s="479" t="s">
        <v>78</v>
      </c>
      <c r="G126" s="569" t="s">
        <v>374</v>
      </c>
      <c r="H126" s="543">
        <v>73</v>
      </c>
      <c r="I126" s="534" t="s">
        <v>289</v>
      </c>
      <c r="J126" s="543" t="s">
        <v>64</v>
      </c>
      <c r="K126" s="543"/>
      <c r="L126" s="541">
        <v>45698</v>
      </c>
      <c r="M126" s="556" t="s">
        <v>58</v>
      </c>
      <c r="N126" s="671">
        <v>60575.5</v>
      </c>
      <c r="O126" s="556" t="s">
        <v>58</v>
      </c>
      <c r="P126" s="982" t="s">
        <v>175</v>
      </c>
      <c r="Q126" s="546">
        <v>45691</v>
      </c>
      <c r="R126" s="546">
        <v>45870</v>
      </c>
      <c r="S126" s="546">
        <v>45881</v>
      </c>
      <c r="T126" s="546"/>
      <c r="U126" s="89" t="s">
        <v>310</v>
      </c>
      <c r="V126" s="41">
        <v>4614</v>
      </c>
      <c r="W126" s="582">
        <v>4614</v>
      </c>
      <c r="X126" s="537">
        <f>SUM(V126-W126)</f>
        <v>0</v>
      </c>
      <c r="Y126" s="557">
        <v>0</v>
      </c>
      <c r="Z126" s="538">
        <v>1</v>
      </c>
      <c r="AA126" s="546">
        <v>45706</v>
      </c>
      <c r="AB126" s="538">
        <v>1</v>
      </c>
      <c r="AC126" s="538">
        <v>1</v>
      </c>
      <c r="AD126" s="538">
        <v>1</v>
      </c>
      <c r="AE126" s="184" t="s">
        <v>375</v>
      </c>
    </row>
    <row r="127" spans="1:31" ht="24.75" customHeight="1">
      <c r="A127" s="859" t="s">
        <v>376</v>
      </c>
      <c r="B127" s="930" t="s">
        <v>51</v>
      </c>
      <c r="C127" s="866">
        <v>45831</v>
      </c>
      <c r="D127" s="823" t="s">
        <v>346</v>
      </c>
      <c r="E127" s="822">
        <v>45807</v>
      </c>
      <c r="F127" s="823" t="s">
        <v>347</v>
      </c>
      <c r="G127" s="823" t="s">
        <v>377</v>
      </c>
      <c r="H127" s="825">
        <v>87</v>
      </c>
      <c r="I127" s="825" t="s">
        <v>174</v>
      </c>
      <c r="J127" s="825" t="s">
        <v>64</v>
      </c>
      <c r="K127" s="825"/>
      <c r="L127" s="866">
        <v>45757</v>
      </c>
      <c r="M127" s="825" t="s">
        <v>58</v>
      </c>
      <c r="N127" s="830">
        <v>78331</v>
      </c>
      <c r="O127" s="825" t="s">
        <v>58</v>
      </c>
      <c r="P127" s="815" t="s">
        <v>175</v>
      </c>
      <c r="Q127" s="816">
        <v>45757</v>
      </c>
      <c r="R127" s="816">
        <v>45883</v>
      </c>
      <c r="S127" s="816">
        <v>45897</v>
      </c>
      <c r="T127" s="816"/>
      <c r="U127" s="89" t="s">
        <v>310</v>
      </c>
      <c r="V127" s="840">
        <v>6334</v>
      </c>
      <c r="W127" s="818">
        <v>6228</v>
      </c>
      <c r="X127" s="110">
        <f t="shared" si="4"/>
        <v>106</v>
      </c>
      <c r="Y127" s="892">
        <v>0</v>
      </c>
      <c r="Z127" s="898">
        <v>0.98</v>
      </c>
      <c r="AA127" s="819">
        <v>45769</v>
      </c>
      <c r="AB127" s="841">
        <v>0</v>
      </c>
      <c r="AC127" s="841">
        <v>0</v>
      </c>
      <c r="AD127" s="841">
        <v>0</v>
      </c>
      <c r="AE127" s="851" t="s">
        <v>211</v>
      </c>
    </row>
    <row r="128" spans="1:31" ht="24.75" customHeight="1">
      <c r="A128" s="843" t="s">
        <v>378</v>
      </c>
      <c r="B128" s="912" t="s">
        <v>51</v>
      </c>
      <c r="C128" s="813">
        <v>45772</v>
      </c>
      <c r="D128" s="852" t="s">
        <v>359</v>
      </c>
      <c r="E128" s="813">
        <v>45743</v>
      </c>
      <c r="F128" s="852" t="s">
        <v>347</v>
      </c>
      <c r="G128" s="929" t="s">
        <v>379</v>
      </c>
      <c r="H128" s="829">
        <v>63</v>
      </c>
      <c r="I128" s="915" t="s">
        <v>174</v>
      </c>
      <c r="J128" s="845" t="s">
        <v>64</v>
      </c>
      <c r="K128" s="857"/>
      <c r="L128" s="813">
        <v>45741</v>
      </c>
      <c r="M128" s="845" t="s">
        <v>58</v>
      </c>
      <c r="N128" s="854">
        <v>41813</v>
      </c>
      <c r="O128" s="845" t="s">
        <v>58</v>
      </c>
      <c r="P128" s="849" t="s">
        <v>175</v>
      </c>
      <c r="Q128" s="819">
        <v>45745</v>
      </c>
      <c r="R128" s="819">
        <v>45883</v>
      </c>
      <c r="S128" s="819">
        <v>45895</v>
      </c>
      <c r="T128" s="819"/>
      <c r="U128" s="89" t="s">
        <v>310</v>
      </c>
      <c r="V128" s="817">
        <v>3243</v>
      </c>
      <c r="W128" s="818">
        <v>3290</v>
      </c>
      <c r="X128" s="110">
        <f t="shared" si="4"/>
        <v>-47</v>
      </c>
      <c r="Y128" s="902">
        <v>0</v>
      </c>
      <c r="Z128" s="898">
        <v>1</v>
      </c>
      <c r="AA128" s="819">
        <v>45761</v>
      </c>
      <c r="AB128" s="898">
        <v>1</v>
      </c>
      <c r="AC128" s="898">
        <v>1</v>
      </c>
      <c r="AD128" s="898">
        <v>1</v>
      </c>
      <c r="AE128" s="858" t="s">
        <v>380</v>
      </c>
    </row>
    <row r="129" spans="1:32" ht="24.75" customHeight="1">
      <c r="A129" s="810" t="s">
        <v>381</v>
      </c>
      <c r="B129" s="918" t="s">
        <v>51</v>
      </c>
      <c r="C129" s="811">
        <v>45772</v>
      </c>
      <c r="D129" s="811" t="s">
        <v>346</v>
      </c>
      <c r="E129" s="919">
        <v>45686</v>
      </c>
      <c r="F129" s="775" t="s">
        <v>347</v>
      </c>
      <c r="G129" s="931" t="s">
        <v>382</v>
      </c>
      <c r="H129" s="812">
        <v>85</v>
      </c>
      <c r="I129" s="901" t="s">
        <v>174</v>
      </c>
      <c r="J129" s="812" t="s">
        <v>64</v>
      </c>
      <c r="K129" s="812"/>
      <c r="L129" s="811">
        <v>45698</v>
      </c>
      <c r="M129" s="890" t="s">
        <v>58</v>
      </c>
      <c r="N129" s="814">
        <v>67892.5</v>
      </c>
      <c r="O129" s="890" t="s">
        <v>58</v>
      </c>
      <c r="P129" s="815" t="s">
        <v>175</v>
      </c>
      <c r="Q129" s="819">
        <v>45709</v>
      </c>
      <c r="R129" s="819">
        <v>45883</v>
      </c>
      <c r="S129" s="819">
        <v>45896</v>
      </c>
      <c r="T129" s="819"/>
      <c r="U129" s="89" t="s">
        <v>310</v>
      </c>
      <c r="V129" s="817">
        <v>5494</v>
      </c>
      <c r="W129" s="818">
        <v>5431</v>
      </c>
      <c r="X129" s="579">
        <f t="shared" si="4"/>
        <v>63</v>
      </c>
      <c r="Y129" s="84">
        <v>0</v>
      </c>
      <c r="Z129" s="22">
        <v>0.99</v>
      </c>
      <c r="AA129" s="54">
        <v>45722</v>
      </c>
      <c r="AB129" s="932">
        <v>1</v>
      </c>
      <c r="AC129" s="898">
        <v>1</v>
      </c>
      <c r="AD129" s="898">
        <v>1</v>
      </c>
      <c r="AE129" s="856" t="s">
        <v>383</v>
      </c>
    </row>
    <row r="130" spans="1:32" ht="24.75" customHeight="1" thickBot="1">
      <c r="A130" s="843" t="s">
        <v>384</v>
      </c>
      <c r="B130" s="912" t="s">
        <v>51</v>
      </c>
      <c r="C130" s="828">
        <v>45862</v>
      </c>
      <c r="D130" s="813" t="s">
        <v>314</v>
      </c>
      <c r="E130" s="813">
        <v>45694</v>
      </c>
      <c r="F130" s="852" t="s">
        <v>78</v>
      </c>
      <c r="G130" s="933" t="s">
        <v>385</v>
      </c>
      <c r="H130" s="829">
        <v>90</v>
      </c>
      <c r="I130" s="906" t="s">
        <v>174</v>
      </c>
      <c r="J130" s="829" t="s">
        <v>64</v>
      </c>
      <c r="K130" s="829"/>
      <c r="L130" s="813">
        <v>45698</v>
      </c>
      <c r="M130" s="915" t="s">
        <v>58</v>
      </c>
      <c r="N130" s="854">
        <v>68216.5</v>
      </c>
      <c r="O130" s="915" t="s">
        <v>58</v>
      </c>
      <c r="P130" s="849" t="s">
        <v>175</v>
      </c>
      <c r="Q130" s="819">
        <v>45698</v>
      </c>
      <c r="R130" s="819">
        <v>45870</v>
      </c>
      <c r="S130" s="819">
        <v>45883</v>
      </c>
      <c r="T130" s="819"/>
      <c r="U130" s="89" t="s">
        <v>310</v>
      </c>
      <c r="V130" s="817">
        <v>5410</v>
      </c>
      <c r="W130" s="818">
        <v>5337</v>
      </c>
      <c r="X130" s="110">
        <f t="shared" si="4"/>
        <v>73</v>
      </c>
      <c r="Y130" s="892">
        <v>0</v>
      </c>
      <c r="Z130" s="898">
        <v>0.99</v>
      </c>
      <c r="AA130" s="819">
        <v>45719</v>
      </c>
      <c r="AB130" s="841">
        <v>1</v>
      </c>
      <c r="AC130" s="841">
        <v>1</v>
      </c>
      <c r="AD130" s="841">
        <v>1</v>
      </c>
      <c r="AE130" s="796" t="s">
        <v>386</v>
      </c>
    </row>
    <row r="131" spans="1:32" ht="24.75" customHeight="1" thickBot="1">
      <c r="A131" s="983" t="s">
        <v>387</v>
      </c>
      <c r="B131" s="984" t="s">
        <v>51</v>
      </c>
      <c r="C131" s="541">
        <v>45747</v>
      </c>
      <c r="D131" s="541" t="s">
        <v>127</v>
      </c>
      <c r="E131" s="985">
        <v>45698</v>
      </c>
      <c r="F131" s="985" t="s">
        <v>90</v>
      </c>
      <c r="G131" s="986" t="s">
        <v>388</v>
      </c>
      <c r="H131" s="543">
        <v>87</v>
      </c>
      <c r="I131" s="987" t="s">
        <v>175</v>
      </c>
      <c r="J131" s="543" t="s">
        <v>64</v>
      </c>
      <c r="K131" s="121"/>
      <c r="L131" s="581">
        <v>45699</v>
      </c>
      <c r="M131" s="988" t="s">
        <v>58</v>
      </c>
      <c r="N131" s="671">
        <v>72566</v>
      </c>
      <c r="O131" s="987" t="s">
        <v>58</v>
      </c>
      <c r="P131" s="982" t="s">
        <v>175</v>
      </c>
      <c r="Q131" s="989">
        <v>45699</v>
      </c>
      <c r="R131" s="989">
        <v>45887</v>
      </c>
      <c r="S131" s="989">
        <v>45904</v>
      </c>
      <c r="T131" s="546"/>
      <c r="U131" s="89" t="s">
        <v>310</v>
      </c>
      <c r="V131" s="771">
        <v>6133</v>
      </c>
      <c r="W131" s="582">
        <v>6133</v>
      </c>
      <c r="X131" s="579">
        <f>SUM(V131-W131)</f>
        <v>0</v>
      </c>
      <c r="Y131" s="990">
        <v>0</v>
      </c>
      <c r="Z131" s="991">
        <v>1</v>
      </c>
      <c r="AA131" s="54">
        <v>45721</v>
      </c>
      <c r="AB131" s="981">
        <v>1</v>
      </c>
      <c r="AC131" s="584">
        <v>1</v>
      </c>
      <c r="AD131" s="584">
        <v>1</v>
      </c>
      <c r="AE131" s="627" t="s">
        <v>389</v>
      </c>
      <c r="AF131" s="420"/>
    </row>
    <row r="132" spans="1:32" ht="24.75" customHeight="1" thickBot="1">
      <c r="A132" s="585" t="s">
        <v>390</v>
      </c>
      <c r="B132" s="606" t="s">
        <v>51</v>
      </c>
      <c r="C132" s="581">
        <v>45711</v>
      </c>
      <c r="D132" s="581" t="s">
        <v>346</v>
      </c>
      <c r="E132" s="581">
        <v>45695</v>
      </c>
      <c r="F132" s="586" t="s">
        <v>347</v>
      </c>
      <c r="G132" s="614" t="s">
        <v>391</v>
      </c>
      <c r="H132" s="121">
        <v>0</v>
      </c>
      <c r="I132" s="593" t="s">
        <v>289</v>
      </c>
      <c r="J132" s="121" t="s">
        <v>64</v>
      </c>
      <c r="K132" s="121"/>
      <c r="L132" s="581">
        <v>45695</v>
      </c>
      <c r="M132" s="593" t="s">
        <v>58</v>
      </c>
      <c r="N132" s="677">
        <v>20939.75</v>
      </c>
      <c r="O132" s="593" t="s">
        <v>58</v>
      </c>
      <c r="P132" s="602" t="s">
        <v>175</v>
      </c>
      <c r="Q132" s="546">
        <v>45693</v>
      </c>
      <c r="R132" s="546">
        <v>45853</v>
      </c>
      <c r="S132" s="546">
        <v>45860</v>
      </c>
      <c r="T132" s="546"/>
      <c r="U132" s="89" t="s">
        <v>310</v>
      </c>
      <c r="V132" s="771">
        <v>1235</v>
      </c>
      <c r="W132" s="582">
        <v>1160</v>
      </c>
      <c r="X132" s="110">
        <f t="shared" si="4"/>
        <v>75</v>
      </c>
      <c r="Y132" s="557">
        <v>0</v>
      </c>
      <c r="Z132" s="538">
        <v>0.95</v>
      </c>
      <c r="AA132" s="546">
        <v>45727</v>
      </c>
      <c r="AB132" s="538">
        <v>1</v>
      </c>
      <c r="AC132" s="538">
        <v>1</v>
      </c>
      <c r="AD132" s="538">
        <v>1</v>
      </c>
      <c r="AE132" s="184"/>
      <c r="AF132" s="420"/>
    </row>
    <row r="133" spans="1:32" ht="24.75" customHeight="1">
      <c r="A133" s="605" t="s">
        <v>392</v>
      </c>
      <c r="B133" s="606" t="s">
        <v>51</v>
      </c>
      <c r="C133" s="607">
        <v>45716</v>
      </c>
      <c r="D133" s="607" t="s">
        <v>77</v>
      </c>
      <c r="E133" s="607">
        <v>45701</v>
      </c>
      <c r="F133" s="586" t="s">
        <v>90</v>
      </c>
      <c r="G133" s="608" t="s">
        <v>210</v>
      </c>
      <c r="H133" s="593">
        <v>0</v>
      </c>
      <c r="I133" s="593" t="s">
        <v>175</v>
      </c>
      <c r="J133" s="593" t="s">
        <v>64</v>
      </c>
      <c r="K133" s="593"/>
      <c r="L133" s="607">
        <v>45705</v>
      </c>
      <c r="M133" s="593" t="s">
        <v>58</v>
      </c>
      <c r="N133" s="678">
        <v>1295</v>
      </c>
      <c r="O133" s="593" t="s">
        <v>58</v>
      </c>
      <c r="P133" s="602" t="s">
        <v>175</v>
      </c>
      <c r="Q133" s="609">
        <v>45706</v>
      </c>
      <c r="R133" s="609">
        <v>45826</v>
      </c>
      <c r="S133" s="609"/>
      <c r="T133" s="609"/>
      <c r="U133" s="89" t="s">
        <v>310</v>
      </c>
      <c r="V133" s="772">
        <v>153</v>
      </c>
      <c r="W133" s="595">
        <v>153</v>
      </c>
      <c r="X133" s="110">
        <f t="shared" si="4"/>
        <v>0</v>
      </c>
      <c r="Y133" s="557">
        <v>0</v>
      </c>
      <c r="Z133" s="538">
        <v>1</v>
      </c>
      <c r="AA133" s="546">
        <v>45754</v>
      </c>
      <c r="AB133" s="538">
        <v>1</v>
      </c>
      <c r="AC133" s="538">
        <v>1</v>
      </c>
      <c r="AD133" s="538">
        <v>1</v>
      </c>
      <c r="AE133" s="184" t="s">
        <v>393</v>
      </c>
      <c r="AF133" s="420"/>
    </row>
    <row r="134" spans="1:32" ht="24.75" customHeight="1">
      <c r="A134" s="881"/>
      <c r="B134" s="178"/>
      <c r="C134" s="178"/>
      <c r="D134" s="178"/>
      <c r="E134" s="178"/>
      <c r="F134" s="881"/>
      <c r="G134" s="881"/>
      <c r="H134" s="178"/>
      <c r="I134" s="178"/>
      <c r="J134" s="178"/>
      <c r="K134" s="178"/>
      <c r="L134" s="881"/>
      <c r="M134" s="178"/>
      <c r="N134" s="882"/>
      <c r="O134" s="178"/>
      <c r="P134" s="178"/>
      <c r="Q134" s="178"/>
      <c r="R134" s="178"/>
      <c r="S134" s="178"/>
      <c r="T134" s="178"/>
      <c r="U134" s="178"/>
      <c r="V134" s="178"/>
      <c r="W134" s="178"/>
      <c r="X134" s="178"/>
      <c r="Y134" s="178"/>
      <c r="Z134" s="178"/>
      <c r="AA134" s="178"/>
      <c r="AB134" s="178"/>
      <c r="AC134" s="178"/>
      <c r="AD134" s="178"/>
      <c r="AE134" s="883"/>
    </row>
    <row r="135" spans="1:32" ht="24.75" customHeight="1"/>
    <row r="136" spans="1:32" ht="24.75" customHeight="1">
      <c r="A136" s="55" t="s">
        <v>394</v>
      </c>
    </row>
    <row r="137" spans="1:32" ht="24.75" customHeight="1">
      <c r="A137" s="874" t="s">
        <v>19</v>
      </c>
      <c r="B137" s="874" t="s">
        <v>20</v>
      </c>
      <c r="C137" s="874" t="s">
        <v>21</v>
      </c>
      <c r="D137" s="874" t="s">
        <v>22</v>
      </c>
      <c r="E137" s="874" t="s">
        <v>23</v>
      </c>
      <c r="F137" s="874" t="s">
        <v>24</v>
      </c>
      <c r="G137" s="874" t="s">
        <v>25</v>
      </c>
      <c r="H137" s="874" t="s">
        <v>26</v>
      </c>
      <c r="I137" s="874" t="s">
        <v>27</v>
      </c>
      <c r="J137" s="874" t="s">
        <v>28</v>
      </c>
      <c r="K137" s="874" t="s">
        <v>29</v>
      </c>
      <c r="L137" s="874" t="s">
        <v>30</v>
      </c>
      <c r="M137" s="874" t="s">
        <v>31</v>
      </c>
      <c r="N137" s="875" t="s">
        <v>32</v>
      </c>
      <c r="O137" s="874" t="s">
        <v>33</v>
      </c>
      <c r="P137" s="874" t="s">
        <v>34</v>
      </c>
      <c r="Q137" s="876" t="s">
        <v>35</v>
      </c>
      <c r="R137" s="876" t="s">
        <v>36</v>
      </c>
      <c r="S137" s="876" t="s">
        <v>37</v>
      </c>
      <c r="T137" s="876" t="s">
        <v>38</v>
      </c>
      <c r="U137" s="877" t="s">
        <v>39</v>
      </c>
      <c r="V137" s="878" t="s">
        <v>40</v>
      </c>
      <c r="W137" s="876" t="s">
        <v>41</v>
      </c>
      <c r="X137" s="876" t="s">
        <v>42</v>
      </c>
      <c r="Y137" s="876" t="s">
        <v>43</v>
      </c>
      <c r="Z137" s="876" t="s">
        <v>44</v>
      </c>
      <c r="AA137" s="876" t="s">
        <v>45</v>
      </c>
      <c r="AB137" s="879" t="s">
        <v>46</v>
      </c>
      <c r="AC137" s="876" t="s">
        <v>47</v>
      </c>
      <c r="AD137" s="876" t="s">
        <v>48</v>
      </c>
      <c r="AE137" s="880" t="s">
        <v>49</v>
      </c>
    </row>
    <row r="138" spans="1:32" ht="24.75" customHeight="1">
      <c r="A138" s="843" t="s">
        <v>395</v>
      </c>
      <c r="B138" s="934" t="s">
        <v>197</v>
      </c>
      <c r="C138" s="813">
        <v>45807</v>
      </c>
      <c r="D138" s="844" t="s">
        <v>52</v>
      </c>
      <c r="E138" s="852" t="s">
        <v>53</v>
      </c>
      <c r="F138" s="844" t="s">
        <v>287</v>
      </c>
      <c r="G138" s="904" t="s">
        <v>219</v>
      </c>
      <c r="H138" s="845">
        <v>60</v>
      </c>
      <c r="I138" s="891" t="s">
        <v>174</v>
      </c>
      <c r="J138" s="829" t="s">
        <v>57</v>
      </c>
      <c r="K138" s="863"/>
      <c r="L138" s="828">
        <v>45716</v>
      </c>
      <c r="M138" s="829" t="s">
        <v>58</v>
      </c>
      <c r="N138" s="847">
        <v>2075.6999999999998</v>
      </c>
      <c r="O138" s="829" t="s">
        <v>58</v>
      </c>
      <c r="P138" s="864" t="s">
        <v>175</v>
      </c>
      <c r="Q138" s="831" t="s">
        <v>57</v>
      </c>
      <c r="R138" s="831" t="s">
        <v>57</v>
      </c>
      <c r="S138" s="831" t="s">
        <v>57</v>
      </c>
      <c r="T138" s="831" t="s">
        <v>57</v>
      </c>
      <c r="U138" s="30" t="s">
        <v>57</v>
      </c>
      <c r="V138" s="817">
        <v>0</v>
      </c>
      <c r="W138" s="831">
        <v>0</v>
      </c>
      <c r="X138" s="110">
        <f t="shared" ref="X138:X152" si="5">SUM(V138-W138)</f>
        <v>0</v>
      </c>
      <c r="Y138" s="833">
        <v>2266</v>
      </c>
      <c r="Z138" s="893">
        <v>1</v>
      </c>
      <c r="AA138" s="819">
        <v>45744</v>
      </c>
      <c r="AB138" s="820">
        <v>1</v>
      </c>
      <c r="AC138" s="820">
        <v>1</v>
      </c>
      <c r="AD138" s="820">
        <v>1</v>
      </c>
      <c r="AE138" s="899"/>
    </row>
    <row r="139" spans="1:32" ht="24.75" customHeight="1">
      <c r="A139" s="843" t="s">
        <v>396</v>
      </c>
      <c r="B139" s="934" t="s">
        <v>197</v>
      </c>
      <c r="C139" s="813">
        <v>45807</v>
      </c>
      <c r="D139" s="852" t="s">
        <v>52</v>
      </c>
      <c r="E139" s="852" t="s">
        <v>53</v>
      </c>
      <c r="F139" s="852" t="s">
        <v>287</v>
      </c>
      <c r="G139" s="929" t="s">
        <v>397</v>
      </c>
      <c r="H139" s="829">
        <v>79</v>
      </c>
      <c r="I139" s="915" t="s">
        <v>174</v>
      </c>
      <c r="J139" s="829" t="s">
        <v>57</v>
      </c>
      <c r="K139" s="853"/>
      <c r="L139" s="828">
        <v>45716</v>
      </c>
      <c r="M139" s="829" t="s">
        <v>58</v>
      </c>
      <c r="N139" s="854">
        <v>2947.5</v>
      </c>
      <c r="O139" s="829" t="s">
        <v>58</v>
      </c>
      <c r="P139" s="848" t="s">
        <v>175</v>
      </c>
      <c r="Q139" s="831" t="s">
        <v>57</v>
      </c>
      <c r="R139" s="831" t="s">
        <v>57</v>
      </c>
      <c r="S139" s="831" t="s">
        <v>57</v>
      </c>
      <c r="T139" s="831" t="s">
        <v>57</v>
      </c>
      <c r="U139" s="30" t="s">
        <v>57</v>
      </c>
      <c r="V139" s="817">
        <v>0</v>
      </c>
      <c r="W139" s="831">
        <v>0</v>
      </c>
      <c r="X139" s="110">
        <f t="shared" si="5"/>
        <v>0</v>
      </c>
      <c r="Y139" s="855">
        <v>3830</v>
      </c>
      <c r="Z139" s="893">
        <v>1</v>
      </c>
      <c r="AA139" s="819">
        <v>45744</v>
      </c>
      <c r="AB139" s="820">
        <v>1</v>
      </c>
      <c r="AC139" s="820">
        <v>1</v>
      </c>
      <c r="AD139" s="820">
        <v>1</v>
      </c>
      <c r="AE139" s="899"/>
    </row>
    <row r="140" spans="1:32" ht="24.75" customHeight="1">
      <c r="A140" s="859" t="s">
        <v>398</v>
      </c>
      <c r="B140" s="895" t="s">
        <v>197</v>
      </c>
      <c r="C140" s="822">
        <v>45807</v>
      </c>
      <c r="D140" s="824" t="s">
        <v>52</v>
      </c>
      <c r="E140" s="824" t="s">
        <v>53</v>
      </c>
      <c r="F140" s="824" t="s">
        <v>287</v>
      </c>
      <c r="G140" s="896" t="s">
        <v>399</v>
      </c>
      <c r="H140" s="826">
        <v>83</v>
      </c>
      <c r="I140" s="897" t="s">
        <v>174</v>
      </c>
      <c r="J140" s="826" t="s">
        <v>57</v>
      </c>
      <c r="K140" s="865"/>
      <c r="L140" s="866">
        <v>45716</v>
      </c>
      <c r="M140" s="826" t="s">
        <v>58</v>
      </c>
      <c r="N140" s="860">
        <v>2908.95</v>
      </c>
      <c r="O140" s="826" t="s">
        <v>58</v>
      </c>
      <c r="P140" s="867" t="s">
        <v>175</v>
      </c>
      <c r="Q140" s="831" t="s">
        <v>57</v>
      </c>
      <c r="R140" s="831" t="s">
        <v>57</v>
      </c>
      <c r="S140" s="831" t="s">
        <v>57</v>
      </c>
      <c r="T140" s="831" t="s">
        <v>57</v>
      </c>
      <c r="U140" s="30" t="s">
        <v>57</v>
      </c>
      <c r="V140" s="817">
        <v>0</v>
      </c>
      <c r="W140" s="831">
        <v>0</v>
      </c>
      <c r="X140" s="110">
        <f t="shared" si="5"/>
        <v>0</v>
      </c>
      <c r="Y140" s="855">
        <v>3371</v>
      </c>
      <c r="Z140" s="893">
        <v>1</v>
      </c>
      <c r="AA140" s="819">
        <v>45744</v>
      </c>
      <c r="AB140" s="820">
        <v>1</v>
      </c>
      <c r="AC140" s="820">
        <v>1</v>
      </c>
      <c r="AD140" s="820">
        <v>1</v>
      </c>
      <c r="AE140" s="899"/>
    </row>
    <row r="141" spans="1:32" ht="24.75" customHeight="1">
      <c r="A141" s="843" t="s">
        <v>400</v>
      </c>
      <c r="B141" s="912" t="s">
        <v>51</v>
      </c>
      <c r="C141" s="813">
        <v>45807</v>
      </c>
      <c r="D141" s="852" t="s">
        <v>52</v>
      </c>
      <c r="E141" s="852" t="s">
        <v>53</v>
      </c>
      <c r="F141" s="852" t="s">
        <v>54</v>
      </c>
      <c r="G141" s="929" t="s">
        <v>401</v>
      </c>
      <c r="H141" s="829">
        <v>68</v>
      </c>
      <c r="I141" s="829" t="s">
        <v>175</v>
      </c>
      <c r="J141" s="829" t="s">
        <v>57</v>
      </c>
      <c r="K141" s="829"/>
      <c r="L141" s="928">
        <v>45716</v>
      </c>
      <c r="M141" s="829" t="s">
        <v>58</v>
      </c>
      <c r="N141" s="854">
        <v>1134</v>
      </c>
      <c r="O141" s="829" t="s">
        <v>58</v>
      </c>
      <c r="P141" s="849" t="s">
        <v>175</v>
      </c>
      <c r="Q141" s="831" t="s">
        <v>57</v>
      </c>
      <c r="R141" s="831" t="s">
        <v>57</v>
      </c>
      <c r="S141" s="831" t="s">
        <v>57</v>
      </c>
      <c r="T141" s="831" t="s">
        <v>57</v>
      </c>
      <c r="U141" s="30" t="s">
        <v>57</v>
      </c>
      <c r="V141" s="817">
        <v>0</v>
      </c>
      <c r="W141" s="833">
        <v>0</v>
      </c>
      <c r="X141" s="110">
        <f t="shared" si="5"/>
        <v>0</v>
      </c>
      <c r="Y141" s="935">
        <v>5569</v>
      </c>
      <c r="Z141" s="898">
        <v>0</v>
      </c>
      <c r="AA141" s="831"/>
      <c r="AB141" s="898">
        <v>1</v>
      </c>
      <c r="AC141" s="898">
        <v>1</v>
      </c>
      <c r="AD141" s="898">
        <v>1</v>
      </c>
      <c r="AE141" s="899"/>
    </row>
    <row r="142" spans="1:32" ht="24.75" customHeight="1">
      <c r="A142" s="843" t="s">
        <v>402</v>
      </c>
      <c r="B142" s="912" t="s">
        <v>51</v>
      </c>
      <c r="C142" s="813">
        <v>45772</v>
      </c>
      <c r="D142" s="852" t="s">
        <v>52</v>
      </c>
      <c r="E142" s="852" t="s">
        <v>53</v>
      </c>
      <c r="F142" s="852" t="s">
        <v>54</v>
      </c>
      <c r="G142" s="913" t="s">
        <v>403</v>
      </c>
      <c r="H142" s="829">
        <v>38</v>
      </c>
      <c r="I142" s="829" t="s">
        <v>175</v>
      </c>
      <c r="J142" s="829" t="s">
        <v>57</v>
      </c>
      <c r="K142" s="853"/>
      <c r="L142" s="828">
        <v>45716</v>
      </c>
      <c r="M142" s="829" t="s">
        <v>58</v>
      </c>
      <c r="N142" s="854">
        <v>870</v>
      </c>
      <c r="O142" s="829" t="s">
        <v>58</v>
      </c>
      <c r="P142" s="849" t="s">
        <v>175</v>
      </c>
      <c r="Q142" s="831" t="s">
        <v>57</v>
      </c>
      <c r="R142" s="831" t="s">
        <v>57</v>
      </c>
      <c r="S142" s="831" t="s">
        <v>57</v>
      </c>
      <c r="T142" s="831" t="s">
        <v>57</v>
      </c>
      <c r="U142" s="30" t="s">
        <v>57</v>
      </c>
      <c r="V142" s="817">
        <v>0</v>
      </c>
      <c r="W142" s="868">
        <v>0</v>
      </c>
      <c r="X142" s="110">
        <f t="shared" si="5"/>
        <v>0</v>
      </c>
      <c r="Y142" s="831">
        <v>145</v>
      </c>
      <c r="Z142" s="898">
        <v>0</v>
      </c>
      <c r="AA142" s="819">
        <v>45742</v>
      </c>
      <c r="AB142" s="898">
        <v>1</v>
      </c>
      <c r="AC142" s="898">
        <v>1</v>
      </c>
      <c r="AD142" s="898">
        <v>1</v>
      </c>
      <c r="AE142" s="899"/>
    </row>
    <row r="143" spans="1:32" ht="24.75" customHeight="1">
      <c r="A143" s="843" t="s">
        <v>404</v>
      </c>
      <c r="B143" s="912" t="s">
        <v>51</v>
      </c>
      <c r="C143" s="813">
        <v>45705</v>
      </c>
      <c r="D143" s="852" t="s">
        <v>52</v>
      </c>
      <c r="E143" s="852" t="s">
        <v>53</v>
      </c>
      <c r="F143" s="852" t="s">
        <v>54</v>
      </c>
      <c r="G143" s="929" t="s">
        <v>405</v>
      </c>
      <c r="H143" s="853"/>
      <c r="I143" s="829" t="s">
        <v>175</v>
      </c>
      <c r="J143" s="829" t="s">
        <v>57</v>
      </c>
      <c r="K143" s="853"/>
      <c r="L143" s="852" t="s">
        <v>53</v>
      </c>
      <c r="M143" s="829" t="s">
        <v>58</v>
      </c>
      <c r="N143" s="854">
        <v>3283.2</v>
      </c>
      <c r="O143" s="829" t="s">
        <v>58</v>
      </c>
      <c r="P143" s="849" t="s">
        <v>175</v>
      </c>
      <c r="Q143" s="831" t="s">
        <v>57</v>
      </c>
      <c r="R143" s="831" t="s">
        <v>57</v>
      </c>
      <c r="S143" s="831" t="s">
        <v>57</v>
      </c>
      <c r="T143" s="831" t="s">
        <v>57</v>
      </c>
      <c r="U143" s="30" t="s">
        <v>57</v>
      </c>
      <c r="V143" s="817">
        <v>0</v>
      </c>
      <c r="W143" s="831">
        <v>0</v>
      </c>
      <c r="X143" s="110">
        <f t="shared" si="5"/>
        <v>0</v>
      </c>
      <c r="Y143" s="855">
        <v>4696</v>
      </c>
      <c r="Z143" s="898">
        <v>0</v>
      </c>
      <c r="AA143" s="831"/>
      <c r="AB143" s="841">
        <v>1</v>
      </c>
      <c r="AC143" s="841">
        <v>1</v>
      </c>
      <c r="AD143" s="898">
        <v>1</v>
      </c>
      <c r="AE143" s="899"/>
    </row>
    <row r="144" spans="1:32" ht="24.75" customHeight="1">
      <c r="A144" s="843" t="s">
        <v>406</v>
      </c>
      <c r="B144" s="912" t="s">
        <v>51</v>
      </c>
      <c r="C144" s="813">
        <v>45705</v>
      </c>
      <c r="D144" s="852" t="s">
        <v>52</v>
      </c>
      <c r="E144" s="852" t="s">
        <v>53</v>
      </c>
      <c r="F144" s="852" t="s">
        <v>54</v>
      </c>
      <c r="G144" s="929" t="s">
        <v>407</v>
      </c>
      <c r="H144" s="829">
        <v>75</v>
      </c>
      <c r="I144" s="829" t="s">
        <v>175</v>
      </c>
      <c r="J144" s="829" t="s">
        <v>57</v>
      </c>
      <c r="K144" s="853"/>
      <c r="L144" s="852" t="s">
        <v>53</v>
      </c>
      <c r="M144" s="829" t="s">
        <v>58</v>
      </c>
      <c r="N144" s="869">
        <v>3150.75</v>
      </c>
      <c r="O144" s="829" t="s">
        <v>58</v>
      </c>
      <c r="P144" s="849" t="s">
        <v>175</v>
      </c>
      <c r="Q144" s="831" t="s">
        <v>57</v>
      </c>
      <c r="R144" s="831" t="s">
        <v>57</v>
      </c>
      <c r="S144" s="831" t="s">
        <v>57</v>
      </c>
      <c r="T144" s="831" t="s">
        <v>57</v>
      </c>
      <c r="U144" s="30" t="s">
        <v>57</v>
      </c>
      <c r="V144" s="817">
        <v>0</v>
      </c>
      <c r="W144" s="868">
        <v>0</v>
      </c>
      <c r="X144" s="110">
        <f t="shared" si="5"/>
        <v>0</v>
      </c>
      <c r="Y144" s="855">
        <v>4215</v>
      </c>
      <c r="Z144" s="898">
        <v>1</v>
      </c>
      <c r="AA144" s="819">
        <v>45716</v>
      </c>
      <c r="AB144" s="898">
        <v>1</v>
      </c>
      <c r="AC144" s="898">
        <v>1</v>
      </c>
      <c r="AD144" s="898">
        <v>1</v>
      </c>
      <c r="AE144" s="899"/>
    </row>
    <row r="145" spans="1:32" ht="24.75" customHeight="1">
      <c r="A145" s="843" t="s">
        <v>408</v>
      </c>
      <c r="B145" s="912" t="s">
        <v>51</v>
      </c>
      <c r="C145" s="813">
        <v>45705</v>
      </c>
      <c r="D145" s="852" t="s">
        <v>52</v>
      </c>
      <c r="E145" s="852" t="s">
        <v>53</v>
      </c>
      <c r="F145" s="852" t="s">
        <v>54</v>
      </c>
      <c r="G145" s="929" t="s">
        <v>409</v>
      </c>
      <c r="H145" s="829">
        <v>80</v>
      </c>
      <c r="I145" s="829" t="s">
        <v>175</v>
      </c>
      <c r="J145" s="829" t="s">
        <v>57</v>
      </c>
      <c r="K145" s="853"/>
      <c r="L145" s="852" t="s">
        <v>53</v>
      </c>
      <c r="M145" s="829" t="s">
        <v>58</v>
      </c>
      <c r="N145" s="869">
        <v>3391.5</v>
      </c>
      <c r="O145" s="829" t="s">
        <v>58</v>
      </c>
      <c r="P145" s="849" t="s">
        <v>175</v>
      </c>
      <c r="Q145" s="831" t="s">
        <v>57</v>
      </c>
      <c r="R145" s="831" t="s">
        <v>57</v>
      </c>
      <c r="S145" s="831" t="s">
        <v>57</v>
      </c>
      <c r="T145" s="831" t="s">
        <v>57</v>
      </c>
      <c r="U145" s="30" t="s">
        <v>57</v>
      </c>
      <c r="V145" s="817">
        <v>0</v>
      </c>
      <c r="W145" s="868">
        <v>0</v>
      </c>
      <c r="X145" s="110">
        <f t="shared" si="5"/>
        <v>0</v>
      </c>
      <c r="Y145" s="855">
        <v>5030</v>
      </c>
      <c r="Z145" s="898">
        <v>1</v>
      </c>
      <c r="AA145" s="819">
        <v>45716</v>
      </c>
      <c r="AB145" s="898">
        <v>1</v>
      </c>
      <c r="AC145" s="841">
        <v>1</v>
      </c>
      <c r="AD145" s="898">
        <v>1</v>
      </c>
      <c r="AE145" s="899"/>
    </row>
    <row r="146" spans="1:32" ht="24.75" customHeight="1">
      <c r="A146" s="843" t="s">
        <v>410</v>
      </c>
      <c r="B146" s="912" t="s">
        <v>51</v>
      </c>
      <c r="C146" s="813">
        <v>45772</v>
      </c>
      <c r="D146" s="925" t="s">
        <v>67</v>
      </c>
      <c r="E146" s="925">
        <v>45698</v>
      </c>
      <c r="F146" s="813" t="s">
        <v>62</v>
      </c>
      <c r="G146" s="936" t="s">
        <v>411</v>
      </c>
      <c r="H146" s="829">
        <v>82</v>
      </c>
      <c r="I146" s="829" t="s">
        <v>174</v>
      </c>
      <c r="J146" s="829" t="s">
        <v>64</v>
      </c>
      <c r="K146" s="829"/>
      <c r="L146" s="928">
        <v>45716</v>
      </c>
      <c r="M146" s="915" t="s">
        <v>58</v>
      </c>
      <c r="N146" s="854">
        <v>2025.6</v>
      </c>
      <c r="O146" s="915" t="s">
        <v>58</v>
      </c>
      <c r="P146" s="849" t="s">
        <v>175</v>
      </c>
      <c r="Q146" s="831" t="s">
        <v>57</v>
      </c>
      <c r="R146" s="831" t="s">
        <v>57</v>
      </c>
      <c r="S146" s="831" t="s">
        <v>57</v>
      </c>
      <c r="T146" s="831" t="s">
        <v>57</v>
      </c>
      <c r="U146" s="30" t="s">
        <v>57</v>
      </c>
      <c r="V146" s="817">
        <v>0</v>
      </c>
      <c r="W146" s="833">
        <v>0</v>
      </c>
      <c r="X146" s="110">
        <f t="shared" si="5"/>
        <v>0</v>
      </c>
      <c r="Y146" s="937">
        <v>1408</v>
      </c>
      <c r="Z146" s="898">
        <v>0</v>
      </c>
      <c r="AA146" s="819">
        <v>45716</v>
      </c>
      <c r="AB146" s="898">
        <v>1</v>
      </c>
      <c r="AC146" s="898">
        <v>1</v>
      </c>
      <c r="AD146" s="898">
        <v>1</v>
      </c>
      <c r="AE146" s="796" t="s">
        <v>412</v>
      </c>
    </row>
    <row r="147" spans="1:32" ht="24.75" customHeight="1">
      <c r="A147" s="843" t="s">
        <v>413</v>
      </c>
      <c r="B147" s="912" t="s">
        <v>51</v>
      </c>
      <c r="C147" s="813">
        <v>45742</v>
      </c>
      <c r="D147" s="852" t="s">
        <v>52</v>
      </c>
      <c r="E147" s="813">
        <v>45715</v>
      </c>
      <c r="F147" s="852" t="s">
        <v>54</v>
      </c>
      <c r="G147" s="929" t="s">
        <v>414</v>
      </c>
      <c r="H147" s="829">
        <v>84</v>
      </c>
      <c r="I147" s="829" t="s">
        <v>175</v>
      </c>
      <c r="J147" s="829" t="s">
        <v>57</v>
      </c>
      <c r="K147" s="829"/>
      <c r="L147" s="813">
        <v>45715</v>
      </c>
      <c r="M147" s="829" t="s">
        <v>58</v>
      </c>
      <c r="N147" s="854">
        <v>3801.75</v>
      </c>
      <c r="O147" s="829" t="s">
        <v>58</v>
      </c>
      <c r="P147" s="849" t="s">
        <v>175</v>
      </c>
      <c r="Q147" s="831" t="s">
        <v>57</v>
      </c>
      <c r="R147" s="831" t="s">
        <v>57</v>
      </c>
      <c r="S147" s="831" t="s">
        <v>57</v>
      </c>
      <c r="T147" s="831" t="s">
        <v>57</v>
      </c>
      <c r="U147" s="30" t="s">
        <v>57</v>
      </c>
      <c r="V147" s="817">
        <v>0</v>
      </c>
      <c r="W147" s="831">
        <v>0</v>
      </c>
      <c r="X147" s="110">
        <f t="shared" si="5"/>
        <v>0</v>
      </c>
      <c r="Y147" s="855">
        <v>5915</v>
      </c>
      <c r="Z147" s="898">
        <v>0</v>
      </c>
      <c r="AA147" s="819">
        <v>45716</v>
      </c>
      <c r="AB147" s="898">
        <v>1</v>
      </c>
      <c r="AC147" s="898">
        <v>1</v>
      </c>
      <c r="AD147" s="898">
        <v>1</v>
      </c>
      <c r="AE147" s="899"/>
    </row>
    <row r="148" spans="1:32" ht="24.75" customHeight="1">
      <c r="A148" s="862" t="s">
        <v>415</v>
      </c>
      <c r="B148" s="918" t="s">
        <v>51</v>
      </c>
      <c r="C148" s="811">
        <v>45742</v>
      </c>
      <c r="D148" s="775" t="s">
        <v>52</v>
      </c>
      <c r="E148" s="775" t="s">
        <v>53</v>
      </c>
      <c r="F148" s="775" t="s">
        <v>54</v>
      </c>
      <c r="G148" s="938" t="s">
        <v>416</v>
      </c>
      <c r="H148" s="812">
        <v>87</v>
      </c>
      <c r="I148" s="812" t="s">
        <v>175</v>
      </c>
      <c r="J148" s="812" t="s">
        <v>57</v>
      </c>
      <c r="K148" s="812"/>
      <c r="L148" s="939">
        <v>45716</v>
      </c>
      <c r="M148" s="812" t="s">
        <v>58</v>
      </c>
      <c r="N148" s="814">
        <v>4021.5</v>
      </c>
      <c r="O148" s="812" t="s">
        <v>58</v>
      </c>
      <c r="P148" s="815" t="s">
        <v>175</v>
      </c>
      <c r="Q148" s="831" t="s">
        <v>57</v>
      </c>
      <c r="R148" s="831" t="s">
        <v>57</v>
      </c>
      <c r="S148" s="831" t="s">
        <v>57</v>
      </c>
      <c r="T148" s="831" t="s">
        <v>57</v>
      </c>
      <c r="U148" s="30" t="s">
        <v>57</v>
      </c>
      <c r="V148" s="817">
        <v>0</v>
      </c>
      <c r="W148" s="831">
        <v>0</v>
      </c>
      <c r="X148" s="833">
        <f t="shared" si="5"/>
        <v>0</v>
      </c>
      <c r="Y148" s="855">
        <v>5750</v>
      </c>
      <c r="Z148" s="898">
        <v>0</v>
      </c>
      <c r="AA148" s="819">
        <v>45716</v>
      </c>
      <c r="AB148" s="898">
        <v>1</v>
      </c>
      <c r="AC148" s="898">
        <v>1</v>
      </c>
      <c r="AD148" s="898">
        <v>1</v>
      </c>
      <c r="AE148" s="899"/>
    </row>
    <row r="149" spans="1:32" ht="24.75" customHeight="1">
      <c r="A149" s="862" t="s">
        <v>417</v>
      </c>
      <c r="B149" s="918" t="s">
        <v>51</v>
      </c>
      <c r="C149" s="811">
        <v>45705</v>
      </c>
      <c r="D149" s="775" t="s">
        <v>52</v>
      </c>
      <c r="E149" s="775" t="s">
        <v>53</v>
      </c>
      <c r="F149" s="775" t="s">
        <v>54</v>
      </c>
      <c r="G149" s="938" t="s">
        <v>418</v>
      </c>
      <c r="H149" s="812">
        <v>90</v>
      </c>
      <c r="I149" s="812" t="s">
        <v>175</v>
      </c>
      <c r="J149" s="812" t="s">
        <v>57</v>
      </c>
      <c r="K149" s="870"/>
      <c r="L149" s="834" t="s">
        <v>175</v>
      </c>
      <c r="M149" s="812" t="s">
        <v>58</v>
      </c>
      <c r="N149" s="871">
        <v>4490.25</v>
      </c>
      <c r="O149" s="812" t="s">
        <v>58</v>
      </c>
      <c r="P149" s="815" t="s">
        <v>175</v>
      </c>
      <c r="Q149" s="831" t="s">
        <v>57</v>
      </c>
      <c r="R149" s="831" t="s">
        <v>57</v>
      </c>
      <c r="S149" s="831" t="s">
        <v>57</v>
      </c>
      <c r="T149" s="831" t="s">
        <v>57</v>
      </c>
      <c r="U149" s="30" t="s">
        <v>57</v>
      </c>
      <c r="V149" s="817">
        <v>0</v>
      </c>
      <c r="W149" s="831">
        <v>0</v>
      </c>
      <c r="X149" s="833">
        <f t="shared" si="5"/>
        <v>0</v>
      </c>
      <c r="Y149" s="855">
        <v>6485</v>
      </c>
      <c r="Z149" s="898">
        <v>1</v>
      </c>
      <c r="AA149" s="819">
        <v>45716</v>
      </c>
      <c r="AB149" s="898">
        <v>1</v>
      </c>
      <c r="AC149" s="841">
        <v>1</v>
      </c>
      <c r="AD149" s="898">
        <v>1</v>
      </c>
      <c r="AE149" s="899"/>
    </row>
    <row r="150" spans="1:32" ht="24.75" customHeight="1">
      <c r="A150" s="859" t="s">
        <v>419</v>
      </c>
      <c r="B150" s="930" t="s">
        <v>51</v>
      </c>
      <c r="C150" s="822">
        <v>45742</v>
      </c>
      <c r="D150" s="824" t="s">
        <v>52</v>
      </c>
      <c r="E150" s="824" t="s">
        <v>53</v>
      </c>
      <c r="F150" s="824" t="s">
        <v>54</v>
      </c>
      <c r="G150" s="896" t="s">
        <v>420</v>
      </c>
      <c r="H150" s="826">
        <v>87</v>
      </c>
      <c r="I150" s="826" t="s">
        <v>175</v>
      </c>
      <c r="J150" s="826" t="s">
        <v>57</v>
      </c>
      <c r="K150" s="826"/>
      <c r="L150" s="939">
        <v>45716</v>
      </c>
      <c r="M150" s="826" t="s">
        <v>58</v>
      </c>
      <c r="N150" s="860">
        <v>4056.9</v>
      </c>
      <c r="O150" s="826" t="s">
        <v>58</v>
      </c>
      <c r="P150" s="815" t="s">
        <v>175</v>
      </c>
      <c r="Q150" s="831" t="s">
        <v>57</v>
      </c>
      <c r="R150" s="831" t="s">
        <v>57</v>
      </c>
      <c r="S150" s="831" t="s">
        <v>57</v>
      </c>
      <c r="T150" s="831" t="s">
        <v>57</v>
      </c>
      <c r="U150" s="30" t="s">
        <v>57</v>
      </c>
      <c r="V150" s="817">
        <v>0</v>
      </c>
      <c r="W150" s="831">
        <v>0</v>
      </c>
      <c r="X150" s="579">
        <f t="shared" si="5"/>
        <v>0</v>
      </c>
      <c r="Y150" s="31">
        <v>5842</v>
      </c>
      <c r="Z150" s="22">
        <v>0</v>
      </c>
      <c r="AA150" s="54">
        <v>45716</v>
      </c>
      <c r="AB150" s="932">
        <v>1</v>
      </c>
      <c r="AC150" s="898">
        <v>1</v>
      </c>
      <c r="AD150" s="898">
        <v>1</v>
      </c>
      <c r="AE150" s="899"/>
    </row>
    <row r="151" spans="1:32" ht="24.75" customHeight="1">
      <c r="A151" s="585" t="s">
        <v>421</v>
      </c>
      <c r="B151" s="566" t="s">
        <v>124</v>
      </c>
      <c r="C151" s="599"/>
      <c r="D151" s="589" t="s">
        <v>77</v>
      </c>
      <c r="E151" s="589">
        <v>45768</v>
      </c>
      <c r="F151" s="596" t="s">
        <v>125</v>
      </c>
      <c r="G151" s="566"/>
      <c r="H151" s="588">
        <v>0</v>
      </c>
      <c r="I151" s="597" t="s">
        <v>175</v>
      </c>
      <c r="J151" s="588" t="s">
        <v>57</v>
      </c>
      <c r="K151" s="599"/>
      <c r="L151" s="586" t="s">
        <v>57</v>
      </c>
      <c r="M151" s="588" t="s">
        <v>122</v>
      </c>
      <c r="N151" s="676">
        <v>0</v>
      </c>
      <c r="O151" s="588" t="s">
        <v>122</v>
      </c>
      <c r="P151" s="602" t="s">
        <v>175</v>
      </c>
      <c r="Q151" s="382" t="s">
        <v>57</v>
      </c>
      <c r="R151" s="560" t="s">
        <v>422</v>
      </c>
      <c r="S151" s="560" t="s">
        <v>422</v>
      </c>
      <c r="T151" s="560" t="s">
        <v>422</v>
      </c>
      <c r="U151" s="30"/>
      <c r="V151" s="496">
        <v>3</v>
      </c>
      <c r="W151" s="560">
        <v>3</v>
      </c>
      <c r="X151" s="110">
        <f t="shared" si="5"/>
        <v>0</v>
      </c>
      <c r="Y151" s="557">
        <v>0</v>
      </c>
      <c r="Z151" s="538">
        <v>1</v>
      </c>
      <c r="AA151" s="546">
        <v>45768</v>
      </c>
      <c r="AB151" s="385">
        <v>0</v>
      </c>
      <c r="AC151" s="385">
        <v>0</v>
      </c>
      <c r="AD151" s="385">
        <v>1</v>
      </c>
      <c r="AE151" s="458" t="s">
        <v>423</v>
      </c>
      <c r="AF151" s="420"/>
    </row>
    <row r="152" spans="1:32" ht="24.75" customHeight="1">
      <c r="A152" s="585" t="s">
        <v>424</v>
      </c>
      <c r="B152" s="566" t="s">
        <v>124</v>
      </c>
      <c r="C152" s="599"/>
      <c r="D152" s="589" t="s">
        <v>77</v>
      </c>
      <c r="E152" s="589">
        <v>45768</v>
      </c>
      <c r="F152" s="596" t="s">
        <v>125</v>
      </c>
      <c r="G152" s="566"/>
      <c r="H152" s="588">
        <v>0</v>
      </c>
      <c r="I152" s="597" t="s">
        <v>175</v>
      </c>
      <c r="J152" s="588" t="s">
        <v>57</v>
      </c>
      <c r="K152" s="599"/>
      <c r="L152" s="586" t="s">
        <v>57</v>
      </c>
      <c r="M152" s="588" t="s">
        <v>122</v>
      </c>
      <c r="N152" s="676">
        <v>0</v>
      </c>
      <c r="O152" s="588" t="s">
        <v>122</v>
      </c>
      <c r="P152" s="602" t="s">
        <v>175</v>
      </c>
      <c r="Q152" s="382" t="s">
        <v>57</v>
      </c>
      <c r="R152" s="560" t="s">
        <v>422</v>
      </c>
      <c r="S152" s="560" t="s">
        <v>422</v>
      </c>
      <c r="T152" s="560" t="s">
        <v>422</v>
      </c>
      <c r="U152" s="30"/>
      <c r="V152" s="496">
        <v>3</v>
      </c>
      <c r="W152" s="560">
        <v>3</v>
      </c>
      <c r="X152" s="110">
        <f t="shared" si="5"/>
        <v>0</v>
      </c>
      <c r="Y152" s="557">
        <v>0</v>
      </c>
      <c r="Z152" s="538">
        <v>1</v>
      </c>
      <c r="AA152" s="546">
        <v>45768</v>
      </c>
      <c r="AB152" s="385">
        <v>0</v>
      </c>
      <c r="AC152" s="385">
        <v>0</v>
      </c>
      <c r="AD152" s="385">
        <v>1</v>
      </c>
      <c r="AE152" s="458" t="s">
        <v>425</v>
      </c>
      <c r="AF152" s="420"/>
    </row>
    <row r="153" spans="1:32" ht="24.75" customHeight="1">
      <c r="A153" s="881"/>
      <c r="B153" s="178"/>
      <c r="C153" s="178"/>
      <c r="D153" s="178"/>
      <c r="E153" s="178"/>
      <c r="F153" s="881"/>
      <c r="G153" s="881"/>
      <c r="H153" s="178"/>
      <c r="I153" s="178"/>
      <c r="J153" s="178"/>
      <c r="K153" s="178"/>
      <c r="L153" s="881"/>
      <c r="M153" s="178"/>
      <c r="N153" s="882"/>
      <c r="O153" s="178"/>
      <c r="P153" s="178"/>
      <c r="Q153" s="178"/>
      <c r="R153" s="178"/>
      <c r="S153" s="178"/>
      <c r="T153" s="178"/>
      <c r="U153" s="178"/>
      <c r="V153" s="178"/>
      <c r="W153" s="178"/>
      <c r="X153" s="178"/>
      <c r="Y153" s="178"/>
      <c r="Z153" s="178"/>
      <c r="AA153" s="178"/>
      <c r="AB153" s="178"/>
      <c r="AC153" s="178"/>
      <c r="AD153" s="178"/>
      <c r="AE153" s="883"/>
    </row>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sheetData>
  <sortState xmlns:xlrd2="http://schemas.microsoft.com/office/spreadsheetml/2017/richdata2" ref="A2:AE66">
    <sortCondition descending="1" ref="B2:B66"/>
  </sortState>
  <dataValidations count="8">
    <dataValidation type="list" allowBlank="1" showInputMessage="1" showErrorMessage="1" sqref="I75 I103 I137" xr:uid="{926DFC83-3DBF-4858-99BA-16460A4A14DD}">
      <formula1>"N/A, On Track, In Jeopardy, Completed on Track, Completed, Completed -Missed TSD, On Hold Per Tillman"</formula1>
    </dataValidation>
    <dataValidation allowBlank="1" showInputMessage="1" showErrorMessage="1" sqref="E7 Q8 S8:U8 L121:L137 E83 Q9:U13 E19 R7:R8 Q3:U6 D71:E72 U88 E23:E24 D55:E55 E113:E114 L113:L114 E117 L118:L119 Q134:U150 L140 E142:E143 E150 L142:L1048576 Q152:U1048576 E108 E94 E122 R116:T125 Q115:Q125 U116:U133 Q126:T131 Q19:U78 E77 L86:L87 Q80:U87 L2:L84 Q90:U90 E106 D104:E105 D107:E107 Q92:U114 L89:L111" xr:uid="{1D31F93E-3D68-4310-94BF-578ADAD65882}"/>
    <dataValidation type="list" allowBlank="1" showInputMessage="1" showErrorMessage="1" sqref="J71:J72 J138:J144 J146:J152 J132:J133 J2:J64 J129:J130 J76:J77 J104:J127 J79:J99" xr:uid="{5598570D-D2DE-4A6E-ABB1-14F4B3480632}">
      <formula1>"Received, Pending, Not Required"</formula1>
    </dataValidation>
    <dataValidation type="list" allowBlank="1" showInputMessage="1" showErrorMessage="1" sqref="I6 I8:I18 I20:I22 I25 I4 I73:I74 I70 I76 I56:I66 I91:I93 I118 I120 I139:I141 I144 I146:I1048576 I129:I136 I95:I102 I123 I125:I127 I48:I54 I79:I89 I108:I116" xr:uid="{BDA55F74-4FDA-49CF-8062-F3046665EBCB}">
      <formula1>"On Track, In Jeopardy, Completed on Track, Completed, Completed -Missed TSD"</formula1>
    </dataValidation>
    <dataValidation type="list" allowBlank="1" showInputMessage="1" showErrorMessage="1" sqref="I7 I5 I2:I3 I19 I71:I72 I90 I23:I24 I94 I55 I26:I47 I117 I119 I128 I138 I142:I143 I145 I121:I122 I67:I69 I124 I77:I78 I104:I107" xr:uid="{B676ED09-FB47-4D85-B41D-60012AA8BA0B}">
      <formula1>"On Track, In Jeopardy, Completed on Track, Completed, Completed -Missed TSD, On Hold Per Tillman"</formula1>
    </dataValidation>
    <dataValidation type="list" allowBlank="1" showInputMessage="1" showErrorMessage="1" sqref="K2:K59 K61:K1048576" xr:uid="{E79CFDF7-5B00-4092-B572-9E33744A1925}">
      <formula1>"Pending Locates,Permits, SOW Pending, NTP Pending, Materials, Reassigned, Door Tags"</formula1>
    </dataValidation>
    <dataValidation type="list" allowBlank="1" showInputMessage="1" showErrorMessage="1" sqref="K60"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9"/>
  <sheetViews>
    <sheetView topLeftCell="A43" workbookViewId="0">
      <selection activeCell="A84" sqref="A84"/>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7" t="s">
        <v>19</v>
      </c>
      <c r="B1" s="527" t="s">
        <v>20</v>
      </c>
      <c r="C1" s="527" t="s">
        <v>21</v>
      </c>
      <c r="D1" s="527" t="s">
        <v>22</v>
      </c>
      <c r="E1" s="527" t="s">
        <v>23</v>
      </c>
      <c r="F1" s="527" t="s">
        <v>24</v>
      </c>
      <c r="G1" s="527" t="s">
        <v>25</v>
      </c>
      <c r="H1" s="527" t="s">
        <v>26</v>
      </c>
      <c r="I1" s="527" t="s">
        <v>27</v>
      </c>
      <c r="J1" s="527" t="s">
        <v>28</v>
      </c>
      <c r="K1" s="527" t="s">
        <v>30</v>
      </c>
      <c r="L1" s="527" t="s">
        <v>31</v>
      </c>
      <c r="M1" s="712" t="s">
        <v>32</v>
      </c>
      <c r="N1" s="712" t="s">
        <v>426</v>
      </c>
      <c r="O1" s="527" t="s">
        <v>33</v>
      </c>
      <c r="P1" s="527" t="s">
        <v>34</v>
      </c>
      <c r="Q1" s="527" t="s">
        <v>35</v>
      </c>
      <c r="R1" s="527" t="s">
        <v>40</v>
      </c>
      <c r="S1" s="527" t="s">
        <v>41</v>
      </c>
      <c r="T1" s="527" t="s">
        <v>43</v>
      </c>
      <c r="U1" s="527" t="s">
        <v>44</v>
      </c>
      <c r="V1" s="527" t="s">
        <v>45</v>
      </c>
      <c r="W1" s="528" t="s">
        <v>46</v>
      </c>
      <c r="X1" s="527" t="s">
        <v>47</v>
      </c>
      <c r="Y1" s="527" t="s">
        <v>48</v>
      </c>
      <c r="Z1" s="713" t="s">
        <v>39</v>
      </c>
      <c r="AA1" t="s">
        <v>427</v>
      </c>
    </row>
    <row r="2" spans="1:27" ht="39.75" customHeight="1">
      <c r="A2" s="585" t="s">
        <v>428</v>
      </c>
      <c r="B2" s="586" t="s">
        <v>124</v>
      </c>
      <c r="C2" s="581">
        <v>45772</v>
      </c>
      <c r="D2" s="581" t="s">
        <v>77</v>
      </c>
      <c r="E2" s="607">
        <v>45691</v>
      </c>
      <c r="F2" s="607" t="s">
        <v>139</v>
      </c>
      <c r="G2" s="592" t="s">
        <v>429</v>
      </c>
      <c r="H2" s="121">
        <v>0</v>
      </c>
      <c r="I2" s="593" t="s">
        <v>174</v>
      </c>
      <c r="J2" s="121" t="s">
        <v>64</v>
      </c>
      <c r="K2" s="581">
        <v>45708</v>
      </c>
      <c r="L2" s="121" t="s">
        <v>58</v>
      </c>
      <c r="M2" s="715">
        <v>62460.45</v>
      </c>
      <c r="N2" s="724">
        <v>61491.05</v>
      </c>
      <c r="O2" s="121" t="s">
        <v>58</v>
      </c>
      <c r="P2" s="730" t="s">
        <v>175</v>
      </c>
      <c r="Q2" s="609">
        <v>45709</v>
      </c>
      <c r="R2" s="41">
        <v>4949</v>
      </c>
      <c r="S2" s="736">
        <v>5089</v>
      </c>
      <c r="T2" s="557">
        <v>0</v>
      </c>
      <c r="U2" s="538">
        <v>1.03</v>
      </c>
      <c r="V2" s="546">
        <v>45720</v>
      </c>
      <c r="W2" s="538">
        <v>1</v>
      </c>
      <c r="X2" s="538">
        <v>1</v>
      </c>
      <c r="Y2" s="538">
        <v>1</v>
      </c>
      <c r="Z2" s="174">
        <v>45821</v>
      </c>
    </row>
    <row r="3" spans="1:27" ht="39.75" customHeight="1">
      <c r="A3" s="585" t="s">
        <v>430</v>
      </c>
      <c r="B3" s="566" t="s">
        <v>124</v>
      </c>
      <c r="C3" s="589">
        <v>45772</v>
      </c>
      <c r="D3" s="596" t="s">
        <v>431</v>
      </c>
      <c r="E3" s="589">
        <v>45735</v>
      </c>
      <c r="F3" s="596" t="s">
        <v>139</v>
      </c>
      <c r="G3" s="718" t="s">
        <v>432</v>
      </c>
      <c r="H3" s="588">
        <v>0</v>
      </c>
      <c r="I3" s="597" t="s">
        <v>174</v>
      </c>
      <c r="J3" s="588" t="s">
        <v>64</v>
      </c>
      <c r="K3" s="589">
        <v>45735</v>
      </c>
      <c r="L3" s="588" t="s">
        <v>58</v>
      </c>
      <c r="M3" s="721">
        <v>15690.1</v>
      </c>
      <c r="N3" s="724">
        <v>16153.75</v>
      </c>
      <c r="O3" s="588" t="s">
        <v>58</v>
      </c>
      <c r="P3" s="731" t="s">
        <v>175</v>
      </c>
      <c r="Q3" s="536">
        <v>45735</v>
      </c>
      <c r="R3" s="537">
        <v>1242</v>
      </c>
      <c r="S3" s="537">
        <v>1243</v>
      </c>
      <c r="T3" s="547">
        <v>0</v>
      </c>
      <c r="U3" s="583">
        <v>1</v>
      </c>
      <c r="V3" s="536">
        <v>45743</v>
      </c>
      <c r="W3" s="538">
        <v>1</v>
      </c>
      <c r="X3" s="538">
        <v>1</v>
      </c>
      <c r="Y3" s="538">
        <v>1</v>
      </c>
      <c r="Z3" s="737">
        <v>45835</v>
      </c>
      <c r="AA3" s="738" t="s">
        <v>433</v>
      </c>
    </row>
    <row r="4" spans="1:27" ht="39.75" customHeight="1">
      <c r="A4" s="585" t="s">
        <v>434</v>
      </c>
      <c r="B4" s="586" t="s">
        <v>124</v>
      </c>
      <c r="C4" s="581">
        <v>45787</v>
      </c>
      <c r="D4" s="607" t="s">
        <v>127</v>
      </c>
      <c r="E4" s="581">
        <v>45715</v>
      </c>
      <c r="F4" s="586" t="s">
        <v>139</v>
      </c>
      <c r="G4" s="592" t="s">
        <v>435</v>
      </c>
      <c r="H4" s="121">
        <v>0</v>
      </c>
      <c r="I4" s="593" t="s">
        <v>174</v>
      </c>
      <c r="J4" s="121" t="s">
        <v>64</v>
      </c>
      <c r="K4" s="586" t="s">
        <v>175</v>
      </c>
      <c r="L4" s="121" t="s">
        <v>58</v>
      </c>
      <c r="M4" s="715">
        <v>12601.45</v>
      </c>
      <c r="N4" s="724">
        <v>13008.1</v>
      </c>
      <c r="O4" s="121" t="s">
        <v>58</v>
      </c>
      <c r="P4" s="730" t="s">
        <v>175</v>
      </c>
      <c r="Q4" s="609">
        <v>45716</v>
      </c>
      <c r="R4" s="570">
        <v>939</v>
      </c>
      <c r="S4" s="570">
        <v>928</v>
      </c>
      <c r="T4" s="557">
        <v>0</v>
      </c>
      <c r="U4" s="538">
        <v>0.99</v>
      </c>
      <c r="V4" s="546">
        <v>45733</v>
      </c>
      <c r="W4" s="940">
        <v>1</v>
      </c>
      <c r="X4" s="940">
        <v>1</v>
      </c>
      <c r="Y4" s="538">
        <v>1</v>
      </c>
      <c r="Z4" s="174">
        <v>45824</v>
      </c>
    </row>
    <row r="5" spans="1:27" ht="39.75" customHeight="1">
      <c r="A5" s="585" t="s">
        <v>436</v>
      </c>
      <c r="B5" s="566" t="s">
        <v>124</v>
      </c>
      <c r="C5" s="589">
        <v>45711</v>
      </c>
      <c r="D5" s="589" t="s">
        <v>437</v>
      </c>
      <c r="E5" s="589">
        <v>45693</v>
      </c>
      <c r="F5" s="596" t="s">
        <v>125</v>
      </c>
      <c r="G5" s="603" t="s">
        <v>87</v>
      </c>
      <c r="H5" s="588">
        <v>54</v>
      </c>
      <c r="I5" s="597" t="s">
        <v>289</v>
      </c>
      <c r="J5" s="588" t="s">
        <v>64</v>
      </c>
      <c r="K5" s="566" t="s">
        <v>175</v>
      </c>
      <c r="L5" s="597" t="s">
        <v>58</v>
      </c>
      <c r="M5" s="721">
        <v>47461.5</v>
      </c>
      <c r="N5" s="714">
        <v>45340</v>
      </c>
      <c r="O5" s="597" t="s">
        <v>58</v>
      </c>
      <c r="P5" s="731" t="s">
        <v>175</v>
      </c>
      <c r="Q5" s="536">
        <v>45692</v>
      </c>
      <c r="R5" s="537">
        <v>3775</v>
      </c>
      <c r="S5" s="537">
        <v>3734</v>
      </c>
      <c r="T5" s="547">
        <v>0</v>
      </c>
      <c r="U5" s="583">
        <v>0.99</v>
      </c>
      <c r="V5" s="536">
        <v>45708</v>
      </c>
      <c r="W5" s="940">
        <v>1</v>
      </c>
      <c r="X5" s="940">
        <v>1</v>
      </c>
      <c r="Y5" s="538">
        <v>1</v>
      </c>
      <c r="Z5" s="174">
        <v>45743</v>
      </c>
    </row>
    <row r="6" spans="1:27" ht="39.75" customHeight="1">
      <c r="A6" s="585" t="s">
        <v>438</v>
      </c>
      <c r="B6" s="586" t="s">
        <v>124</v>
      </c>
      <c r="C6" s="581">
        <v>45711</v>
      </c>
      <c r="D6" s="607" t="s">
        <v>127</v>
      </c>
      <c r="E6" s="581">
        <v>45712</v>
      </c>
      <c r="F6" s="607" t="s">
        <v>139</v>
      </c>
      <c r="G6" s="614" t="s">
        <v>439</v>
      </c>
      <c r="H6" s="121">
        <v>49</v>
      </c>
      <c r="I6" s="121" t="s">
        <v>289</v>
      </c>
      <c r="J6" s="121" t="s">
        <v>64</v>
      </c>
      <c r="K6" s="581">
        <v>45713</v>
      </c>
      <c r="L6" s="593" t="s">
        <v>58</v>
      </c>
      <c r="M6" s="715">
        <v>43064</v>
      </c>
      <c r="N6" s="786">
        <v>44346</v>
      </c>
      <c r="O6" s="593" t="s">
        <v>58</v>
      </c>
      <c r="P6" s="588" t="s">
        <v>175</v>
      </c>
      <c r="Q6" s="536">
        <v>45692</v>
      </c>
      <c r="R6" s="537">
        <v>3422</v>
      </c>
      <c r="S6" s="537">
        <v>3519</v>
      </c>
      <c r="T6" s="557">
        <v>0</v>
      </c>
      <c r="U6" s="538">
        <v>1.03</v>
      </c>
      <c r="V6" s="546">
        <v>45727</v>
      </c>
      <c r="W6" s="538">
        <v>1</v>
      </c>
      <c r="X6" s="538">
        <v>1</v>
      </c>
      <c r="Y6" s="538">
        <v>1</v>
      </c>
      <c r="Z6" s="174">
        <v>45743</v>
      </c>
    </row>
    <row r="7" spans="1:27" ht="39.75" customHeight="1">
      <c r="A7" s="585" t="s">
        <v>440</v>
      </c>
      <c r="B7" s="586" t="s">
        <v>124</v>
      </c>
      <c r="C7" s="581">
        <v>45716</v>
      </c>
      <c r="D7" s="607" t="s">
        <v>127</v>
      </c>
      <c r="E7" s="581">
        <v>45706</v>
      </c>
      <c r="F7" s="607" t="s">
        <v>125</v>
      </c>
      <c r="G7" s="592" t="s">
        <v>441</v>
      </c>
      <c r="H7" s="121">
        <v>56</v>
      </c>
      <c r="I7" s="593" t="s">
        <v>289</v>
      </c>
      <c r="J7" s="121" t="s">
        <v>64</v>
      </c>
      <c r="K7" s="604">
        <v>45707</v>
      </c>
      <c r="L7" s="121" t="s">
        <v>58</v>
      </c>
      <c r="M7" s="715">
        <v>62522.54</v>
      </c>
      <c r="N7" s="724">
        <v>56001</v>
      </c>
      <c r="O7" s="121" t="s">
        <v>58</v>
      </c>
      <c r="P7" s="121" t="s">
        <v>175</v>
      </c>
      <c r="Q7" s="609">
        <v>45707</v>
      </c>
      <c r="R7" s="41">
        <v>4063</v>
      </c>
      <c r="S7" s="41">
        <v>4097</v>
      </c>
      <c r="T7" s="557">
        <v>0</v>
      </c>
      <c r="U7" s="538">
        <v>1</v>
      </c>
      <c r="V7" s="546">
        <v>45719</v>
      </c>
      <c r="W7" s="538">
        <v>1</v>
      </c>
      <c r="X7" s="538">
        <v>1</v>
      </c>
      <c r="Y7" s="538">
        <v>1</v>
      </c>
      <c r="Z7" s="174">
        <v>45835</v>
      </c>
    </row>
    <row r="8" spans="1:27" ht="39.75" customHeight="1">
      <c r="A8" s="585" t="s">
        <v>442</v>
      </c>
      <c r="B8" s="586" t="s">
        <v>124</v>
      </c>
      <c r="C8" s="581">
        <v>45925</v>
      </c>
      <c r="D8" s="607" t="s">
        <v>127</v>
      </c>
      <c r="E8" s="581">
        <v>45755</v>
      </c>
      <c r="F8" s="607" t="s">
        <v>125</v>
      </c>
      <c r="G8" s="718" t="s">
        <v>443</v>
      </c>
      <c r="H8" s="121">
        <v>82</v>
      </c>
      <c r="I8" s="593" t="s">
        <v>174</v>
      </c>
      <c r="J8" s="121" t="s">
        <v>64</v>
      </c>
      <c r="K8" s="604">
        <v>45756</v>
      </c>
      <c r="L8" s="121" t="s">
        <v>58</v>
      </c>
      <c r="M8" s="715">
        <v>67171.5</v>
      </c>
      <c r="N8" s="724">
        <v>64739</v>
      </c>
      <c r="O8" s="121" t="s">
        <v>58</v>
      </c>
      <c r="P8" s="121" t="s">
        <v>175</v>
      </c>
      <c r="Q8" s="609">
        <v>45756</v>
      </c>
      <c r="R8" s="41">
        <v>5373</v>
      </c>
      <c r="S8" s="41">
        <v>5300</v>
      </c>
      <c r="T8" s="557">
        <v>0</v>
      </c>
      <c r="U8" s="538">
        <v>0.99</v>
      </c>
      <c r="V8" s="546">
        <v>45775</v>
      </c>
      <c r="W8" s="538">
        <v>1</v>
      </c>
      <c r="X8" s="538">
        <v>1</v>
      </c>
      <c r="Y8" s="538">
        <v>1</v>
      </c>
      <c r="Z8" s="174">
        <v>45818</v>
      </c>
    </row>
    <row r="9" spans="1:27" ht="39.75" customHeight="1">
      <c r="A9" s="585" t="s">
        <v>444</v>
      </c>
      <c r="B9" s="586" t="s">
        <v>124</v>
      </c>
      <c r="C9" s="581">
        <v>45925</v>
      </c>
      <c r="D9" s="607" t="s">
        <v>431</v>
      </c>
      <c r="E9" s="581">
        <v>45749</v>
      </c>
      <c r="F9" s="607" t="s">
        <v>125</v>
      </c>
      <c r="G9" s="592" t="s">
        <v>445</v>
      </c>
      <c r="H9" s="121">
        <v>79</v>
      </c>
      <c r="I9" s="593" t="s">
        <v>174</v>
      </c>
      <c r="J9" s="121" t="s">
        <v>64</v>
      </c>
      <c r="K9" s="581">
        <v>45749</v>
      </c>
      <c r="L9" s="121" t="s">
        <v>58</v>
      </c>
      <c r="M9" s="715">
        <v>72492</v>
      </c>
      <c r="N9" s="724">
        <v>73087.5</v>
      </c>
      <c r="O9" s="121" t="s">
        <v>58</v>
      </c>
      <c r="P9" s="121" t="s">
        <v>175</v>
      </c>
      <c r="Q9" s="546">
        <v>45749</v>
      </c>
      <c r="R9" s="41">
        <v>5941</v>
      </c>
      <c r="S9" s="41">
        <v>5972</v>
      </c>
      <c r="T9" s="557">
        <v>0</v>
      </c>
      <c r="U9" s="538">
        <v>1</v>
      </c>
      <c r="V9" s="546">
        <v>45761</v>
      </c>
      <c r="W9" s="385">
        <v>0</v>
      </c>
      <c r="X9" s="385">
        <v>0</v>
      </c>
      <c r="Y9" s="385">
        <v>0</v>
      </c>
      <c r="Z9" s="174">
        <v>45834</v>
      </c>
    </row>
    <row r="10" spans="1:27" ht="39.75" customHeight="1">
      <c r="A10" s="585" t="s">
        <v>446</v>
      </c>
      <c r="B10" s="586" t="s">
        <v>124</v>
      </c>
      <c r="C10" s="581">
        <v>45925</v>
      </c>
      <c r="D10" s="607" t="s">
        <v>127</v>
      </c>
      <c r="E10" s="581">
        <v>45749</v>
      </c>
      <c r="F10" s="607" t="s">
        <v>139</v>
      </c>
      <c r="G10" s="592" t="s">
        <v>447</v>
      </c>
      <c r="H10" s="121">
        <v>59</v>
      </c>
      <c r="I10" s="593" t="s">
        <v>174</v>
      </c>
      <c r="J10" s="121" t="s">
        <v>64</v>
      </c>
      <c r="K10" s="581">
        <v>45750</v>
      </c>
      <c r="L10" s="121" t="s">
        <v>58</v>
      </c>
      <c r="M10" s="715">
        <v>51295</v>
      </c>
      <c r="N10" s="724">
        <v>51485.5</v>
      </c>
      <c r="O10" s="121" t="s">
        <v>58</v>
      </c>
      <c r="P10" s="504" t="s">
        <v>175</v>
      </c>
      <c r="Q10" s="546">
        <v>45750</v>
      </c>
      <c r="R10" s="41">
        <v>4122</v>
      </c>
      <c r="S10" s="41">
        <v>4138</v>
      </c>
      <c r="T10" s="557">
        <v>0</v>
      </c>
      <c r="U10" s="538">
        <v>1</v>
      </c>
      <c r="V10" s="546">
        <v>45764</v>
      </c>
      <c r="W10" s="538">
        <v>1</v>
      </c>
      <c r="X10" s="538">
        <v>1</v>
      </c>
      <c r="Y10" s="538">
        <v>1</v>
      </c>
      <c r="Z10" s="174">
        <v>45818</v>
      </c>
    </row>
    <row r="11" spans="1:27" ht="39.75" customHeight="1">
      <c r="A11" s="585" t="s">
        <v>448</v>
      </c>
      <c r="B11" s="586" t="s">
        <v>124</v>
      </c>
      <c r="C11" s="581">
        <v>45688</v>
      </c>
      <c r="D11" s="581" t="s">
        <v>449</v>
      </c>
      <c r="E11" s="581">
        <v>45666</v>
      </c>
      <c r="F11" s="607" t="s">
        <v>139</v>
      </c>
      <c r="G11" s="614" t="s">
        <v>450</v>
      </c>
      <c r="H11" s="121">
        <v>23</v>
      </c>
      <c r="I11" s="121" t="s">
        <v>174</v>
      </c>
      <c r="J11" s="121" t="s">
        <v>64</v>
      </c>
      <c r="K11" s="586" t="s">
        <v>175</v>
      </c>
      <c r="L11" s="593" t="s">
        <v>58</v>
      </c>
      <c r="M11" s="715">
        <v>26617</v>
      </c>
      <c r="N11" s="786">
        <v>25405</v>
      </c>
      <c r="O11" s="593" t="s">
        <v>58</v>
      </c>
      <c r="P11" s="504" t="s">
        <v>175</v>
      </c>
      <c r="Q11" s="546">
        <v>45659</v>
      </c>
      <c r="R11" s="41">
        <v>2121</v>
      </c>
      <c r="S11" s="41">
        <v>2106</v>
      </c>
      <c r="T11" s="557">
        <v>0</v>
      </c>
      <c r="U11" s="538">
        <v>1</v>
      </c>
      <c r="V11" s="546">
        <v>45670</v>
      </c>
      <c r="W11" s="538">
        <v>1</v>
      </c>
      <c r="X11" s="538">
        <v>1</v>
      </c>
      <c r="Y11" s="538">
        <v>1</v>
      </c>
      <c r="Z11" s="174">
        <v>45702</v>
      </c>
    </row>
    <row r="12" spans="1:27" ht="39.75" customHeight="1">
      <c r="A12" s="585" t="s">
        <v>451</v>
      </c>
      <c r="B12" s="586" t="s">
        <v>124</v>
      </c>
      <c r="C12" s="581">
        <v>45688</v>
      </c>
      <c r="D12" s="581" t="s">
        <v>77</v>
      </c>
      <c r="E12" s="581">
        <v>45679</v>
      </c>
      <c r="F12" s="607" t="s">
        <v>139</v>
      </c>
      <c r="G12" s="614" t="s">
        <v>452</v>
      </c>
      <c r="H12" s="121">
        <v>70</v>
      </c>
      <c r="I12" s="593" t="s">
        <v>289</v>
      </c>
      <c r="J12" s="121" t="s">
        <v>64</v>
      </c>
      <c r="K12" s="586" t="s">
        <v>175</v>
      </c>
      <c r="L12" s="593" t="s">
        <v>58</v>
      </c>
      <c r="M12" s="715">
        <v>72118</v>
      </c>
      <c r="N12" s="787">
        <v>70778</v>
      </c>
      <c r="O12" s="593" t="s">
        <v>58</v>
      </c>
      <c r="P12" s="504" t="s">
        <v>175</v>
      </c>
      <c r="Q12" s="546">
        <v>45659</v>
      </c>
      <c r="R12" s="41">
        <v>5987</v>
      </c>
      <c r="S12" s="41">
        <v>5879</v>
      </c>
      <c r="T12" s="557">
        <v>0</v>
      </c>
      <c r="U12" s="538">
        <v>0.98</v>
      </c>
      <c r="V12" s="546">
        <v>45679</v>
      </c>
      <c r="W12" s="538">
        <v>1</v>
      </c>
      <c r="X12" s="538">
        <v>1</v>
      </c>
      <c r="Y12" s="538">
        <v>1</v>
      </c>
      <c r="Z12" s="174">
        <v>45821</v>
      </c>
    </row>
    <row r="13" spans="1:27" ht="39.75" customHeight="1">
      <c r="A13" s="585" t="s">
        <v>453</v>
      </c>
      <c r="B13" s="586" t="s">
        <v>124</v>
      </c>
      <c r="C13" s="581">
        <v>45688</v>
      </c>
      <c r="D13" s="581" t="s">
        <v>127</v>
      </c>
      <c r="E13" s="581">
        <v>45685</v>
      </c>
      <c r="F13" s="607" t="s">
        <v>139</v>
      </c>
      <c r="G13" s="614" t="s">
        <v>454</v>
      </c>
      <c r="H13" s="121">
        <v>75</v>
      </c>
      <c r="I13" s="593" t="s">
        <v>289</v>
      </c>
      <c r="J13" s="121" t="s">
        <v>64</v>
      </c>
      <c r="K13" s="586" t="s">
        <v>175</v>
      </c>
      <c r="L13" s="593" t="s">
        <v>58</v>
      </c>
      <c r="M13" s="715">
        <v>69288</v>
      </c>
      <c r="N13" s="786">
        <v>70664</v>
      </c>
      <c r="O13" s="593" t="s">
        <v>58</v>
      </c>
      <c r="P13" s="504" t="s">
        <v>175</v>
      </c>
      <c r="Q13" s="546">
        <v>45672</v>
      </c>
      <c r="R13" s="41">
        <v>5690</v>
      </c>
      <c r="S13" s="41">
        <v>5759</v>
      </c>
      <c r="T13" s="557">
        <v>0</v>
      </c>
      <c r="U13" s="538">
        <v>1.01</v>
      </c>
      <c r="V13" s="546">
        <v>45685</v>
      </c>
      <c r="W13" s="538">
        <v>1</v>
      </c>
      <c r="X13" s="538">
        <v>1</v>
      </c>
      <c r="Y13" s="538">
        <v>1</v>
      </c>
      <c r="Z13" s="174">
        <v>45744</v>
      </c>
    </row>
    <row r="14" spans="1:27" ht="39.75" customHeight="1">
      <c r="A14" s="585" t="s">
        <v>455</v>
      </c>
      <c r="B14" s="586" t="s">
        <v>124</v>
      </c>
      <c r="C14" s="581">
        <v>45688</v>
      </c>
      <c r="D14" s="581" t="s">
        <v>456</v>
      </c>
      <c r="E14" s="581">
        <v>45693</v>
      </c>
      <c r="F14" s="607" t="s">
        <v>125</v>
      </c>
      <c r="G14" s="614" t="s">
        <v>457</v>
      </c>
      <c r="H14" s="121">
        <v>65</v>
      </c>
      <c r="I14" s="593" t="s">
        <v>289</v>
      </c>
      <c r="J14" s="121" t="s">
        <v>64</v>
      </c>
      <c r="K14" s="581">
        <v>45673</v>
      </c>
      <c r="L14" s="593" t="s">
        <v>58</v>
      </c>
      <c r="M14" s="715">
        <v>69555</v>
      </c>
      <c r="N14" s="787">
        <v>70432</v>
      </c>
      <c r="O14" s="593" t="s">
        <v>58</v>
      </c>
      <c r="P14" s="504" t="s">
        <v>175</v>
      </c>
      <c r="Q14" s="546">
        <v>45673</v>
      </c>
      <c r="R14" s="41">
        <v>5661</v>
      </c>
      <c r="S14" s="41">
        <v>5633</v>
      </c>
      <c r="T14" s="557">
        <v>0</v>
      </c>
      <c r="U14" s="538">
        <v>1</v>
      </c>
      <c r="V14" s="546">
        <v>45693</v>
      </c>
      <c r="W14" s="538">
        <v>1</v>
      </c>
      <c r="X14" s="538">
        <v>1</v>
      </c>
      <c r="Y14" s="538">
        <v>1</v>
      </c>
      <c r="Z14" s="174">
        <v>45821</v>
      </c>
    </row>
    <row r="15" spans="1:27" ht="39.75" customHeight="1">
      <c r="A15" s="585" t="s">
        <v>458</v>
      </c>
      <c r="B15" s="586" t="s">
        <v>124</v>
      </c>
      <c r="C15" s="581">
        <v>45688</v>
      </c>
      <c r="D15" s="581" t="s">
        <v>127</v>
      </c>
      <c r="E15" s="581">
        <v>45685</v>
      </c>
      <c r="F15" s="607" t="s">
        <v>139</v>
      </c>
      <c r="G15" s="614" t="s">
        <v>459</v>
      </c>
      <c r="H15" s="121">
        <v>81</v>
      </c>
      <c r="I15" s="593" t="s">
        <v>289</v>
      </c>
      <c r="J15" s="121" t="s">
        <v>64</v>
      </c>
      <c r="K15" s="586" t="s">
        <v>175</v>
      </c>
      <c r="L15" s="593" t="s">
        <v>58</v>
      </c>
      <c r="M15" s="715">
        <v>83754</v>
      </c>
      <c r="N15" s="786">
        <v>80572.5</v>
      </c>
      <c r="O15" s="593" t="s">
        <v>58</v>
      </c>
      <c r="P15" s="504" t="s">
        <v>175</v>
      </c>
      <c r="Q15" s="546">
        <v>45672</v>
      </c>
      <c r="R15" s="41">
        <v>7140</v>
      </c>
      <c r="S15" s="41">
        <v>6854</v>
      </c>
      <c r="T15" s="557">
        <v>0</v>
      </c>
      <c r="U15" s="538">
        <v>0.96</v>
      </c>
      <c r="V15" s="546">
        <v>45685</v>
      </c>
      <c r="W15" s="538">
        <v>1</v>
      </c>
      <c r="X15" s="538">
        <v>1</v>
      </c>
      <c r="Y15" s="538">
        <v>1</v>
      </c>
      <c r="Z15" s="174">
        <v>45702</v>
      </c>
    </row>
    <row r="16" spans="1:27" ht="39.75" customHeight="1">
      <c r="A16" s="585" t="s">
        <v>460</v>
      </c>
      <c r="B16" s="586" t="s">
        <v>124</v>
      </c>
      <c r="C16" s="581">
        <v>45742</v>
      </c>
      <c r="D16" s="607" t="s">
        <v>127</v>
      </c>
      <c r="E16" s="581">
        <v>45708</v>
      </c>
      <c r="F16" s="607" t="s">
        <v>125</v>
      </c>
      <c r="G16" s="592" t="s">
        <v>461</v>
      </c>
      <c r="H16" s="121">
        <v>50</v>
      </c>
      <c r="I16" s="121" t="s">
        <v>289</v>
      </c>
      <c r="J16" s="121" t="s">
        <v>64</v>
      </c>
      <c r="K16" s="581">
        <v>45705</v>
      </c>
      <c r="L16" s="121" t="s">
        <v>58</v>
      </c>
      <c r="M16" s="715">
        <v>43895.5</v>
      </c>
      <c r="N16" s="786">
        <v>44479.5</v>
      </c>
      <c r="O16" s="121" t="s">
        <v>58</v>
      </c>
      <c r="P16" s="504" t="s">
        <v>175</v>
      </c>
      <c r="Q16" s="609">
        <v>45706</v>
      </c>
      <c r="R16" s="41">
        <v>3581</v>
      </c>
      <c r="S16" s="41">
        <v>3634</v>
      </c>
      <c r="T16" s="557">
        <v>0</v>
      </c>
      <c r="U16" s="538">
        <v>1.01</v>
      </c>
      <c r="V16" s="546">
        <v>45728</v>
      </c>
      <c r="W16" s="538">
        <v>1</v>
      </c>
      <c r="X16" s="538">
        <v>1</v>
      </c>
      <c r="Y16" s="538">
        <v>1</v>
      </c>
      <c r="Z16" s="174">
        <v>45743</v>
      </c>
    </row>
    <row r="17" spans="1:27" ht="39.75" customHeight="1">
      <c r="A17" s="585" t="s">
        <v>462</v>
      </c>
      <c r="B17" s="586" t="s">
        <v>124</v>
      </c>
      <c r="C17" s="581">
        <v>45742</v>
      </c>
      <c r="D17" s="607" t="s">
        <v>127</v>
      </c>
      <c r="E17" s="581">
        <v>45729</v>
      </c>
      <c r="F17" s="586" t="s">
        <v>125</v>
      </c>
      <c r="G17" s="592" t="s">
        <v>463</v>
      </c>
      <c r="H17" s="121">
        <v>52</v>
      </c>
      <c r="I17" s="121" t="s">
        <v>174</v>
      </c>
      <c r="J17" s="121" t="s">
        <v>64</v>
      </c>
      <c r="K17" s="581">
        <v>45733</v>
      </c>
      <c r="L17" s="121" t="s">
        <v>58</v>
      </c>
      <c r="M17" s="715">
        <v>50824.5</v>
      </c>
      <c r="N17" s="786">
        <v>50928.5</v>
      </c>
      <c r="O17" s="121" t="s">
        <v>58</v>
      </c>
      <c r="P17" s="504" t="s">
        <v>175</v>
      </c>
      <c r="Q17" s="546">
        <v>45729</v>
      </c>
      <c r="R17" s="41">
        <v>4030</v>
      </c>
      <c r="S17" s="41">
        <v>4064</v>
      </c>
      <c r="T17" s="382">
        <v>0</v>
      </c>
      <c r="U17" s="538">
        <v>1</v>
      </c>
      <c r="V17" s="546">
        <v>45749</v>
      </c>
      <c r="W17" s="538">
        <v>1</v>
      </c>
      <c r="X17" s="538">
        <v>1</v>
      </c>
      <c r="Y17" s="538">
        <v>1</v>
      </c>
      <c r="Z17" s="174">
        <v>45789</v>
      </c>
    </row>
    <row r="18" spans="1:27" ht="39.75" customHeight="1">
      <c r="A18" s="585" t="s">
        <v>464</v>
      </c>
      <c r="B18" s="586" t="s">
        <v>124</v>
      </c>
      <c r="C18" s="581">
        <v>45772</v>
      </c>
      <c r="D18" s="607" t="s">
        <v>127</v>
      </c>
      <c r="E18" s="581">
        <v>45735</v>
      </c>
      <c r="F18" s="607" t="s">
        <v>139</v>
      </c>
      <c r="G18" s="592" t="s">
        <v>465</v>
      </c>
      <c r="H18" s="121">
        <v>86</v>
      </c>
      <c r="I18" s="121" t="s">
        <v>174</v>
      </c>
      <c r="J18" s="121" t="s">
        <v>64</v>
      </c>
      <c r="K18" s="581">
        <v>45737</v>
      </c>
      <c r="L18" s="121" t="s">
        <v>58</v>
      </c>
      <c r="M18" s="715">
        <v>83462</v>
      </c>
      <c r="N18" s="786">
        <v>83033</v>
      </c>
      <c r="O18" s="121" t="s">
        <v>58</v>
      </c>
      <c r="P18" s="504" t="s">
        <v>175</v>
      </c>
      <c r="Q18" s="546">
        <v>45735</v>
      </c>
      <c r="R18" s="41">
        <v>6723</v>
      </c>
      <c r="S18" s="41">
        <v>6757</v>
      </c>
      <c r="T18" s="557">
        <v>0</v>
      </c>
      <c r="U18" s="538">
        <v>1</v>
      </c>
      <c r="V18" s="546">
        <v>45754</v>
      </c>
      <c r="W18" s="538">
        <v>1</v>
      </c>
      <c r="X18" s="538">
        <v>1</v>
      </c>
      <c r="Y18" s="538">
        <v>1</v>
      </c>
      <c r="Z18" s="174">
        <v>45789</v>
      </c>
    </row>
    <row r="19" spans="1:27" ht="39.75" customHeight="1">
      <c r="A19" s="585" t="s">
        <v>466</v>
      </c>
      <c r="B19" s="586" t="s">
        <v>124</v>
      </c>
      <c r="C19" s="581">
        <v>45716</v>
      </c>
      <c r="D19" s="607" t="s">
        <v>127</v>
      </c>
      <c r="E19" s="581">
        <v>45712</v>
      </c>
      <c r="F19" s="607" t="s">
        <v>125</v>
      </c>
      <c r="G19" s="592" t="s">
        <v>467</v>
      </c>
      <c r="H19" s="121">
        <v>51</v>
      </c>
      <c r="I19" s="593" t="s">
        <v>289</v>
      </c>
      <c r="J19" s="121" t="s">
        <v>64</v>
      </c>
      <c r="K19" s="586" t="s">
        <v>175</v>
      </c>
      <c r="L19" s="121" t="s">
        <v>58</v>
      </c>
      <c r="M19" s="715">
        <v>47414</v>
      </c>
      <c r="N19" s="786">
        <v>45744</v>
      </c>
      <c r="O19" s="121" t="s">
        <v>58</v>
      </c>
      <c r="P19" s="504" t="s">
        <v>175</v>
      </c>
      <c r="Q19" s="609">
        <v>45716</v>
      </c>
      <c r="R19" s="41">
        <v>3597</v>
      </c>
      <c r="S19" s="41">
        <v>3636</v>
      </c>
      <c r="T19" s="557">
        <v>0</v>
      </c>
      <c r="U19" s="538">
        <v>1.01</v>
      </c>
      <c r="V19" s="546">
        <v>45727</v>
      </c>
      <c r="W19" s="538">
        <v>1</v>
      </c>
      <c r="X19" s="538">
        <v>1</v>
      </c>
      <c r="Y19" s="538">
        <v>1</v>
      </c>
      <c r="Z19" s="174">
        <v>45743</v>
      </c>
    </row>
    <row r="20" spans="1:27" ht="39.75" customHeight="1">
      <c r="A20" s="615" t="s">
        <v>468</v>
      </c>
      <c r="B20" s="339" t="s">
        <v>124</v>
      </c>
      <c r="C20" s="711">
        <v>45772</v>
      </c>
      <c r="D20" s="941" t="s">
        <v>127</v>
      </c>
      <c r="E20" s="711">
        <v>45735</v>
      </c>
      <c r="F20" s="941" t="s">
        <v>125</v>
      </c>
      <c r="G20" s="779" t="s">
        <v>469</v>
      </c>
      <c r="H20" s="112">
        <v>59</v>
      </c>
      <c r="I20" s="942" t="s">
        <v>174</v>
      </c>
      <c r="J20" s="112" t="s">
        <v>64</v>
      </c>
      <c r="K20" s="711">
        <v>45736</v>
      </c>
      <c r="L20" s="112" t="s">
        <v>58</v>
      </c>
      <c r="M20" s="783">
        <v>59562.5</v>
      </c>
      <c r="N20" s="788">
        <v>52525.5</v>
      </c>
      <c r="O20" s="112" t="s">
        <v>58</v>
      </c>
      <c r="P20" s="790" t="s">
        <v>175</v>
      </c>
      <c r="Q20" s="387">
        <v>45735</v>
      </c>
      <c r="R20" s="32">
        <v>4123</v>
      </c>
      <c r="S20" s="32">
        <v>4094</v>
      </c>
      <c r="T20" s="943">
        <v>0</v>
      </c>
      <c r="U20" s="348">
        <v>1</v>
      </c>
      <c r="V20" s="387">
        <v>45747</v>
      </c>
      <c r="W20" s="348">
        <v>1</v>
      </c>
      <c r="X20" s="348">
        <v>1</v>
      </c>
      <c r="Y20" s="348">
        <v>1</v>
      </c>
      <c r="Z20" s="54">
        <v>45789</v>
      </c>
    </row>
    <row r="21" spans="1:27" ht="39.75" customHeight="1">
      <c r="A21" s="404" t="s">
        <v>470</v>
      </c>
      <c r="B21" s="50" t="s">
        <v>124</v>
      </c>
      <c r="C21" s="51">
        <v>45772</v>
      </c>
      <c r="D21" s="412" t="s">
        <v>127</v>
      </c>
      <c r="E21" s="51">
        <v>45735</v>
      </c>
      <c r="F21" s="412" t="s">
        <v>139</v>
      </c>
      <c r="G21" s="410" t="s">
        <v>471</v>
      </c>
      <c r="H21" s="52">
        <v>35</v>
      </c>
      <c r="I21" s="52" t="s">
        <v>174</v>
      </c>
      <c r="J21" s="52" t="s">
        <v>64</v>
      </c>
      <c r="K21" s="51">
        <v>45735</v>
      </c>
      <c r="L21" s="52" t="s">
        <v>58</v>
      </c>
      <c r="M21" s="475">
        <v>41187</v>
      </c>
      <c r="N21" s="728">
        <v>39597.5</v>
      </c>
      <c r="O21" s="52" t="s">
        <v>58</v>
      </c>
      <c r="P21" s="116" t="s">
        <v>175</v>
      </c>
      <c r="Q21" s="54">
        <v>45735</v>
      </c>
      <c r="R21" s="31">
        <v>3235</v>
      </c>
      <c r="S21" s="75">
        <v>3240</v>
      </c>
      <c r="T21" s="84">
        <v>0</v>
      </c>
      <c r="U21" s="22">
        <v>1</v>
      </c>
      <c r="V21" s="54">
        <v>45750</v>
      </c>
      <c r="W21" s="22">
        <v>1</v>
      </c>
      <c r="X21" s="22">
        <v>1</v>
      </c>
      <c r="Y21" s="22">
        <v>1</v>
      </c>
      <c r="Z21" s="387">
        <v>45789</v>
      </c>
      <c r="AA21" s="43"/>
    </row>
    <row r="22" spans="1:27" ht="39.75" customHeight="1">
      <c r="A22" s="369" t="s">
        <v>472</v>
      </c>
      <c r="B22" s="77" t="s">
        <v>124</v>
      </c>
      <c r="C22" s="944">
        <v>45711</v>
      </c>
      <c r="D22" s="944" t="s">
        <v>127</v>
      </c>
      <c r="E22" s="944">
        <v>45695</v>
      </c>
      <c r="F22" s="944" t="s">
        <v>125</v>
      </c>
      <c r="G22" s="222" t="s">
        <v>473</v>
      </c>
      <c r="H22" s="76">
        <v>22</v>
      </c>
      <c r="I22" s="781" t="s">
        <v>174</v>
      </c>
      <c r="J22" s="76" t="s">
        <v>64</v>
      </c>
      <c r="K22" s="77" t="s">
        <v>175</v>
      </c>
      <c r="L22" s="76" t="s">
        <v>58</v>
      </c>
      <c r="M22" s="476">
        <v>14497.5</v>
      </c>
      <c r="N22" s="728">
        <v>14042</v>
      </c>
      <c r="O22" s="76" t="s">
        <v>58</v>
      </c>
      <c r="P22" s="40" t="s">
        <v>175</v>
      </c>
      <c r="Q22" s="54">
        <v>45695</v>
      </c>
      <c r="R22" s="31">
        <v>1073</v>
      </c>
      <c r="S22" s="75">
        <v>1091</v>
      </c>
      <c r="T22" s="84">
        <v>0</v>
      </c>
      <c r="U22" s="22">
        <v>1</v>
      </c>
      <c r="V22" s="54">
        <v>45706</v>
      </c>
      <c r="W22" s="22">
        <v>1</v>
      </c>
      <c r="X22" s="348">
        <v>1</v>
      </c>
      <c r="Y22" s="348">
        <v>1</v>
      </c>
      <c r="Z22" s="387">
        <v>45721</v>
      </c>
      <c r="AA22" s="43"/>
    </row>
    <row r="23" spans="1:27" ht="39.75" customHeight="1">
      <c r="A23" s="694" t="s">
        <v>474</v>
      </c>
      <c r="B23" s="716" t="s">
        <v>124</v>
      </c>
      <c r="C23" s="717">
        <v>45862</v>
      </c>
      <c r="D23" s="945" t="s">
        <v>127</v>
      </c>
      <c r="E23" s="717">
        <v>45758</v>
      </c>
      <c r="F23" s="945" t="s">
        <v>139</v>
      </c>
      <c r="G23" s="777" t="s">
        <v>475</v>
      </c>
      <c r="H23" s="719">
        <v>62</v>
      </c>
      <c r="I23" s="780" t="s">
        <v>174</v>
      </c>
      <c r="J23" s="720" t="s">
        <v>64</v>
      </c>
      <c r="K23" s="717">
        <v>45762</v>
      </c>
      <c r="L23" s="780" t="s">
        <v>58</v>
      </c>
      <c r="M23" s="722">
        <v>62502</v>
      </c>
      <c r="N23" s="693">
        <v>59129.5</v>
      </c>
      <c r="O23" s="780" t="s">
        <v>58</v>
      </c>
      <c r="P23" s="732" t="s">
        <v>175</v>
      </c>
      <c r="Q23" s="54">
        <v>45762</v>
      </c>
      <c r="R23" s="31">
        <v>5008</v>
      </c>
      <c r="S23" s="31">
        <v>4791</v>
      </c>
      <c r="T23" s="84">
        <v>0</v>
      </c>
      <c r="U23" s="22">
        <v>0.96</v>
      </c>
      <c r="V23" s="54">
        <v>45783</v>
      </c>
      <c r="W23" s="22">
        <v>1</v>
      </c>
      <c r="X23" s="22">
        <v>1</v>
      </c>
      <c r="Y23" s="22">
        <v>1</v>
      </c>
      <c r="Z23" s="387">
        <v>45831</v>
      </c>
      <c r="AA23" s="43"/>
    </row>
    <row r="24" spans="1:27" ht="39.75" customHeight="1">
      <c r="A24" s="369" t="s">
        <v>476</v>
      </c>
      <c r="B24" s="77" t="s">
        <v>124</v>
      </c>
      <c r="C24" s="78">
        <v>45862</v>
      </c>
      <c r="D24" s="944" t="s">
        <v>127</v>
      </c>
      <c r="E24" s="78">
        <v>45758</v>
      </c>
      <c r="F24" s="944" t="s">
        <v>139</v>
      </c>
      <c r="G24" s="776" t="s">
        <v>477</v>
      </c>
      <c r="H24" s="76">
        <v>89</v>
      </c>
      <c r="I24" s="76" t="s">
        <v>174</v>
      </c>
      <c r="J24" s="76" t="s">
        <v>64</v>
      </c>
      <c r="K24" s="78">
        <v>45762</v>
      </c>
      <c r="L24" s="76" t="s">
        <v>58</v>
      </c>
      <c r="M24" s="476">
        <v>70705.5</v>
      </c>
      <c r="N24" s="693">
        <v>67666</v>
      </c>
      <c r="O24" s="76" t="s">
        <v>58</v>
      </c>
      <c r="P24" s="116" t="s">
        <v>175</v>
      </c>
      <c r="Q24" s="54">
        <v>45762</v>
      </c>
      <c r="R24" s="31">
        <v>5203</v>
      </c>
      <c r="S24" s="75">
        <v>5333</v>
      </c>
      <c r="T24" s="21">
        <v>0</v>
      </c>
      <c r="U24" s="946">
        <v>1.02</v>
      </c>
      <c r="V24" s="477">
        <v>45776</v>
      </c>
      <c r="W24" s="947">
        <v>1</v>
      </c>
      <c r="X24" s="947">
        <v>1</v>
      </c>
      <c r="Y24" s="948">
        <v>1</v>
      </c>
      <c r="Z24" s="387">
        <v>45818</v>
      </c>
      <c r="AA24" s="43"/>
    </row>
    <row r="25" spans="1:27" ht="39.75" customHeight="1">
      <c r="A25" s="369" t="s">
        <v>478</v>
      </c>
      <c r="B25" s="77" t="s">
        <v>124</v>
      </c>
      <c r="C25" s="78">
        <v>45862</v>
      </c>
      <c r="D25" s="944" t="s">
        <v>127</v>
      </c>
      <c r="E25" s="78">
        <v>45758</v>
      </c>
      <c r="F25" s="944" t="s">
        <v>139</v>
      </c>
      <c r="G25" s="776" t="s">
        <v>479</v>
      </c>
      <c r="H25" s="76">
        <v>87</v>
      </c>
      <c r="I25" s="76" t="s">
        <v>174</v>
      </c>
      <c r="J25" s="76" t="s">
        <v>64</v>
      </c>
      <c r="K25" s="78">
        <v>45762</v>
      </c>
      <c r="L25" s="76" t="s">
        <v>58</v>
      </c>
      <c r="M25" s="476">
        <v>66004.5</v>
      </c>
      <c r="N25" s="726">
        <v>64943.5</v>
      </c>
      <c r="O25" s="76" t="s">
        <v>58</v>
      </c>
      <c r="P25" s="116" t="s">
        <v>175</v>
      </c>
      <c r="Q25" s="54">
        <v>45762</v>
      </c>
      <c r="R25" s="31">
        <v>5120</v>
      </c>
      <c r="S25" s="31">
        <v>5340</v>
      </c>
      <c r="T25" s="84">
        <v>0</v>
      </c>
      <c r="U25" s="22">
        <v>1.05</v>
      </c>
      <c r="V25" s="54">
        <v>45782</v>
      </c>
      <c r="W25" s="22">
        <v>1</v>
      </c>
      <c r="X25" s="22">
        <v>1</v>
      </c>
      <c r="Y25" s="22">
        <v>1</v>
      </c>
      <c r="Z25" s="387">
        <v>45818</v>
      </c>
      <c r="AA25" s="43"/>
    </row>
    <row r="26" spans="1:27" ht="39.75" customHeight="1">
      <c r="A26" s="369" t="s">
        <v>480</v>
      </c>
      <c r="B26" s="104" t="s">
        <v>124</v>
      </c>
      <c r="C26" s="78">
        <v>45868</v>
      </c>
      <c r="D26" s="949" t="s">
        <v>127</v>
      </c>
      <c r="E26" s="78">
        <v>45786</v>
      </c>
      <c r="F26" s="949" t="s">
        <v>139</v>
      </c>
      <c r="G26" s="950" t="s">
        <v>481</v>
      </c>
      <c r="H26" s="109">
        <v>60</v>
      </c>
      <c r="I26" s="109" t="s">
        <v>174</v>
      </c>
      <c r="J26" s="109" t="s">
        <v>64</v>
      </c>
      <c r="K26" s="108">
        <v>45790</v>
      </c>
      <c r="L26" s="109" t="s">
        <v>58</v>
      </c>
      <c r="M26" s="723">
        <v>57237</v>
      </c>
      <c r="N26" s="725">
        <v>55777</v>
      </c>
      <c r="O26" s="76" t="s">
        <v>58</v>
      </c>
      <c r="P26" s="384" t="s">
        <v>175</v>
      </c>
      <c r="Q26" s="129">
        <v>45790</v>
      </c>
      <c r="R26" s="110">
        <v>4508</v>
      </c>
      <c r="S26" s="733">
        <v>4426</v>
      </c>
      <c r="T26" s="84">
        <v>0</v>
      </c>
      <c r="U26" s="22">
        <v>0.99</v>
      </c>
      <c r="V26" s="54">
        <v>45812</v>
      </c>
      <c r="W26" s="153">
        <v>1</v>
      </c>
      <c r="X26" s="153">
        <v>1</v>
      </c>
      <c r="Y26" s="153">
        <v>1</v>
      </c>
      <c r="Z26" s="387"/>
      <c r="AA26" s="155" t="s">
        <v>482</v>
      </c>
    </row>
    <row r="27" spans="1:27" ht="39.75" customHeight="1">
      <c r="A27" s="369" t="s">
        <v>483</v>
      </c>
      <c r="B27" s="105" t="s">
        <v>124</v>
      </c>
      <c r="C27" s="78">
        <v>45688</v>
      </c>
      <c r="D27" s="78" t="s">
        <v>484</v>
      </c>
      <c r="E27" s="78">
        <v>45684</v>
      </c>
      <c r="F27" s="944" t="s">
        <v>125</v>
      </c>
      <c r="G27" s="182" t="s">
        <v>485</v>
      </c>
      <c r="H27" s="76">
        <v>0</v>
      </c>
      <c r="I27" s="106" t="s">
        <v>175</v>
      </c>
      <c r="J27" s="76" t="s">
        <v>64</v>
      </c>
      <c r="K27" s="782">
        <v>45673</v>
      </c>
      <c r="L27" s="106" t="s">
        <v>58</v>
      </c>
      <c r="M27" s="476">
        <v>24886.5</v>
      </c>
      <c r="N27" s="726">
        <v>7262</v>
      </c>
      <c r="O27" s="106" t="s">
        <v>58</v>
      </c>
      <c r="P27" s="116" t="s">
        <v>175</v>
      </c>
      <c r="Q27" s="54">
        <v>45673</v>
      </c>
      <c r="R27" s="31">
        <v>330</v>
      </c>
      <c r="S27" s="31">
        <v>330</v>
      </c>
      <c r="T27" s="84">
        <v>0</v>
      </c>
      <c r="U27" s="22">
        <v>1</v>
      </c>
      <c r="V27" s="54">
        <v>45684</v>
      </c>
      <c r="W27" s="34">
        <v>1</v>
      </c>
      <c r="X27" s="34">
        <v>1</v>
      </c>
      <c r="Y27" s="34">
        <v>1</v>
      </c>
      <c r="Z27" s="387">
        <v>45821</v>
      </c>
      <c r="AA27" s="43"/>
    </row>
    <row r="28" spans="1:27" ht="39.75" customHeight="1">
      <c r="A28" s="369" t="s">
        <v>486</v>
      </c>
      <c r="B28" s="77" t="s">
        <v>124</v>
      </c>
      <c r="C28" s="78">
        <v>45792</v>
      </c>
      <c r="D28" s="944" t="s">
        <v>127</v>
      </c>
      <c r="E28" s="944">
        <v>45695</v>
      </c>
      <c r="F28" s="944" t="s">
        <v>139</v>
      </c>
      <c r="G28" s="182" t="s">
        <v>487</v>
      </c>
      <c r="H28" s="76">
        <v>0</v>
      </c>
      <c r="I28" s="106" t="s">
        <v>175</v>
      </c>
      <c r="J28" s="76" t="s">
        <v>64</v>
      </c>
      <c r="K28" s="77" t="s">
        <v>175</v>
      </c>
      <c r="L28" s="76" t="s">
        <v>58</v>
      </c>
      <c r="M28" s="476">
        <v>3425.55</v>
      </c>
      <c r="N28" s="693">
        <v>7741.4</v>
      </c>
      <c r="O28" s="76" t="s">
        <v>58</v>
      </c>
      <c r="P28" s="40" t="s">
        <v>175</v>
      </c>
      <c r="Q28" s="54">
        <v>45689</v>
      </c>
      <c r="R28" s="30">
        <v>73</v>
      </c>
      <c r="S28" s="30">
        <v>73</v>
      </c>
      <c r="T28" s="84">
        <v>0</v>
      </c>
      <c r="U28" s="22">
        <v>1</v>
      </c>
      <c r="V28" s="54">
        <v>45698</v>
      </c>
      <c r="W28" s="34">
        <v>1</v>
      </c>
      <c r="X28" s="34">
        <v>1</v>
      </c>
      <c r="Y28" s="34">
        <v>1</v>
      </c>
      <c r="Z28" s="387">
        <v>45835</v>
      </c>
      <c r="AA28" s="43"/>
    </row>
    <row r="29" spans="1:27" ht="39.75" customHeight="1">
      <c r="A29" s="773" t="s">
        <v>488</v>
      </c>
      <c r="B29" s="50" t="s">
        <v>124</v>
      </c>
      <c r="C29" s="51">
        <v>45688</v>
      </c>
      <c r="D29" s="51" t="s">
        <v>449</v>
      </c>
      <c r="E29" s="51">
        <v>45682</v>
      </c>
      <c r="F29" s="412" t="s">
        <v>139</v>
      </c>
      <c r="G29" s="735" t="s">
        <v>489</v>
      </c>
      <c r="H29" s="52">
        <v>48</v>
      </c>
      <c r="I29" s="411" t="s">
        <v>289</v>
      </c>
      <c r="J29" s="52" t="s">
        <v>57</v>
      </c>
      <c r="K29" s="50" t="s">
        <v>175</v>
      </c>
      <c r="L29" s="52" t="s">
        <v>58</v>
      </c>
      <c r="M29" s="475">
        <v>21648.75</v>
      </c>
      <c r="N29" s="693">
        <v>35235</v>
      </c>
      <c r="O29" s="52" t="s">
        <v>58</v>
      </c>
      <c r="P29" s="789" t="s">
        <v>175</v>
      </c>
      <c r="Q29" s="54">
        <v>45678</v>
      </c>
      <c r="R29" s="31">
        <v>2264</v>
      </c>
      <c r="S29" s="75">
        <v>2163</v>
      </c>
      <c r="T29" s="84">
        <v>0</v>
      </c>
      <c r="U29" s="22">
        <v>0.96</v>
      </c>
      <c r="V29" s="54">
        <v>45681</v>
      </c>
      <c r="W29" s="34">
        <v>1</v>
      </c>
      <c r="X29" s="34">
        <v>1</v>
      </c>
      <c r="Y29" s="34">
        <v>1</v>
      </c>
      <c r="Z29" s="387">
        <v>45818</v>
      </c>
      <c r="AA29" s="43"/>
    </row>
    <row r="30" spans="1:27" ht="39.75" customHeight="1">
      <c r="A30" s="369" t="s">
        <v>490</v>
      </c>
      <c r="B30" s="105" t="s">
        <v>51</v>
      </c>
      <c r="C30" s="78">
        <v>45807</v>
      </c>
      <c r="D30" s="339" t="s">
        <v>61</v>
      </c>
      <c r="E30" s="78">
        <v>45727</v>
      </c>
      <c r="F30" s="217" t="s">
        <v>62</v>
      </c>
      <c r="G30" s="951" t="s">
        <v>491</v>
      </c>
      <c r="H30" s="76">
        <v>80</v>
      </c>
      <c r="I30" s="76" t="s">
        <v>175</v>
      </c>
      <c r="J30" s="76" t="s">
        <v>64</v>
      </c>
      <c r="K30" s="78">
        <v>45728</v>
      </c>
      <c r="L30" s="76" t="s">
        <v>58</v>
      </c>
      <c r="M30" s="476">
        <v>88033.5</v>
      </c>
      <c r="N30" s="693">
        <v>88045.5</v>
      </c>
      <c r="O30" s="76" t="s">
        <v>58</v>
      </c>
      <c r="P30" s="116" t="s">
        <v>175</v>
      </c>
      <c r="Q30" s="54">
        <v>45727</v>
      </c>
      <c r="R30" s="31">
        <v>7442</v>
      </c>
      <c r="S30" s="31">
        <v>7447</v>
      </c>
      <c r="T30" s="30">
        <v>0</v>
      </c>
      <c r="U30" s="22">
        <v>1</v>
      </c>
      <c r="V30" s="54">
        <v>45740</v>
      </c>
      <c r="W30" s="22">
        <v>1</v>
      </c>
      <c r="X30" s="22">
        <v>1</v>
      </c>
      <c r="Y30" s="22">
        <v>1</v>
      </c>
      <c r="Z30" s="387">
        <v>45791</v>
      </c>
      <c r="AA30" s="43"/>
    </row>
    <row r="31" spans="1:27" ht="39.75" customHeight="1">
      <c r="A31" s="404" t="s">
        <v>492</v>
      </c>
      <c r="B31" s="409" t="s">
        <v>51</v>
      </c>
      <c r="C31" s="51">
        <v>45742</v>
      </c>
      <c r="D31" s="50" t="s">
        <v>346</v>
      </c>
      <c r="E31" s="51">
        <v>45716</v>
      </c>
      <c r="F31" s="50" t="s">
        <v>347</v>
      </c>
      <c r="G31" s="766" t="s">
        <v>493</v>
      </c>
      <c r="H31" s="52">
        <v>87</v>
      </c>
      <c r="I31" s="52" t="s">
        <v>175</v>
      </c>
      <c r="J31" s="52" t="s">
        <v>64</v>
      </c>
      <c r="K31" s="51">
        <v>45716</v>
      </c>
      <c r="L31" s="52" t="s">
        <v>58</v>
      </c>
      <c r="M31" s="475">
        <v>74446</v>
      </c>
      <c r="N31" s="725">
        <v>73894</v>
      </c>
      <c r="O31" s="52" t="s">
        <v>58</v>
      </c>
      <c r="P31" s="480" t="s">
        <v>175</v>
      </c>
      <c r="Q31" s="54">
        <v>45723</v>
      </c>
      <c r="R31" s="952">
        <v>6149</v>
      </c>
      <c r="S31" s="733">
        <v>6362</v>
      </c>
      <c r="T31" s="30">
        <v>0</v>
      </c>
      <c r="U31" s="22">
        <v>1.04</v>
      </c>
      <c r="V31" s="54">
        <v>45733</v>
      </c>
      <c r="W31" s="22">
        <v>1</v>
      </c>
      <c r="X31" s="22">
        <v>1</v>
      </c>
      <c r="Y31" s="22">
        <v>1</v>
      </c>
      <c r="Z31" s="953">
        <v>45859</v>
      </c>
      <c r="AA31" s="43"/>
    </row>
    <row r="32" spans="1:27" ht="39.75" customHeight="1">
      <c r="A32" s="369" t="s">
        <v>494</v>
      </c>
      <c r="B32" s="105" t="s">
        <v>51</v>
      </c>
      <c r="C32" s="78">
        <v>45772</v>
      </c>
      <c r="D32" s="77" t="s">
        <v>127</v>
      </c>
      <c r="E32" s="78">
        <v>45716</v>
      </c>
      <c r="F32" s="77" t="s">
        <v>90</v>
      </c>
      <c r="G32" s="181" t="s">
        <v>495</v>
      </c>
      <c r="H32" s="76">
        <v>83</v>
      </c>
      <c r="I32" s="106" t="s">
        <v>175</v>
      </c>
      <c r="J32" s="76" t="s">
        <v>64</v>
      </c>
      <c r="K32" s="782">
        <v>45716</v>
      </c>
      <c r="L32" s="76" t="s">
        <v>58</v>
      </c>
      <c r="M32" s="784">
        <v>84935.5</v>
      </c>
      <c r="N32" s="727">
        <v>81445</v>
      </c>
      <c r="O32" s="76" t="s">
        <v>58</v>
      </c>
      <c r="P32" s="480" t="s">
        <v>175</v>
      </c>
      <c r="Q32" s="129">
        <v>45726</v>
      </c>
      <c r="R32" s="110">
        <v>7049</v>
      </c>
      <c r="S32" s="110">
        <v>7081</v>
      </c>
      <c r="T32" s="31">
        <v>0</v>
      </c>
      <c r="U32" s="22">
        <v>1</v>
      </c>
      <c r="V32" s="54">
        <v>45740</v>
      </c>
      <c r="W32" s="22">
        <v>1</v>
      </c>
      <c r="X32" s="22">
        <v>1</v>
      </c>
      <c r="Y32" s="22">
        <v>1</v>
      </c>
      <c r="Z32" s="387">
        <v>45770</v>
      </c>
      <c r="AA32" s="43"/>
    </row>
    <row r="33" spans="1:27" ht="39.75" customHeight="1">
      <c r="A33" s="954" t="s">
        <v>496</v>
      </c>
      <c r="B33" s="105" t="s">
        <v>51</v>
      </c>
      <c r="C33" s="78">
        <v>45772</v>
      </c>
      <c r="D33" s="78" t="s">
        <v>346</v>
      </c>
      <c r="E33" s="955">
        <v>45695</v>
      </c>
      <c r="F33" s="77" t="s">
        <v>347</v>
      </c>
      <c r="G33" s="222" t="s">
        <v>283</v>
      </c>
      <c r="H33" s="106">
        <v>86</v>
      </c>
      <c r="I33" s="106" t="s">
        <v>174</v>
      </c>
      <c r="J33" s="106" t="s">
        <v>64</v>
      </c>
      <c r="K33" s="944">
        <v>45698</v>
      </c>
      <c r="L33" s="106" t="s">
        <v>58</v>
      </c>
      <c r="M33" s="956">
        <v>71361</v>
      </c>
      <c r="N33" s="693">
        <v>72125</v>
      </c>
      <c r="O33" s="106" t="s">
        <v>58</v>
      </c>
      <c r="P33" s="40" t="s">
        <v>175</v>
      </c>
      <c r="Q33" s="54">
        <v>45688</v>
      </c>
      <c r="R33" s="419">
        <v>6214</v>
      </c>
      <c r="S33" s="419">
        <v>6214</v>
      </c>
      <c r="T33" s="84">
        <v>0</v>
      </c>
      <c r="U33" s="22">
        <v>1</v>
      </c>
      <c r="V33" s="54">
        <v>45708</v>
      </c>
      <c r="W33" s="22">
        <v>1</v>
      </c>
      <c r="X33" s="22">
        <v>1</v>
      </c>
      <c r="Y33" s="22">
        <v>1</v>
      </c>
      <c r="Z33" s="387">
        <v>45791</v>
      </c>
      <c r="AA33" s="43"/>
    </row>
    <row r="34" spans="1:27" ht="39.75" customHeight="1">
      <c r="A34" s="954" t="s">
        <v>497</v>
      </c>
      <c r="B34" s="105" t="s">
        <v>51</v>
      </c>
      <c r="C34" s="78">
        <v>45772</v>
      </c>
      <c r="D34" s="944" t="s">
        <v>71</v>
      </c>
      <c r="E34" s="944">
        <v>45686</v>
      </c>
      <c r="F34" s="944" t="s">
        <v>72</v>
      </c>
      <c r="G34" s="222" t="s">
        <v>498</v>
      </c>
      <c r="H34" s="106">
        <v>81</v>
      </c>
      <c r="I34" s="957" t="s">
        <v>174</v>
      </c>
      <c r="J34" s="106" t="s">
        <v>64</v>
      </c>
      <c r="K34" s="944">
        <v>45700</v>
      </c>
      <c r="L34" s="106" t="s">
        <v>58</v>
      </c>
      <c r="M34" s="956">
        <v>76139.5</v>
      </c>
      <c r="N34" s="725">
        <v>79581.5</v>
      </c>
      <c r="O34" s="106" t="s">
        <v>58</v>
      </c>
      <c r="P34" s="480" t="s">
        <v>175</v>
      </c>
      <c r="Q34" s="54">
        <v>45692</v>
      </c>
      <c r="R34" s="419">
        <v>6303</v>
      </c>
      <c r="S34" s="111">
        <v>6761</v>
      </c>
      <c r="T34" s="84">
        <v>0</v>
      </c>
      <c r="U34" s="22">
        <v>1.06</v>
      </c>
      <c r="V34" s="54">
        <v>45700</v>
      </c>
      <c r="W34" s="22">
        <v>1</v>
      </c>
      <c r="X34" s="22">
        <v>1</v>
      </c>
      <c r="Y34" s="22">
        <v>1</v>
      </c>
      <c r="Z34" s="387">
        <v>45859</v>
      </c>
      <c r="AA34" s="69" t="s">
        <v>499</v>
      </c>
    </row>
    <row r="35" spans="1:27" ht="39.75" customHeight="1">
      <c r="A35" s="369" t="s">
        <v>500</v>
      </c>
      <c r="B35" s="105" t="s">
        <v>51</v>
      </c>
      <c r="C35" s="944">
        <v>45688</v>
      </c>
      <c r="D35" s="944" t="s">
        <v>67</v>
      </c>
      <c r="E35" s="944">
        <v>45692</v>
      </c>
      <c r="F35" s="78" t="s">
        <v>62</v>
      </c>
      <c r="G35" s="222" t="s">
        <v>501</v>
      </c>
      <c r="H35" s="106">
        <v>90</v>
      </c>
      <c r="I35" s="106" t="s">
        <v>289</v>
      </c>
      <c r="J35" s="106" t="s">
        <v>64</v>
      </c>
      <c r="K35" s="77" t="s">
        <v>175</v>
      </c>
      <c r="L35" s="106" t="s">
        <v>58</v>
      </c>
      <c r="M35" s="956">
        <v>51958</v>
      </c>
      <c r="N35" s="693">
        <v>20330.259999999998</v>
      </c>
      <c r="O35" s="106" t="s">
        <v>58</v>
      </c>
      <c r="P35" s="40" t="s">
        <v>175</v>
      </c>
      <c r="Q35" s="54">
        <v>45694</v>
      </c>
      <c r="R35" s="419">
        <v>760</v>
      </c>
      <c r="S35" s="419">
        <v>708</v>
      </c>
      <c r="T35" s="84">
        <v>0</v>
      </c>
      <c r="U35" s="22">
        <v>0.95</v>
      </c>
      <c r="V35" s="54">
        <v>45729</v>
      </c>
      <c r="W35" s="22">
        <v>1</v>
      </c>
      <c r="X35" s="22">
        <v>1</v>
      </c>
      <c r="Y35" s="22">
        <v>1</v>
      </c>
      <c r="Z35" s="387">
        <v>45792</v>
      </c>
      <c r="AA35" s="69" t="s">
        <v>502</v>
      </c>
    </row>
    <row r="36" spans="1:27" ht="39.75" customHeight="1">
      <c r="A36" s="369" t="s">
        <v>503</v>
      </c>
      <c r="B36" s="105" t="s">
        <v>51</v>
      </c>
      <c r="C36" s="78">
        <v>45772</v>
      </c>
      <c r="D36" s="77" t="s">
        <v>504</v>
      </c>
      <c r="E36" s="78">
        <v>45743</v>
      </c>
      <c r="F36" s="77" t="s">
        <v>78</v>
      </c>
      <c r="G36" s="181" t="s">
        <v>505</v>
      </c>
      <c r="H36" s="76">
        <v>88</v>
      </c>
      <c r="I36" s="106" t="s">
        <v>174</v>
      </c>
      <c r="J36" s="76" t="s">
        <v>64</v>
      </c>
      <c r="K36" s="78">
        <v>45741</v>
      </c>
      <c r="L36" s="76" t="s">
        <v>58</v>
      </c>
      <c r="M36" s="476">
        <v>73070.5</v>
      </c>
      <c r="N36" s="726">
        <v>72678</v>
      </c>
      <c r="O36" s="76" t="s">
        <v>58</v>
      </c>
      <c r="P36" s="116" t="s">
        <v>175</v>
      </c>
      <c r="Q36" s="54">
        <v>45749</v>
      </c>
      <c r="R36" s="31">
        <v>6028</v>
      </c>
      <c r="S36" s="31">
        <v>6070</v>
      </c>
      <c r="T36" s="84">
        <v>0</v>
      </c>
      <c r="U36" s="22">
        <v>1</v>
      </c>
      <c r="V36" s="54">
        <v>45769</v>
      </c>
      <c r="W36" s="22">
        <v>1</v>
      </c>
      <c r="X36" s="22">
        <v>1</v>
      </c>
      <c r="Y36" s="22">
        <v>1</v>
      </c>
      <c r="Z36" s="387">
        <v>45824</v>
      </c>
      <c r="AA36" s="43"/>
    </row>
    <row r="37" spans="1:27" ht="39.75" customHeight="1">
      <c r="A37" s="369" t="s">
        <v>506</v>
      </c>
      <c r="B37" s="105" t="s">
        <v>51</v>
      </c>
      <c r="C37" s="944">
        <v>45711</v>
      </c>
      <c r="D37" s="944" t="s">
        <v>504</v>
      </c>
      <c r="E37" s="944">
        <v>45707</v>
      </c>
      <c r="F37" s="944" t="s">
        <v>78</v>
      </c>
      <c r="G37" s="222" t="s">
        <v>507</v>
      </c>
      <c r="H37" s="76">
        <v>65</v>
      </c>
      <c r="I37" s="106" t="s">
        <v>289</v>
      </c>
      <c r="J37" s="76" t="s">
        <v>64</v>
      </c>
      <c r="K37" s="78">
        <v>45698</v>
      </c>
      <c r="L37" s="106" t="s">
        <v>58</v>
      </c>
      <c r="M37" s="476">
        <v>65001</v>
      </c>
      <c r="N37" s="729">
        <v>68269</v>
      </c>
      <c r="O37" s="106" t="s">
        <v>58</v>
      </c>
      <c r="P37" s="384" t="s">
        <v>175</v>
      </c>
      <c r="Q37" s="129">
        <v>45708</v>
      </c>
      <c r="R37" s="110">
        <v>5284</v>
      </c>
      <c r="S37" s="110">
        <v>5458</v>
      </c>
      <c r="T37" s="84">
        <v>0</v>
      </c>
      <c r="U37" s="22">
        <v>1.03</v>
      </c>
      <c r="V37" s="54">
        <v>45722</v>
      </c>
      <c r="W37" s="22">
        <v>1</v>
      </c>
      <c r="X37" s="22">
        <v>1</v>
      </c>
      <c r="Y37" s="22">
        <v>1</v>
      </c>
      <c r="Z37" s="387">
        <v>45764</v>
      </c>
      <c r="AA37" s="43"/>
    </row>
    <row r="38" spans="1:27" ht="39.75" customHeight="1">
      <c r="A38" s="369" t="s">
        <v>508</v>
      </c>
      <c r="B38" s="105" t="s">
        <v>51</v>
      </c>
      <c r="C38" s="78">
        <v>45772</v>
      </c>
      <c r="D38" s="77" t="s">
        <v>346</v>
      </c>
      <c r="E38" s="78">
        <v>45743</v>
      </c>
      <c r="F38" s="77" t="s">
        <v>347</v>
      </c>
      <c r="G38" s="181" t="s">
        <v>509</v>
      </c>
      <c r="H38" s="76">
        <v>70</v>
      </c>
      <c r="I38" s="106" t="s">
        <v>174</v>
      </c>
      <c r="J38" s="109" t="s">
        <v>64</v>
      </c>
      <c r="K38" s="78">
        <v>45741</v>
      </c>
      <c r="L38" s="109" t="s">
        <v>58</v>
      </c>
      <c r="M38" s="476">
        <v>62104</v>
      </c>
      <c r="N38" s="727">
        <v>64186</v>
      </c>
      <c r="O38" s="109" t="s">
        <v>58</v>
      </c>
      <c r="P38" s="697" t="s">
        <v>175</v>
      </c>
      <c r="Q38" s="129">
        <v>45744</v>
      </c>
      <c r="R38" s="110">
        <v>5210</v>
      </c>
      <c r="S38" s="110">
        <v>5139</v>
      </c>
      <c r="T38" s="152">
        <v>0</v>
      </c>
      <c r="U38" s="22">
        <v>1</v>
      </c>
      <c r="V38" s="54">
        <v>45756</v>
      </c>
      <c r="W38" s="22">
        <v>1</v>
      </c>
      <c r="X38" s="22">
        <v>1</v>
      </c>
      <c r="Y38" s="22">
        <v>1</v>
      </c>
      <c r="Z38" s="387">
        <v>45789</v>
      </c>
      <c r="AA38" s="43"/>
    </row>
    <row r="39" spans="1:27" ht="39.75" customHeight="1">
      <c r="A39" s="404" t="s">
        <v>510</v>
      </c>
      <c r="B39" s="409" t="s">
        <v>51</v>
      </c>
      <c r="C39" s="51">
        <v>45772</v>
      </c>
      <c r="D39" s="50" t="s">
        <v>346</v>
      </c>
      <c r="E39" s="51">
        <v>45743</v>
      </c>
      <c r="F39" s="50" t="s">
        <v>347</v>
      </c>
      <c r="G39" s="410" t="s">
        <v>511</v>
      </c>
      <c r="H39" s="52">
        <v>84</v>
      </c>
      <c r="I39" s="411" t="s">
        <v>174</v>
      </c>
      <c r="J39" s="407" t="s">
        <v>64</v>
      </c>
      <c r="K39" s="51">
        <v>45741</v>
      </c>
      <c r="L39" s="407" t="s">
        <v>58</v>
      </c>
      <c r="M39" s="475">
        <v>63756.5</v>
      </c>
      <c r="N39" s="727">
        <v>64902.5</v>
      </c>
      <c r="O39" s="407" t="s">
        <v>58</v>
      </c>
      <c r="P39" s="480" t="s">
        <v>175</v>
      </c>
      <c r="Q39" s="129">
        <v>45755</v>
      </c>
      <c r="R39" s="110">
        <v>5237</v>
      </c>
      <c r="S39" s="733">
        <v>5439</v>
      </c>
      <c r="T39" s="152">
        <v>0</v>
      </c>
      <c r="U39" s="22">
        <v>1.04</v>
      </c>
      <c r="V39" s="54">
        <v>45765</v>
      </c>
      <c r="W39" s="22">
        <v>1</v>
      </c>
      <c r="X39" s="22">
        <v>1</v>
      </c>
      <c r="Y39" s="22">
        <v>1</v>
      </c>
      <c r="Z39" s="387">
        <v>45790</v>
      </c>
      <c r="AA39" s="43"/>
    </row>
    <row r="40" spans="1:27" ht="39.75" customHeight="1">
      <c r="A40" s="369" t="s">
        <v>512</v>
      </c>
      <c r="B40" s="105" t="s">
        <v>51</v>
      </c>
      <c r="C40" s="78">
        <v>45772</v>
      </c>
      <c r="D40" s="77" t="s">
        <v>127</v>
      </c>
      <c r="E40" s="78">
        <v>45743</v>
      </c>
      <c r="F40" s="77" t="s">
        <v>90</v>
      </c>
      <c r="G40" s="181" t="s">
        <v>513</v>
      </c>
      <c r="H40" s="76">
        <v>75</v>
      </c>
      <c r="I40" s="106" t="s">
        <v>174</v>
      </c>
      <c r="J40" s="76" t="s">
        <v>64</v>
      </c>
      <c r="K40" s="78">
        <v>45741</v>
      </c>
      <c r="L40" s="76" t="s">
        <v>58</v>
      </c>
      <c r="M40" s="476">
        <v>67840.5</v>
      </c>
      <c r="N40" s="726">
        <v>66607.5</v>
      </c>
      <c r="O40" s="76" t="s">
        <v>58</v>
      </c>
      <c r="P40" s="40" t="s">
        <v>175</v>
      </c>
      <c r="Q40" s="54">
        <v>45747</v>
      </c>
      <c r="R40" s="31">
        <v>5601</v>
      </c>
      <c r="S40" s="31">
        <v>5628</v>
      </c>
      <c r="T40" s="84">
        <v>0</v>
      </c>
      <c r="U40" s="22">
        <v>1</v>
      </c>
      <c r="V40" s="54">
        <v>45761</v>
      </c>
      <c r="W40" s="22">
        <v>1</v>
      </c>
      <c r="X40" s="22">
        <v>1</v>
      </c>
      <c r="Y40" s="22">
        <v>1</v>
      </c>
      <c r="Z40" s="387">
        <v>45831</v>
      </c>
      <c r="AA40" s="43"/>
    </row>
    <row r="41" spans="1:27" ht="39.75" customHeight="1">
      <c r="A41" s="369" t="s">
        <v>514</v>
      </c>
      <c r="B41" s="105" t="s">
        <v>51</v>
      </c>
      <c r="C41" s="78">
        <v>45831</v>
      </c>
      <c r="D41" s="77" t="s">
        <v>504</v>
      </c>
      <c r="E41" s="78">
        <v>45761</v>
      </c>
      <c r="F41" s="77" t="s">
        <v>78</v>
      </c>
      <c r="G41" s="181" t="s">
        <v>515</v>
      </c>
      <c r="H41" s="76">
        <v>69</v>
      </c>
      <c r="I41" s="76" t="s">
        <v>174</v>
      </c>
      <c r="J41" s="76" t="s">
        <v>64</v>
      </c>
      <c r="K41" s="78">
        <v>45757</v>
      </c>
      <c r="L41" s="76" t="s">
        <v>58</v>
      </c>
      <c r="M41" s="476">
        <v>53906.75</v>
      </c>
      <c r="N41" s="693">
        <v>54578.5</v>
      </c>
      <c r="O41" s="76" t="s">
        <v>58</v>
      </c>
      <c r="P41" s="696" t="s">
        <v>175</v>
      </c>
      <c r="Q41" s="54">
        <v>45757</v>
      </c>
      <c r="R41" s="31">
        <v>4615</v>
      </c>
      <c r="S41" s="478">
        <v>4588</v>
      </c>
      <c r="T41" s="84">
        <v>0</v>
      </c>
      <c r="U41" s="958">
        <v>1</v>
      </c>
      <c r="V41" s="54">
        <v>45772</v>
      </c>
      <c r="W41" s="85">
        <v>1</v>
      </c>
      <c r="X41" s="85">
        <v>1</v>
      </c>
      <c r="Y41" s="85">
        <v>1</v>
      </c>
      <c r="Z41" s="387">
        <v>45824</v>
      </c>
      <c r="AA41" s="43"/>
    </row>
    <row r="42" spans="1:27" ht="39.75" customHeight="1">
      <c r="A42" s="369" t="s">
        <v>516</v>
      </c>
      <c r="B42" s="105" t="s">
        <v>51</v>
      </c>
      <c r="C42" s="108">
        <v>45831</v>
      </c>
      <c r="D42" s="104" t="s">
        <v>517</v>
      </c>
      <c r="E42" s="78">
        <v>45807</v>
      </c>
      <c r="F42" s="77" t="s">
        <v>90</v>
      </c>
      <c r="G42" s="776" t="s">
        <v>518</v>
      </c>
      <c r="H42" s="109">
        <v>50</v>
      </c>
      <c r="I42" s="109" t="s">
        <v>174</v>
      </c>
      <c r="J42" s="109" t="s">
        <v>64</v>
      </c>
      <c r="K42" s="108">
        <v>45757</v>
      </c>
      <c r="L42" s="109" t="s">
        <v>58</v>
      </c>
      <c r="M42" s="723">
        <v>47432.5</v>
      </c>
      <c r="N42" s="693">
        <v>54385.09</v>
      </c>
      <c r="O42" s="109" t="s">
        <v>58</v>
      </c>
      <c r="P42" s="384" t="s">
        <v>175</v>
      </c>
      <c r="Q42" s="129">
        <v>45757</v>
      </c>
      <c r="R42" s="110">
        <v>3932</v>
      </c>
      <c r="S42" s="110">
        <v>4034</v>
      </c>
      <c r="T42" s="84">
        <v>0</v>
      </c>
      <c r="U42" s="22">
        <v>1.02</v>
      </c>
      <c r="V42" s="54">
        <v>45771</v>
      </c>
      <c r="W42" s="34">
        <v>0</v>
      </c>
      <c r="X42" s="34">
        <v>0</v>
      </c>
      <c r="Y42" s="34">
        <v>0</v>
      </c>
      <c r="Z42" s="794">
        <v>45849</v>
      </c>
      <c r="AA42" s="795" t="s">
        <v>519</v>
      </c>
    </row>
    <row r="43" spans="1:27" ht="39.75" customHeight="1">
      <c r="A43" s="369" t="s">
        <v>520</v>
      </c>
      <c r="B43" s="105" t="s">
        <v>51</v>
      </c>
      <c r="C43" s="78">
        <v>45831</v>
      </c>
      <c r="D43" s="77" t="s">
        <v>71</v>
      </c>
      <c r="E43" s="78">
        <v>45761</v>
      </c>
      <c r="F43" s="77" t="s">
        <v>72</v>
      </c>
      <c r="G43" s="77" t="s">
        <v>521</v>
      </c>
      <c r="H43" s="76">
        <v>76</v>
      </c>
      <c r="I43" s="76" t="s">
        <v>175</v>
      </c>
      <c r="J43" s="76" t="s">
        <v>64</v>
      </c>
      <c r="K43" s="78">
        <v>45757</v>
      </c>
      <c r="L43" s="76" t="s">
        <v>58</v>
      </c>
      <c r="M43" s="476">
        <v>62383</v>
      </c>
      <c r="N43" s="726">
        <v>61939</v>
      </c>
      <c r="O43" s="76" t="s">
        <v>58</v>
      </c>
      <c r="P43" s="732" t="s">
        <v>175</v>
      </c>
      <c r="Q43" s="54">
        <v>45757</v>
      </c>
      <c r="R43" s="31">
        <v>5164</v>
      </c>
      <c r="S43" s="31">
        <v>5164</v>
      </c>
      <c r="T43" s="84">
        <v>0</v>
      </c>
      <c r="U43" s="22">
        <v>1</v>
      </c>
      <c r="V43" s="54">
        <v>45772</v>
      </c>
      <c r="W43" s="22">
        <v>1</v>
      </c>
      <c r="X43" s="22">
        <v>1</v>
      </c>
      <c r="Y43" s="22">
        <v>1</v>
      </c>
      <c r="Z43" s="387">
        <v>45838</v>
      </c>
      <c r="AA43" s="43"/>
    </row>
    <row r="44" spans="1:27" ht="39.75" customHeight="1">
      <c r="A44" s="369" t="s">
        <v>522</v>
      </c>
      <c r="B44" s="105" t="s">
        <v>51</v>
      </c>
      <c r="C44" s="108">
        <v>45831</v>
      </c>
      <c r="D44" s="104" t="s">
        <v>523</v>
      </c>
      <c r="E44" s="78">
        <v>45761</v>
      </c>
      <c r="F44" s="104" t="s">
        <v>90</v>
      </c>
      <c r="G44" s="104" t="s">
        <v>524</v>
      </c>
      <c r="H44" s="109">
        <v>88</v>
      </c>
      <c r="I44" s="109" t="s">
        <v>175</v>
      </c>
      <c r="J44" s="109" t="s">
        <v>64</v>
      </c>
      <c r="K44" s="108">
        <v>45757</v>
      </c>
      <c r="L44" s="109" t="s">
        <v>58</v>
      </c>
      <c r="M44" s="723">
        <v>80443.5</v>
      </c>
      <c r="N44" s="693">
        <v>81941</v>
      </c>
      <c r="O44" s="109" t="s">
        <v>58</v>
      </c>
      <c r="P44" s="697" t="s">
        <v>175</v>
      </c>
      <c r="Q44" s="129">
        <v>45757</v>
      </c>
      <c r="R44" s="110">
        <v>6617</v>
      </c>
      <c r="S44" s="110">
        <v>6743</v>
      </c>
      <c r="T44" s="84">
        <v>0</v>
      </c>
      <c r="U44" s="22">
        <v>1.02</v>
      </c>
      <c r="V44" s="54">
        <v>45771</v>
      </c>
      <c r="W44" s="34">
        <v>0</v>
      </c>
      <c r="X44" s="34">
        <v>0</v>
      </c>
      <c r="Y44" s="34">
        <v>0</v>
      </c>
      <c r="Z44" s="794">
        <v>45849</v>
      </c>
      <c r="AA44" s="163" t="s">
        <v>525</v>
      </c>
    </row>
    <row r="45" spans="1:27" ht="39.75" customHeight="1">
      <c r="A45" s="404" t="s">
        <v>526</v>
      </c>
      <c r="B45" s="409" t="s">
        <v>51</v>
      </c>
      <c r="C45" s="406">
        <v>45831</v>
      </c>
      <c r="D45" s="51" t="s">
        <v>517</v>
      </c>
      <c r="E45" s="51">
        <v>45807</v>
      </c>
      <c r="F45" s="405" t="s">
        <v>90</v>
      </c>
      <c r="G45" s="405" t="s">
        <v>527</v>
      </c>
      <c r="H45" s="407">
        <v>86</v>
      </c>
      <c r="I45" s="407" t="s">
        <v>174</v>
      </c>
      <c r="J45" s="407" t="s">
        <v>64</v>
      </c>
      <c r="K45" s="406">
        <v>45757</v>
      </c>
      <c r="L45" s="407" t="s">
        <v>58</v>
      </c>
      <c r="M45" s="481">
        <v>68736.5</v>
      </c>
      <c r="N45" s="693">
        <v>68249</v>
      </c>
      <c r="O45" s="407" t="s">
        <v>58</v>
      </c>
      <c r="P45" s="183" t="s">
        <v>175</v>
      </c>
      <c r="Q45" s="129">
        <v>45756</v>
      </c>
      <c r="R45" s="110">
        <v>5939</v>
      </c>
      <c r="S45" s="733">
        <v>5791</v>
      </c>
      <c r="T45" s="84">
        <v>0</v>
      </c>
      <c r="U45" s="22">
        <v>0.97</v>
      </c>
      <c r="V45" s="54">
        <v>45768</v>
      </c>
      <c r="W45" s="34">
        <v>0</v>
      </c>
      <c r="X45" s="34">
        <v>0</v>
      </c>
      <c r="Y45" s="34">
        <v>0</v>
      </c>
      <c r="Z45" s="794">
        <v>45849</v>
      </c>
      <c r="AA45" s="163" t="s">
        <v>525</v>
      </c>
    </row>
    <row r="46" spans="1:27" ht="39.75" customHeight="1">
      <c r="A46" s="369" t="s">
        <v>528</v>
      </c>
      <c r="B46" s="105" t="s">
        <v>51</v>
      </c>
      <c r="C46" s="78">
        <v>45772</v>
      </c>
      <c r="D46" s="77" t="s">
        <v>71</v>
      </c>
      <c r="E46" s="78">
        <v>45743</v>
      </c>
      <c r="F46" s="77" t="s">
        <v>72</v>
      </c>
      <c r="G46" s="181" t="s">
        <v>529</v>
      </c>
      <c r="H46" s="76">
        <v>84</v>
      </c>
      <c r="I46" s="959" t="s">
        <v>174</v>
      </c>
      <c r="J46" s="109" t="s">
        <v>64</v>
      </c>
      <c r="K46" s="78">
        <v>45741</v>
      </c>
      <c r="L46" s="109" t="s">
        <v>58</v>
      </c>
      <c r="M46" s="476">
        <v>73491.5</v>
      </c>
      <c r="N46" s="725">
        <v>202651</v>
      </c>
      <c r="O46" s="109" t="s">
        <v>58</v>
      </c>
      <c r="P46" s="183" t="s">
        <v>175</v>
      </c>
      <c r="Q46" s="54">
        <v>45748</v>
      </c>
      <c r="R46" s="31">
        <v>5390</v>
      </c>
      <c r="S46" s="733">
        <v>5327</v>
      </c>
      <c r="T46" s="152">
        <v>0</v>
      </c>
      <c r="U46" s="85">
        <v>1</v>
      </c>
      <c r="V46" s="477">
        <v>45768</v>
      </c>
      <c r="W46" s="793">
        <v>0</v>
      </c>
      <c r="X46" s="793">
        <v>0</v>
      </c>
      <c r="Y46" s="793">
        <v>0</v>
      </c>
      <c r="Z46" s="578">
        <v>45859</v>
      </c>
      <c r="AA46" s="43"/>
    </row>
    <row r="47" spans="1:27" ht="39.75" customHeight="1">
      <c r="A47" s="369" t="s">
        <v>530</v>
      </c>
      <c r="B47" s="105" t="s">
        <v>51</v>
      </c>
      <c r="C47" s="78">
        <v>45772</v>
      </c>
      <c r="D47" s="77" t="s">
        <v>71</v>
      </c>
      <c r="E47" s="78">
        <v>45743</v>
      </c>
      <c r="F47" s="77" t="s">
        <v>72</v>
      </c>
      <c r="G47" s="181" t="s">
        <v>531</v>
      </c>
      <c r="H47" s="76">
        <v>80</v>
      </c>
      <c r="I47" s="106" t="s">
        <v>174</v>
      </c>
      <c r="J47" s="109" t="s">
        <v>64</v>
      </c>
      <c r="K47" s="78">
        <v>45741</v>
      </c>
      <c r="L47" s="109" t="s">
        <v>58</v>
      </c>
      <c r="M47" s="476">
        <v>70235</v>
      </c>
      <c r="N47" s="725">
        <v>134171.5</v>
      </c>
      <c r="O47" s="109" t="s">
        <v>58</v>
      </c>
      <c r="P47" s="384" t="s">
        <v>175</v>
      </c>
      <c r="Q47" s="54">
        <v>45745</v>
      </c>
      <c r="R47" s="31">
        <v>5585</v>
      </c>
      <c r="S47" s="110">
        <v>5566</v>
      </c>
      <c r="T47" s="152">
        <v>0</v>
      </c>
      <c r="U47" s="22">
        <v>1</v>
      </c>
      <c r="V47" s="54">
        <v>45757</v>
      </c>
      <c r="W47" s="960">
        <v>1</v>
      </c>
      <c r="X47" s="960">
        <v>1</v>
      </c>
      <c r="Y47" s="960">
        <v>1</v>
      </c>
      <c r="Z47" s="578">
        <v>45859</v>
      </c>
      <c r="AA47" s="43"/>
    </row>
    <row r="48" spans="1:27" ht="39.75" customHeight="1">
      <c r="A48" s="404" t="s">
        <v>532</v>
      </c>
      <c r="B48" s="409" t="s">
        <v>51</v>
      </c>
      <c r="C48" s="412">
        <v>45688</v>
      </c>
      <c r="D48" s="51" t="s">
        <v>346</v>
      </c>
      <c r="E48" s="412">
        <v>45684</v>
      </c>
      <c r="F48" s="50" t="s">
        <v>347</v>
      </c>
      <c r="G48" s="734" t="s">
        <v>533</v>
      </c>
      <c r="H48" s="52">
        <v>90</v>
      </c>
      <c r="I48" s="411" t="s">
        <v>289</v>
      </c>
      <c r="J48" s="52" t="s">
        <v>64</v>
      </c>
      <c r="K48" s="50" t="s">
        <v>175</v>
      </c>
      <c r="L48" s="411" t="s">
        <v>58</v>
      </c>
      <c r="M48" s="475">
        <v>60625.5</v>
      </c>
      <c r="N48" s="693">
        <v>59084</v>
      </c>
      <c r="O48" s="411" t="s">
        <v>58</v>
      </c>
      <c r="P48" s="40" t="s">
        <v>175</v>
      </c>
      <c r="Q48" s="54">
        <v>45679</v>
      </c>
      <c r="R48" s="31">
        <v>5038</v>
      </c>
      <c r="S48" s="75">
        <v>4909</v>
      </c>
      <c r="T48" s="84">
        <v>0</v>
      </c>
      <c r="U48" s="22">
        <v>0.98</v>
      </c>
      <c r="V48" s="54">
        <v>45684</v>
      </c>
      <c r="W48" s="22">
        <v>1</v>
      </c>
      <c r="X48" s="34">
        <v>1</v>
      </c>
      <c r="Y48" s="22">
        <v>1</v>
      </c>
      <c r="Z48" s="387">
        <v>45831</v>
      </c>
      <c r="AA48" s="43"/>
    </row>
    <row r="49" spans="1:27" ht="39.75" customHeight="1">
      <c r="A49" s="404" t="s">
        <v>534</v>
      </c>
      <c r="B49" s="409" t="s">
        <v>51</v>
      </c>
      <c r="C49" s="51">
        <v>45772</v>
      </c>
      <c r="D49" s="50" t="s">
        <v>67</v>
      </c>
      <c r="E49" s="51">
        <v>45716</v>
      </c>
      <c r="F49" s="50" t="s">
        <v>62</v>
      </c>
      <c r="G49" s="410" t="s">
        <v>535</v>
      </c>
      <c r="H49" s="52">
        <v>86</v>
      </c>
      <c r="I49" s="411" t="s">
        <v>174</v>
      </c>
      <c r="J49" s="52" t="s">
        <v>64</v>
      </c>
      <c r="K49" s="51">
        <v>45721</v>
      </c>
      <c r="L49" s="52" t="s">
        <v>58</v>
      </c>
      <c r="M49" s="785">
        <v>79507</v>
      </c>
      <c r="N49" s="693">
        <v>86709.5</v>
      </c>
      <c r="O49" s="52" t="s">
        <v>58</v>
      </c>
      <c r="P49" s="40" t="s">
        <v>175</v>
      </c>
      <c r="Q49" s="698">
        <v>45720</v>
      </c>
      <c r="R49" s="699">
        <v>6756</v>
      </c>
      <c r="S49" s="75">
        <v>6667</v>
      </c>
      <c r="T49" s="31">
        <v>0</v>
      </c>
      <c r="U49" s="22">
        <v>0.99</v>
      </c>
      <c r="V49" s="54">
        <v>45728</v>
      </c>
      <c r="W49" s="22">
        <v>1</v>
      </c>
      <c r="X49" s="22">
        <v>1</v>
      </c>
      <c r="Y49" s="22">
        <v>1</v>
      </c>
      <c r="Z49" s="387">
        <v>45791</v>
      </c>
      <c r="AA49" s="43"/>
    </row>
    <row r="50" spans="1:27" ht="39.75" customHeight="1">
      <c r="A50" s="369" t="s">
        <v>536</v>
      </c>
      <c r="B50" s="105" t="s">
        <v>51</v>
      </c>
      <c r="C50" s="78">
        <v>45772</v>
      </c>
      <c r="D50" s="77" t="s">
        <v>71</v>
      </c>
      <c r="E50" s="78">
        <v>45716</v>
      </c>
      <c r="F50" s="77" t="s">
        <v>72</v>
      </c>
      <c r="G50" s="181" t="s">
        <v>537</v>
      </c>
      <c r="H50" s="76">
        <v>82</v>
      </c>
      <c r="I50" s="106" t="s">
        <v>174</v>
      </c>
      <c r="J50" s="76" t="s">
        <v>64</v>
      </c>
      <c r="K50" s="78">
        <v>45716</v>
      </c>
      <c r="L50" s="76" t="s">
        <v>58</v>
      </c>
      <c r="M50" s="476">
        <v>64609</v>
      </c>
      <c r="N50" s="725">
        <v>76965</v>
      </c>
      <c r="O50" s="76" t="s">
        <v>58</v>
      </c>
      <c r="P50" s="384" t="s">
        <v>175</v>
      </c>
      <c r="Q50" s="54">
        <v>45720</v>
      </c>
      <c r="R50" s="31">
        <v>5327</v>
      </c>
      <c r="S50" s="733">
        <v>5450</v>
      </c>
      <c r="T50" s="31">
        <v>0</v>
      </c>
      <c r="U50" s="22">
        <v>1.02</v>
      </c>
      <c r="V50" s="54">
        <v>45728</v>
      </c>
      <c r="W50" s="85">
        <v>1</v>
      </c>
      <c r="X50" s="85">
        <v>1</v>
      </c>
      <c r="Y50" s="85">
        <v>1</v>
      </c>
      <c r="Z50" s="387">
        <v>45859</v>
      </c>
      <c r="AA50" s="43"/>
    </row>
    <row r="51" spans="1:27" ht="39.75" customHeight="1">
      <c r="A51" s="404" t="s">
        <v>538</v>
      </c>
      <c r="B51" s="409" t="s">
        <v>51</v>
      </c>
      <c r="C51" s="51">
        <v>45772</v>
      </c>
      <c r="D51" s="412" t="s">
        <v>67</v>
      </c>
      <c r="E51" s="412">
        <v>45692</v>
      </c>
      <c r="F51" s="412" t="s">
        <v>62</v>
      </c>
      <c r="G51" s="961" t="s">
        <v>539</v>
      </c>
      <c r="H51" s="52">
        <v>59</v>
      </c>
      <c r="I51" s="411" t="s">
        <v>174</v>
      </c>
      <c r="J51" s="52" t="s">
        <v>64</v>
      </c>
      <c r="K51" s="51">
        <v>45698</v>
      </c>
      <c r="L51" s="411" t="s">
        <v>58</v>
      </c>
      <c r="M51" s="475">
        <v>52222</v>
      </c>
      <c r="N51" s="693">
        <v>51838</v>
      </c>
      <c r="O51" s="411" t="s">
        <v>58</v>
      </c>
      <c r="P51" s="40" t="s">
        <v>175</v>
      </c>
      <c r="Q51" s="701">
        <v>45691</v>
      </c>
      <c r="R51" s="700">
        <v>4772</v>
      </c>
      <c r="S51" s="75">
        <v>4329</v>
      </c>
      <c r="T51" s="84">
        <v>0</v>
      </c>
      <c r="U51" s="22">
        <v>0.91</v>
      </c>
      <c r="V51" s="54">
        <v>45707</v>
      </c>
      <c r="W51" s="22">
        <v>1</v>
      </c>
      <c r="X51" s="22">
        <v>1</v>
      </c>
      <c r="Y51" s="22">
        <v>1</v>
      </c>
      <c r="Z51" s="387">
        <v>45791</v>
      </c>
      <c r="AA51" s="43"/>
    </row>
    <row r="52" spans="1:27" ht="39.75" customHeight="1">
      <c r="A52" s="404" t="s">
        <v>540</v>
      </c>
      <c r="B52" s="409" t="s">
        <v>51</v>
      </c>
      <c r="C52" s="51">
        <v>45772</v>
      </c>
      <c r="D52" s="50" t="s">
        <v>71</v>
      </c>
      <c r="E52" s="51">
        <v>45716</v>
      </c>
      <c r="F52" s="50" t="s">
        <v>72</v>
      </c>
      <c r="G52" s="410" t="s">
        <v>541</v>
      </c>
      <c r="H52" s="52">
        <v>88</v>
      </c>
      <c r="I52" s="411" t="s">
        <v>175</v>
      </c>
      <c r="J52" s="52" t="s">
        <v>64</v>
      </c>
      <c r="K52" s="51">
        <v>45716</v>
      </c>
      <c r="L52" s="52" t="s">
        <v>58</v>
      </c>
      <c r="M52" s="785">
        <v>67463</v>
      </c>
      <c r="N52" s="693">
        <v>69992</v>
      </c>
      <c r="O52" s="52" t="s">
        <v>58</v>
      </c>
      <c r="P52" s="40" t="s">
        <v>175</v>
      </c>
      <c r="Q52" s="54">
        <v>45720</v>
      </c>
      <c r="R52" s="31">
        <v>5491</v>
      </c>
      <c r="S52" s="75">
        <v>5605</v>
      </c>
      <c r="T52" s="31">
        <v>0</v>
      </c>
      <c r="U52" s="22">
        <v>1.02</v>
      </c>
      <c r="V52" s="54">
        <v>45735</v>
      </c>
      <c r="W52" s="22">
        <v>1</v>
      </c>
      <c r="X52" s="22">
        <v>1</v>
      </c>
      <c r="Y52" s="22">
        <v>1</v>
      </c>
      <c r="Z52" s="387">
        <v>45831</v>
      </c>
      <c r="AA52" s="43"/>
    </row>
    <row r="53" spans="1:27" ht="39.75" customHeight="1">
      <c r="A53" s="404" t="s">
        <v>542</v>
      </c>
      <c r="B53" s="409" t="s">
        <v>51</v>
      </c>
      <c r="C53" s="412">
        <v>45711</v>
      </c>
      <c r="D53" s="412" t="s">
        <v>543</v>
      </c>
      <c r="E53" s="412">
        <v>45692</v>
      </c>
      <c r="F53" s="412" t="s">
        <v>287</v>
      </c>
      <c r="G53" s="734" t="s">
        <v>544</v>
      </c>
      <c r="H53" s="52">
        <v>86</v>
      </c>
      <c r="I53" s="408" t="s">
        <v>289</v>
      </c>
      <c r="J53" s="52" t="s">
        <v>64</v>
      </c>
      <c r="K53" s="51">
        <v>45698</v>
      </c>
      <c r="L53" s="411" t="s">
        <v>58</v>
      </c>
      <c r="M53" s="475">
        <v>66638</v>
      </c>
      <c r="N53" s="727">
        <v>65072</v>
      </c>
      <c r="O53" s="411" t="s">
        <v>58</v>
      </c>
      <c r="P53" s="384" t="s">
        <v>175</v>
      </c>
      <c r="Q53" s="129">
        <v>45691</v>
      </c>
      <c r="R53" s="110">
        <v>5428</v>
      </c>
      <c r="S53" s="733">
        <v>5399</v>
      </c>
      <c r="T53" s="84">
        <v>0</v>
      </c>
      <c r="U53" s="22">
        <v>1</v>
      </c>
      <c r="V53" s="54">
        <v>45700</v>
      </c>
      <c r="W53" s="22">
        <v>1</v>
      </c>
      <c r="X53" s="22">
        <v>1</v>
      </c>
      <c r="Y53" s="22">
        <v>1</v>
      </c>
      <c r="Z53" s="80"/>
      <c r="AA53" s="43"/>
    </row>
    <row r="54" spans="1:27" ht="39.75" customHeight="1">
      <c r="A54" s="369" t="s">
        <v>545</v>
      </c>
      <c r="B54" s="105" t="s">
        <v>51</v>
      </c>
      <c r="C54" s="944">
        <v>45711</v>
      </c>
      <c r="D54" s="78" t="s">
        <v>504</v>
      </c>
      <c r="E54" s="108">
        <v>45706</v>
      </c>
      <c r="F54" s="78" t="s">
        <v>78</v>
      </c>
      <c r="G54" s="778" t="s">
        <v>546</v>
      </c>
      <c r="H54" s="76">
        <v>85</v>
      </c>
      <c r="I54" s="106" t="s">
        <v>174</v>
      </c>
      <c r="J54" s="76" t="s">
        <v>64</v>
      </c>
      <c r="K54" s="78">
        <v>45707</v>
      </c>
      <c r="L54" s="76" t="s">
        <v>58</v>
      </c>
      <c r="M54" s="476" t="s">
        <v>547</v>
      </c>
      <c r="N54" s="727">
        <v>67080</v>
      </c>
      <c r="O54" s="76" t="s">
        <v>58</v>
      </c>
      <c r="P54" s="697" t="s">
        <v>175</v>
      </c>
      <c r="Q54" s="632">
        <v>45707</v>
      </c>
      <c r="R54" s="110">
        <v>5564</v>
      </c>
      <c r="S54" s="110">
        <v>5576</v>
      </c>
      <c r="T54" s="84">
        <v>0</v>
      </c>
      <c r="U54" s="22">
        <v>1</v>
      </c>
      <c r="V54" s="54">
        <v>45727</v>
      </c>
      <c r="W54" s="22">
        <v>1</v>
      </c>
      <c r="X54" s="22">
        <v>1</v>
      </c>
      <c r="Y54" s="22">
        <v>1</v>
      </c>
      <c r="Z54" s="387">
        <v>45757</v>
      </c>
      <c r="AA54" s="43"/>
    </row>
    <row r="55" spans="1:27" ht="39.75" customHeight="1">
      <c r="A55" s="404" t="s">
        <v>548</v>
      </c>
      <c r="B55" s="409" t="s">
        <v>51</v>
      </c>
      <c r="C55" s="51">
        <v>45772</v>
      </c>
      <c r="D55" s="50" t="s">
        <v>308</v>
      </c>
      <c r="E55" s="51">
        <v>45743</v>
      </c>
      <c r="F55" s="50" t="s">
        <v>549</v>
      </c>
      <c r="G55" s="962" t="s">
        <v>550</v>
      </c>
      <c r="H55" s="52">
        <v>91</v>
      </c>
      <c r="I55" s="411" t="s">
        <v>174</v>
      </c>
      <c r="J55" s="407" t="s">
        <v>64</v>
      </c>
      <c r="K55" s="51">
        <v>45741</v>
      </c>
      <c r="L55" s="407" t="s">
        <v>58</v>
      </c>
      <c r="M55" s="475">
        <v>79069.5</v>
      </c>
      <c r="N55" s="725">
        <v>73300</v>
      </c>
      <c r="O55" s="407" t="s">
        <v>58</v>
      </c>
      <c r="P55" s="384" t="s">
        <v>175</v>
      </c>
      <c r="Q55" s="54">
        <v>45744</v>
      </c>
      <c r="R55" s="31">
        <v>6330</v>
      </c>
      <c r="S55" s="733">
        <v>6180</v>
      </c>
      <c r="T55" s="152">
        <v>0</v>
      </c>
      <c r="U55" s="22">
        <v>0.97</v>
      </c>
      <c r="V55" s="54">
        <v>45751</v>
      </c>
      <c r="W55" s="22">
        <v>1</v>
      </c>
      <c r="X55" s="22">
        <v>1</v>
      </c>
      <c r="Y55" s="22">
        <v>1</v>
      </c>
      <c r="Z55" s="387">
        <v>45859</v>
      </c>
      <c r="AA55" s="43"/>
    </row>
    <row r="56" spans="1:27" ht="39.75" customHeight="1">
      <c r="A56" s="404" t="s">
        <v>551</v>
      </c>
      <c r="B56" s="409" t="s">
        <v>51</v>
      </c>
      <c r="C56" s="51">
        <v>45772</v>
      </c>
      <c r="D56" s="50" t="s">
        <v>308</v>
      </c>
      <c r="E56" s="51">
        <v>45743</v>
      </c>
      <c r="F56" s="50" t="s">
        <v>549</v>
      </c>
      <c r="G56" s="962" t="s">
        <v>552</v>
      </c>
      <c r="H56" s="52">
        <v>20</v>
      </c>
      <c r="I56" s="411" t="s">
        <v>174</v>
      </c>
      <c r="J56" s="407" t="s">
        <v>64</v>
      </c>
      <c r="K56" s="51">
        <v>45741</v>
      </c>
      <c r="L56" s="407" t="s">
        <v>58</v>
      </c>
      <c r="M56" s="475">
        <v>16398</v>
      </c>
      <c r="N56" s="693">
        <v>15664</v>
      </c>
      <c r="O56" s="407" t="s">
        <v>58</v>
      </c>
      <c r="P56" s="384" t="s">
        <v>175</v>
      </c>
      <c r="Q56" s="698">
        <v>45744</v>
      </c>
      <c r="R56" s="699">
        <v>1265</v>
      </c>
      <c r="S56" s="733">
        <v>1257</v>
      </c>
      <c r="T56" s="152">
        <v>0</v>
      </c>
      <c r="U56" s="22">
        <v>1</v>
      </c>
      <c r="V56" s="54">
        <v>45750</v>
      </c>
      <c r="W56" s="22">
        <v>1</v>
      </c>
      <c r="X56" s="22">
        <v>1</v>
      </c>
      <c r="Y56" s="22">
        <v>1</v>
      </c>
      <c r="Z56" s="387">
        <v>45849</v>
      </c>
      <c r="AA56" s="43"/>
    </row>
    <row r="57" spans="1:27" ht="39.75" customHeight="1">
      <c r="A57" s="404" t="s">
        <v>553</v>
      </c>
      <c r="B57" s="409" t="s">
        <v>51</v>
      </c>
      <c r="C57" s="51">
        <v>45777</v>
      </c>
      <c r="D57" s="51" t="s">
        <v>504</v>
      </c>
      <c r="E57" s="51">
        <v>45700</v>
      </c>
      <c r="F57" s="412" t="s">
        <v>78</v>
      </c>
      <c r="G57" s="413" t="s">
        <v>554</v>
      </c>
      <c r="H57" s="52">
        <v>78</v>
      </c>
      <c r="I57" s="411" t="s">
        <v>175</v>
      </c>
      <c r="J57" s="52" t="s">
        <v>64</v>
      </c>
      <c r="K57" s="78">
        <v>45708</v>
      </c>
      <c r="L57" s="431" t="s">
        <v>58</v>
      </c>
      <c r="M57" s="475">
        <v>56854</v>
      </c>
      <c r="N57" s="726">
        <v>62254</v>
      </c>
      <c r="O57" s="52" t="s">
        <v>58</v>
      </c>
      <c r="P57" s="695" t="s">
        <v>175</v>
      </c>
      <c r="Q57" s="54">
        <v>45696</v>
      </c>
      <c r="R57" s="31">
        <v>5239</v>
      </c>
      <c r="S57" s="791">
        <v>5205</v>
      </c>
      <c r="T57" s="84">
        <v>0</v>
      </c>
      <c r="U57" s="960">
        <v>1</v>
      </c>
      <c r="V57" s="698">
        <v>45716</v>
      </c>
      <c r="W57" s="34">
        <v>1</v>
      </c>
      <c r="X57" s="34">
        <v>1</v>
      </c>
      <c r="Y57" s="34">
        <v>1</v>
      </c>
      <c r="Z57" s="387">
        <v>45791</v>
      </c>
      <c r="AA57" s="796"/>
    </row>
    <row r="58" spans="1:27" ht="39.75" customHeight="1">
      <c r="A58" s="369" t="s">
        <v>555</v>
      </c>
      <c r="B58" s="105" t="s">
        <v>51</v>
      </c>
      <c r="C58" s="78">
        <v>45742</v>
      </c>
      <c r="D58" s="78" t="s">
        <v>504</v>
      </c>
      <c r="E58" s="78">
        <v>45694</v>
      </c>
      <c r="F58" s="944" t="s">
        <v>78</v>
      </c>
      <c r="G58" s="182" t="s">
        <v>556</v>
      </c>
      <c r="H58" s="112">
        <v>87</v>
      </c>
      <c r="I58" s="106" t="s">
        <v>175</v>
      </c>
      <c r="J58" s="228" t="s">
        <v>64</v>
      </c>
      <c r="K58" s="78">
        <v>45708</v>
      </c>
      <c r="L58" s="106" t="s">
        <v>58</v>
      </c>
      <c r="M58" s="476">
        <v>73639</v>
      </c>
      <c r="N58" s="727">
        <v>73025</v>
      </c>
      <c r="O58" s="106" t="s">
        <v>58</v>
      </c>
      <c r="P58" s="384" t="s">
        <v>175</v>
      </c>
      <c r="Q58" s="129">
        <v>45696</v>
      </c>
      <c r="R58" s="110">
        <v>5868</v>
      </c>
      <c r="S58" s="733">
        <v>5979</v>
      </c>
      <c r="T58" s="84">
        <v>0</v>
      </c>
      <c r="U58" s="22">
        <v>1.02</v>
      </c>
      <c r="V58" s="54">
        <v>45714</v>
      </c>
      <c r="W58" s="153">
        <v>1</v>
      </c>
      <c r="X58" s="153">
        <v>1</v>
      </c>
      <c r="Y58" s="153">
        <v>1</v>
      </c>
      <c r="Z58" s="387">
        <v>45758</v>
      </c>
      <c r="AA58" s="43"/>
    </row>
    <row r="59" spans="1:27" ht="39.75" customHeight="1">
      <c r="A59" s="369" t="s">
        <v>557</v>
      </c>
      <c r="B59" s="105" t="s">
        <v>51</v>
      </c>
      <c r="C59" s="78">
        <v>45747</v>
      </c>
      <c r="D59" s="944" t="s">
        <v>67</v>
      </c>
      <c r="E59" s="78">
        <v>45700</v>
      </c>
      <c r="F59" s="78" t="s">
        <v>62</v>
      </c>
      <c r="G59" s="182" t="s">
        <v>558</v>
      </c>
      <c r="H59" s="76">
        <v>60</v>
      </c>
      <c r="I59" s="963" t="s">
        <v>175</v>
      </c>
      <c r="J59" s="76" t="s">
        <v>64</v>
      </c>
      <c r="K59" s="78">
        <v>45698</v>
      </c>
      <c r="L59" s="106" t="s">
        <v>58</v>
      </c>
      <c r="M59" s="476">
        <v>54861</v>
      </c>
      <c r="N59" s="693">
        <v>55197</v>
      </c>
      <c r="O59" s="106" t="s">
        <v>58</v>
      </c>
      <c r="P59" s="40" t="s">
        <v>175</v>
      </c>
      <c r="Q59" s="964">
        <v>45698</v>
      </c>
      <c r="R59" s="700">
        <v>4552</v>
      </c>
      <c r="S59" s="31">
        <v>4552</v>
      </c>
      <c r="T59" s="84">
        <v>0</v>
      </c>
      <c r="U59" s="22">
        <v>1</v>
      </c>
      <c r="V59" s="54">
        <v>45727</v>
      </c>
      <c r="W59" s="34">
        <v>1</v>
      </c>
      <c r="X59" s="34">
        <v>1</v>
      </c>
      <c r="Y59" s="34">
        <v>1</v>
      </c>
      <c r="Z59" s="387">
        <v>45811</v>
      </c>
      <c r="AA59" s="43"/>
    </row>
    <row r="60" spans="1:27" ht="39.75" customHeight="1">
      <c r="A60" s="404" t="s">
        <v>559</v>
      </c>
      <c r="B60" s="409" t="s">
        <v>51</v>
      </c>
      <c r="C60" s="51">
        <v>45838</v>
      </c>
      <c r="D60" s="50" t="s">
        <v>71</v>
      </c>
      <c r="E60" s="51">
        <v>45736</v>
      </c>
      <c r="F60" s="50" t="s">
        <v>72</v>
      </c>
      <c r="G60" s="965" t="s">
        <v>560</v>
      </c>
      <c r="H60" s="52">
        <v>50</v>
      </c>
      <c r="I60" s="408" t="s">
        <v>174</v>
      </c>
      <c r="J60" s="52" t="s">
        <v>64</v>
      </c>
      <c r="K60" s="51">
        <v>45735</v>
      </c>
      <c r="L60" s="52" t="s">
        <v>58</v>
      </c>
      <c r="M60" s="475">
        <v>41285</v>
      </c>
      <c r="N60" s="693">
        <v>40484</v>
      </c>
      <c r="O60" s="52" t="s">
        <v>58</v>
      </c>
      <c r="P60" s="384" t="s">
        <v>175</v>
      </c>
      <c r="Q60" s="54">
        <v>45736</v>
      </c>
      <c r="R60" s="31">
        <v>3415</v>
      </c>
      <c r="S60" s="792">
        <v>3445</v>
      </c>
      <c r="T60" s="31">
        <v>0</v>
      </c>
      <c r="U60" s="22">
        <v>1</v>
      </c>
      <c r="V60" s="54">
        <v>45749</v>
      </c>
      <c r="W60" s="34">
        <v>1</v>
      </c>
      <c r="X60" s="34">
        <v>1</v>
      </c>
      <c r="Y60" s="34">
        <v>1</v>
      </c>
      <c r="Z60" s="387">
        <v>45859</v>
      </c>
      <c r="AA60" s="43"/>
    </row>
    <row r="61" spans="1:27" ht="39.75" customHeight="1">
      <c r="A61" s="774" t="s">
        <v>561</v>
      </c>
      <c r="B61" s="409" t="s">
        <v>51</v>
      </c>
      <c r="C61" s="51">
        <v>45742</v>
      </c>
      <c r="D61" s="50" t="s">
        <v>523</v>
      </c>
      <c r="E61" s="51">
        <v>45707</v>
      </c>
      <c r="F61" s="775" t="s">
        <v>90</v>
      </c>
      <c r="G61" s="965" t="s">
        <v>562</v>
      </c>
      <c r="H61" s="431">
        <v>0</v>
      </c>
      <c r="I61" s="52" t="s">
        <v>289</v>
      </c>
      <c r="J61" s="52" t="s">
        <v>64</v>
      </c>
      <c r="K61" s="966">
        <v>45716</v>
      </c>
      <c r="L61" s="52" t="s">
        <v>58</v>
      </c>
      <c r="M61" s="475">
        <v>21944.6</v>
      </c>
      <c r="N61" s="693">
        <v>26564</v>
      </c>
      <c r="O61" s="52" t="s">
        <v>58</v>
      </c>
      <c r="P61" s="384" t="s">
        <v>175</v>
      </c>
      <c r="Q61" s="139">
        <v>45716</v>
      </c>
      <c r="R61" s="952">
        <v>1695</v>
      </c>
      <c r="S61" s="967">
        <v>1634</v>
      </c>
      <c r="T61" s="84">
        <v>0</v>
      </c>
      <c r="U61" s="22">
        <v>0.96</v>
      </c>
      <c r="V61" s="54">
        <v>45734</v>
      </c>
      <c r="W61" s="22">
        <v>1</v>
      </c>
      <c r="X61" s="22">
        <v>1</v>
      </c>
      <c r="Y61" s="22">
        <v>1</v>
      </c>
      <c r="Z61" s="387">
        <v>45849</v>
      </c>
      <c r="AA61" s="163" t="s">
        <v>563</v>
      </c>
    </row>
    <row r="62" spans="1:27" ht="39.75" customHeight="1">
      <c r="A62" s="708"/>
      <c r="B62" s="702"/>
      <c r="C62" s="703"/>
      <c r="D62" s="703"/>
      <c r="E62" s="703"/>
      <c r="F62" s="968"/>
      <c r="G62" s="704"/>
      <c r="H62" s="124"/>
      <c r="I62" s="969"/>
      <c r="J62" s="124"/>
      <c r="K62" s="702"/>
      <c r="L62" s="124"/>
      <c r="M62" s="705"/>
      <c r="N62" s="706"/>
      <c r="O62" s="124"/>
      <c r="P62" s="124"/>
      <c r="Q62" s="667"/>
      <c r="R62" s="707"/>
      <c r="S62" s="707"/>
      <c r="T62" s="969"/>
      <c r="U62" s="492"/>
      <c r="V62" s="667"/>
      <c r="W62" s="493"/>
      <c r="X62" s="493"/>
      <c r="Y62" s="493"/>
      <c r="Z62" s="667"/>
    </row>
    <row r="63" spans="1:27" ht="39.75" customHeight="1">
      <c r="A63" s="742"/>
      <c r="B63" s="702"/>
      <c r="C63" s="703"/>
      <c r="D63" s="703"/>
      <c r="E63" s="703"/>
      <c r="F63" s="968"/>
      <c r="G63" s="704"/>
      <c r="H63" s="124"/>
      <c r="I63" s="969"/>
      <c r="J63" s="124"/>
      <c r="K63" s="702"/>
      <c r="L63" s="124"/>
      <c r="M63" s="705">
        <v>3373733.69</v>
      </c>
      <c r="N63" s="706">
        <v>3604815.65</v>
      </c>
      <c r="O63" s="124"/>
      <c r="P63" s="124"/>
      <c r="Q63" s="667"/>
      <c r="R63" s="707"/>
      <c r="S63" s="707"/>
      <c r="T63" s="969"/>
      <c r="U63" s="492"/>
      <c r="V63" s="667"/>
      <c r="W63" s="493"/>
      <c r="X63" s="493"/>
      <c r="Y63" s="493"/>
      <c r="Z63" s="667"/>
    </row>
    <row r="64" spans="1:27" ht="39.75" customHeight="1">
      <c r="A64" s="743" t="s">
        <v>564</v>
      </c>
      <c r="B64" s="702"/>
      <c r="C64" s="703"/>
      <c r="D64" s="703"/>
      <c r="E64" s="703"/>
      <c r="F64" s="968"/>
      <c r="G64" s="704"/>
      <c r="H64" s="124"/>
      <c r="I64" s="969"/>
      <c r="J64" s="124"/>
      <c r="K64" s="702"/>
      <c r="L64" s="124"/>
      <c r="M64" s="705"/>
      <c r="N64" s="706">
        <v>31333</v>
      </c>
      <c r="O64" s="124"/>
      <c r="P64" s="124"/>
      <c r="Q64" s="667"/>
      <c r="R64" s="707"/>
      <c r="S64" s="707"/>
      <c r="T64" s="969"/>
      <c r="U64" s="492"/>
      <c r="V64" s="667"/>
      <c r="W64" s="493"/>
      <c r="X64" s="493"/>
      <c r="Y64" s="493"/>
      <c r="Z64" s="667"/>
    </row>
    <row r="65" spans="1:27" ht="39.75" customHeight="1">
      <c r="A65" s="744"/>
      <c r="B65" s="702"/>
      <c r="C65" s="703"/>
      <c r="D65" s="703"/>
      <c r="E65" s="703"/>
      <c r="F65" s="968"/>
      <c r="G65" s="704"/>
      <c r="H65" s="124"/>
      <c r="I65" s="969"/>
      <c r="J65" s="124"/>
      <c r="K65" s="702"/>
      <c r="L65" s="124"/>
      <c r="M65" s="705"/>
      <c r="N65" s="706">
        <v>3636148.65</v>
      </c>
      <c r="O65" s="124"/>
      <c r="P65" s="124"/>
      <c r="Q65" s="667"/>
      <c r="R65" s="707"/>
      <c r="S65" s="707"/>
      <c r="T65" s="969"/>
      <c r="U65" s="492"/>
      <c r="V65" s="667"/>
      <c r="W65" s="493"/>
      <c r="X65" s="493"/>
      <c r="Y65" s="493"/>
      <c r="Z65" s="667"/>
    </row>
    <row r="66" spans="1:27" ht="39.75" customHeight="1">
      <c r="A66" s="272"/>
    </row>
    <row r="67" spans="1:27" ht="39.75" customHeight="1">
      <c r="A67" s="709" t="s">
        <v>565</v>
      </c>
      <c r="B67" s="710"/>
    </row>
    <row r="68" spans="1:27" ht="39.75" customHeight="1">
      <c r="A68" s="474" t="s">
        <v>19</v>
      </c>
      <c r="B68" s="713" t="s">
        <v>20</v>
      </c>
      <c r="C68" s="739" t="s">
        <v>21</v>
      </c>
      <c r="D68" s="713" t="s">
        <v>22</v>
      </c>
      <c r="E68" s="713" t="s">
        <v>23</v>
      </c>
      <c r="F68" s="713" t="s">
        <v>24</v>
      </c>
      <c r="G68" s="713" t="s">
        <v>25</v>
      </c>
      <c r="H68" s="713" t="s">
        <v>26</v>
      </c>
      <c r="I68" s="713" t="s">
        <v>27</v>
      </c>
      <c r="J68" s="713" t="s">
        <v>28</v>
      </c>
      <c r="K68" s="713" t="s">
        <v>30</v>
      </c>
      <c r="L68" s="713" t="s">
        <v>31</v>
      </c>
      <c r="M68" s="740" t="s">
        <v>32</v>
      </c>
      <c r="N68" s="740" t="s">
        <v>426</v>
      </c>
      <c r="O68" s="713" t="s">
        <v>33</v>
      </c>
      <c r="P68" s="713" t="s">
        <v>34</v>
      </c>
      <c r="Q68" s="713" t="s">
        <v>35</v>
      </c>
      <c r="R68" s="713" t="s">
        <v>40</v>
      </c>
      <c r="S68" s="713" t="s">
        <v>41</v>
      </c>
      <c r="T68" s="713" t="s">
        <v>43</v>
      </c>
      <c r="U68" s="713" t="s">
        <v>44</v>
      </c>
      <c r="V68" s="713" t="s">
        <v>45</v>
      </c>
      <c r="W68" s="741" t="s">
        <v>46</v>
      </c>
      <c r="X68" s="713" t="s">
        <v>47</v>
      </c>
      <c r="Y68" s="713" t="s">
        <v>48</v>
      </c>
      <c r="Z68" s="527" t="s">
        <v>39</v>
      </c>
      <c r="AA68" s="761" t="s">
        <v>566</v>
      </c>
    </row>
    <row r="69" spans="1:27" ht="39.75" customHeight="1">
      <c r="A69" s="404" t="s">
        <v>567</v>
      </c>
      <c r="B69" s="409" t="s">
        <v>51</v>
      </c>
      <c r="C69" s="406">
        <v>45838</v>
      </c>
      <c r="D69" s="406" t="s">
        <v>71</v>
      </c>
      <c r="E69" s="406">
        <v>45818</v>
      </c>
      <c r="F69" s="405" t="s">
        <v>72</v>
      </c>
      <c r="G69" s="405" t="s">
        <v>568</v>
      </c>
      <c r="H69" s="407">
        <v>56</v>
      </c>
      <c r="I69" s="407" t="s">
        <v>174</v>
      </c>
      <c r="J69" s="407" t="s">
        <v>64</v>
      </c>
      <c r="K69" s="406">
        <v>45817</v>
      </c>
      <c r="L69" s="407" t="s">
        <v>58</v>
      </c>
      <c r="M69" s="760">
        <v>75953</v>
      </c>
      <c r="N69" s="407"/>
      <c r="O69" s="407" t="s">
        <v>58</v>
      </c>
      <c r="P69" s="764" t="s">
        <v>175</v>
      </c>
      <c r="Q69" s="536">
        <v>45817</v>
      </c>
      <c r="R69" s="537">
        <v>6005</v>
      </c>
      <c r="S69" s="582">
        <v>6044</v>
      </c>
      <c r="T69" s="41">
        <v>0</v>
      </c>
      <c r="U69" s="538">
        <v>1</v>
      </c>
      <c r="V69" s="536">
        <v>45824</v>
      </c>
      <c r="W69" s="385">
        <v>1</v>
      </c>
      <c r="X69" s="385">
        <v>1</v>
      </c>
      <c r="Y69" s="385">
        <v>1</v>
      </c>
      <c r="Z69" s="536">
        <v>45868</v>
      </c>
      <c r="AA69" s="43"/>
    </row>
    <row r="70" spans="1:27" ht="39.75" customHeight="1">
      <c r="A70" s="404" t="s">
        <v>569</v>
      </c>
      <c r="B70" s="409" t="s">
        <v>51</v>
      </c>
      <c r="C70" s="406">
        <v>45868</v>
      </c>
      <c r="D70" s="50" t="s">
        <v>570</v>
      </c>
      <c r="E70" s="51">
        <v>45719</v>
      </c>
      <c r="F70" s="50" t="s">
        <v>72</v>
      </c>
      <c r="G70" s="766" t="s">
        <v>571</v>
      </c>
      <c r="H70" s="52">
        <v>60</v>
      </c>
      <c r="I70" s="52" t="s">
        <v>174</v>
      </c>
      <c r="J70" s="52" t="s">
        <v>64</v>
      </c>
      <c r="K70" s="51">
        <v>45716</v>
      </c>
      <c r="L70" s="52" t="s">
        <v>58</v>
      </c>
      <c r="M70" s="758">
        <v>64727</v>
      </c>
      <c r="N70" s="52"/>
      <c r="O70" s="52" t="s">
        <v>58</v>
      </c>
      <c r="P70" s="764" t="s">
        <v>175</v>
      </c>
      <c r="Q70" s="546">
        <v>45719</v>
      </c>
      <c r="R70" s="610">
        <v>5853</v>
      </c>
      <c r="S70" s="582">
        <v>5975</v>
      </c>
      <c r="T70" s="41">
        <v>0</v>
      </c>
      <c r="U70" s="538">
        <v>1.02</v>
      </c>
      <c r="V70" s="546">
        <v>45741</v>
      </c>
      <c r="W70" s="385">
        <v>1</v>
      </c>
      <c r="X70" s="385">
        <v>1</v>
      </c>
      <c r="Y70" s="385">
        <v>1</v>
      </c>
      <c r="Z70" s="536">
        <v>45868</v>
      </c>
      <c r="AA70" s="43"/>
    </row>
    <row r="71" spans="1:27" ht="39.75" customHeight="1">
      <c r="A71" s="767" t="s">
        <v>572</v>
      </c>
      <c r="B71" s="409" t="s">
        <v>51</v>
      </c>
      <c r="C71" s="51">
        <v>45772</v>
      </c>
      <c r="D71" s="51" t="s">
        <v>127</v>
      </c>
      <c r="E71" s="412">
        <v>45685</v>
      </c>
      <c r="F71" s="412" t="s">
        <v>90</v>
      </c>
      <c r="G71" s="734" t="s">
        <v>573</v>
      </c>
      <c r="H71" s="411">
        <v>76</v>
      </c>
      <c r="I71" s="408" t="s">
        <v>174</v>
      </c>
      <c r="J71" s="411" t="s">
        <v>64</v>
      </c>
      <c r="K71" s="412">
        <v>45692</v>
      </c>
      <c r="L71" s="411" t="s">
        <v>58</v>
      </c>
      <c r="M71" s="768">
        <v>90302</v>
      </c>
      <c r="N71" s="99"/>
      <c r="O71" s="411" t="s">
        <v>58</v>
      </c>
      <c r="P71" s="765" t="s">
        <v>175</v>
      </c>
      <c r="Q71" s="546">
        <v>45694</v>
      </c>
      <c r="R71" s="570">
        <v>8420</v>
      </c>
      <c r="S71" s="595">
        <v>8553</v>
      </c>
      <c r="T71" s="124">
        <v>0</v>
      </c>
      <c r="U71" s="538">
        <v>1.02</v>
      </c>
      <c r="V71" s="546">
        <v>45709</v>
      </c>
      <c r="W71" s="538">
        <v>1</v>
      </c>
      <c r="X71" s="538">
        <v>1</v>
      </c>
      <c r="Y71" s="538">
        <v>1</v>
      </c>
      <c r="Z71" s="546">
        <v>45867</v>
      </c>
      <c r="AA71" s="762" t="s">
        <v>367</v>
      </c>
    </row>
    <row r="72" spans="1:27" ht="39.75" customHeight="1">
      <c r="A72" s="404" t="s">
        <v>574</v>
      </c>
      <c r="B72" s="409" t="s">
        <v>51</v>
      </c>
      <c r="C72" s="412">
        <v>45688</v>
      </c>
      <c r="D72" s="412" t="s">
        <v>291</v>
      </c>
      <c r="E72" s="412">
        <v>45692</v>
      </c>
      <c r="F72" s="412" t="s">
        <v>78</v>
      </c>
      <c r="G72" s="734" t="s">
        <v>575</v>
      </c>
      <c r="H72" s="52">
        <v>86</v>
      </c>
      <c r="I72" s="411" t="s">
        <v>289</v>
      </c>
      <c r="J72" s="52" t="s">
        <v>64</v>
      </c>
      <c r="K72" s="405" t="s">
        <v>175</v>
      </c>
      <c r="L72" s="411" t="s">
        <v>58</v>
      </c>
      <c r="M72" s="758">
        <v>82480.5</v>
      </c>
      <c r="N72" s="99"/>
      <c r="O72" s="411" t="s">
        <v>58</v>
      </c>
      <c r="P72" s="765" t="s">
        <v>175</v>
      </c>
      <c r="Q72" s="546">
        <v>45675</v>
      </c>
      <c r="R72" s="41">
        <v>6390</v>
      </c>
      <c r="S72" s="582">
        <v>6114</v>
      </c>
      <c r="T72" s="124">
        <v>0</v>
      </c>
      <c r="U72" s="538">
        <v>0.96</v>
      </c>
      <c r="V72" s="546">
        <v>45687</v>
      </c>
      <c r="W72" s="538">
        <v>1</v>
      </c>
      <c r="X72" s="538">
        <v>1</v>
      </c>
      <c r="Y72" s="538">
        <v>1</v>
      </c>
      <c r="Z72" s="546">
        <v>45882</v>
      </c>
      <c r="AA72" s="1047" t="s">
        <v>576</v>
      </c>
    </row>
    <row r="73" spans="1:27" ht="39.75" customHeight="1">
      <c r="A73" s="404" t="s">
        <v>577</v>
      </c>
      <c r="B73" s="409" t="s">
        <v>51</v>
      </c>
      <c r="C73" s="51">
        <v>45772</v>
      </c>
      <c r="D73" s="50" t="s">
        <v>127</v>
      </c>
      <c r="E73" s="51">
        <v>45743</v>
      </c>
      <c r="F73" s="50" t="s">
        <v>90</v>
      </c>
      <c r="G73" s="410" t="s">
        <v>578</v>
      </c>
      <c r="H73" s="52">
        <v>81</v>
      </c>
      <c r="I73" s="411" t="s">
        <v>174</v>
      </c>
      <c r="J73" s="407" t="s">
        <v>64</v>
      </c>
      <c r="K73" s="51">
        <v>45741</v>
      </c>
      <c r="L73" s="407" t="s">
        <v>58</v>
      </c>
      <c r="M73" s="758">
        <v>74961</v>
      </c>
      <c r="N73" s="99"/>
      <c r="O73" s="407" t="s">
        <v>58</v>
      </c>
      <c r="P73" s="765" t="s">
        <v>175</v>
      </c>
      <c r="Q73" s="546">
        <v>45747</v>
      </c>
      <c r="R73" s="41">
        <v>6327</v>
      </c>
      <c r="S73" s="582">
        <v>6414</v>
      </c>
      <c r="T73" s="382">
        <v>0</v>
      </c>
      <c r="U73" s="538">
        <v>1.01</v>
      </c>
      <c r="V73" s="546">
        <v>45761</v>
      </c>
      <c r="W73" s="538">
        <v>1</v>
      </c>
      <c r="X73" s="538">
        <v>1</v>
      </c>
      <c r="Y73" s="538">
        <v>1</v>
      </c>
      <c r="Z73" s="609">
        <v>45894</v>
      </c>
      <c r="AA73" s="163" t="s">
        <v>525</v>
      </c>
    </row>
    <row r="74" spans="1:27" ht="39.75" customHeight="1">
      <c r="A74" s="404" t="s">
        <v>579</v>
      </c>
      <c r="B74" s="409" t="s">
        <v>51</v>
      </c>
      <c r="C74" s="412">
        <v>45711</v>
      </c>
      <c r="D74" s="412" t="s">
        <v>71</v>
      </c>
      <c r="E74" s="412">
        <v>45686</v>
      </c>
      <c r="F74" s="412" t="s">
        <v>72</v>
      </c>
      <c r="G74" s="734" t="s">
        <v>580</v>
      </c>
      <c r="H74" s="52">
        <v>90</v>
      </c>
      <c r="I74" s="408" t="s">
        <v>289</v>
      </c>
      <c r="J74" s="52" t="s">
        <v>64</v>
      </c>
      <c r="K74" s="51">
        <v>45700</v>
      </c>
      <c r="L74" s="411" t="s">
        <v>58</v>
      </c>
      <c r="M74" s="758">
        <v>77320</v>
      </c>
      <c r="N74" s="99"/>
      <c r="O74" s="411" t="s">
        <v>58</v>
      </c>
      <c r="P74" s="765" t="s">
        <v>175</v>
      </c>
      <c r="Q74" s="609">
        <v>45706</v>
      </c>
      <c r="R74" s="41">
        <v>6041</v>
      </c>
      <c r="S74" s="582">
        <v>6024</v>
      </c>
      <c r="T74" s="382">
        <v>0</v>
      </c>
      <c r="U74" s="538">
        <v>1</v>
      </c>
      <c r="V74" s="546">
        <v>45714</v>
      </c>
      <c r="W74" s="538">
        <v>1</v>
      </c>
      <c r="X74" s="385">
        <v>1</v>
      </c>
      <c r="Y74" s="385">
        <v>1</v>
      </c>
      <c r="Z74" s="609">
        <v>45894</v>
      </c>
      <c r="AA74" s="69" t="s">
        <v>581</v>
      </c>
    </row>
    <row r="75" spans="1:27" ht="39.75" customHeight="1">
      <c r="A75" s="774" t="s">
        <v>582</v>
      </c>
      <c r="B75" s="800" t="s">
        <v>51</v>
      </c>
      <c r="C75" s="57">
        <v>45772</v>
      </c>
      <c r="D75" s="805" t="s">
        <v>71</v>
      </c>
      <c r="E75" s="57">
        <v>45708</v>
      </c>
      <c r="F75" s="805" t="s">
        <v>72</v>
      </c>
      <c r="G75" s="1044" t="s">
        <v>583</v>
      </c>
      <c r="H75" s="801">
        <v>82</v>
      </c>
      <c r="I75" s="802" t="s">
        <v>174</v>
      </c>
      <c r="J75" s="801" t="s">
        <v>64</v>
      </c>
      <c r="K75" s="57">
        <v>45698</v>
      </c>
      <c r="L75" s="802" t="s">
        <v>58</v>
      </c>
      <c r="M75" s="803">
        <v>71979</v>
      </c>
      <c r="N75" s="804"/>
      <c r="O75" s="802" t="s">
        <v>58</v>
      </c>
      <c r="P75" s="765" t="s">
        <v>175</v>
      </c>
      <c r="Q75" s="129">
        <v>45694</v>
      </c>
      <c r="R75" s="31">
        <v>5628</v>
      </c>
      <c r="S75" s="1031">
        <v>3692</v>
      </c>
      <c r="T75" s="382">
        <v>0</v>
      </c>
      <c r="U75" s="538">
        <v>0.7</v>
      </c>
      <c r="V75" s="546">
        <v>45742</v>
      </c>
      <c r="W75" s="538">
        <v>1</v>
      </c>
      <c r="X75" s="538">
        <v>1</v>
      </c>
      <c r="Y75" s="538">
        <v>1</v>
      </c>
      <c r="Z75" s="609">
        <v>45894</v>
      </c>
      <c r="AA75" s="120"/>
    </row>
    <row r="76" spans="1:27" ht="39.75" customHeight="1">
      <c r="A76" s="843" t="s">
        <v>584</v>
      </c>
      <c r="B76" s="912" t="s">
        <v>51</v>
      </c>
      <c r="C76" s="813">
        <v>45772</v>
      </c>
      <c r="D76" s="813" t="s">
        <v>314</v>
      </c>
      <c r="E76" s="813">
        <v>45694</v>
      </c>
      <c r="F76" s="925" t="s">
        <v>78</v>
      </c>
      <c r="G76" s="936" t="s">
        <v>585</v>
      </c>
      <c r="H76" s="829">
        <v>64</v>
      </c>
      <c r="I76" s="915" t="s">
        <v>174</v>
      </c>
      <c r="J76" s="829" t="s">
        <v>64</v>
      </c>
      <c r="K76" s="813">
        <v>45701</v>
      </c>
      <c r="L76" s="915" t="s">
        <v>58</v>
      </c>
      <c r="M76" s="854">
        <v>48609</v>
      </c>
      <c r="N76" s="804"/>
      <c r="O76" s="915" t="s">
        <v>58</v>
      </c>
      <c r="P76" s="849" t="s">
        <v>175</v>
      </c>
      <c r="Q76" s="54">
        <v>45698</v>
      </c>
      <c r="R76" s="31">
        <v>4035</v>
      </c>
      <c r="S76" s="1032">
        <v>4045</v>
      </c>
      <c r="T76" s="382">
        <v>0</v>
      </c>
      <c r="U76" s="898">
        <v>1</v>
      </c>
      <c r="V76" s="819">
        <v>45709</v>
      </c>
      <c r="W76" s="898">
        <v>1</v>
      </c>
      <c r="X76" s="898">
        <v>1</v>
      </c>
      <c r="Y76" s="898">
        <v>1</v>
      </c>
      <c r="Z76" s="819">
        <v>45894</v>
      </c>
      <c r="AA76" s="796" t="s">
        <v>586</v>
      </c>
    </row>
    <row r="77" spans="1:27" ht="39.75" customHeight="1">
      <c r="A77" s="843" t="s">
        <v>587</v>
      </c>
      <c r="B77" s="912" t="s">
        <v>51</v>
      </c>
      <c r="C77" s="828">
        <v>45862</v>
      </c>
      <c r="D77" s="852" t="s">
        <v>71</v>
      </c>
      <c r="E77" s="813">
        <v>45743</v>
      </c>
      <c r="F77" s="852" t="s">
        <v>72</v>
      </c>
      <c r="G77" s="929" t="s">
        <v>588</v>
      </c>
      <c r="H77" s="829">
        <v>88</v>
      </c>
      <c r="I77" s="906" t="s">
        <v>174</v>
      </c>
      <c r="J77" s="845" t="s">
        <v>64</v>
      </c>
      <c r="K77" s="813">
        <v>45741</v>
      </c>
      <c r="L77" s="845" t="s">
        <v>58</v>
      </c>
      <c r="M77" s="854">
        <v>75396.5</v>
      </c>
      <c r="N77" s="804"/>
      <c r="O77" s="845" t="s">
        <v>58</v>
      </c>
      <c r="P77" s="849" t="s">
        <v>175</v>
      </c>
      <c r="Q77" s="54">
        <v>45749</v>
      </c>
      <c r="R77" s="31">
        <v>6061</v>
      </c>
      <c r="S77" s="1032">
        <v>6217</v>
      </c>
      <c r="T77" s="547">
        <v>0</v>
      </c>
      <c r="U77" s="898">
        <v>1.03</v>
      </c>
      <c r="V77" s="819">
        <v>45785</v>
      </c>
      <c r="W77" s="841">
        <v>0</v>
      </c>
      <c r="X77" s="841">
        <v>0</v>
      </c>
      <c r="Y77" s="841">
        <v>0</v>
      </c>
      <c r="Z77" s="819">
        <v>45887</v>
      </c>
      <c r="AA77" s="796"/>
    </row>
    <row r="78" spans="1:27" ht="39.75" customHeight="1">
      <c r="A78" s="861" t="s">
        <v>589</v>
      </c>
      <c r="B78" s="834" t="s">
        <v>124</v>
      </c>
      <c r="C78" s="811">
        <v>45868</v>
      </c>
      <c r="D78" s="900" t="s">
        <v>127</v>
      </c>
      <c r="E78" s="900">
        <v>45839</v>
      </c>
      <c r="F78" s="834" t="s">
        <v>139</v>
      </c>
      <c r="G78" s="834" t="s">
        <v>590</v>
      </c>
      <c r="H78" s="837">
        <v>77</v>
      </c>
      <c r="I78" s="837" t="s">
        <v>174</v>
      </c>
      <c r="J78" s="837" t="s">
        <v>64</v>
      </c>
      <c r="K78" s="835">
        <v>45840</v>
      </c>
      <c r="L78" s="837" t="s">
        <v>58</v>
      </c>
      <c r="M78" s="839">
        <v>10430.549999999999</v>
      </c>
      <c r="N78" s="804"/>
      <c r="O78" s="837" t="s">
        <v>58</v>
      </c>
      <c r="P78" s="815" t="s">
        <v>175</v>
      </c>
      <c r="Q78" s="129">
        <v>45840</v>
      </c>
      <c r="R78" s="110">
        <v>2773</v>
      </c>
      <c r="S78" s="1032">
        <v>2529</v>
      </c>
      <c r="T78" s="547">
        <v>0</v>
      </c>
      <c r="U78" s="898">
        <v>0.91</v>
      </c>
      <c r="V78" s="819">
        <v>45859</v>
      </c>
      <c r="W78" s="841">
        <v>1</v>
      </c>
      <c r="X78" s="841">
        <v>1</v>
      </c>
      <c r="Y78" s="841">
        <v>1</v>
      </c>
      <c r="Z78" s="816">
        <v>45875</v>
      </c>
      <c r="AA78" s="851" t="s">
        <v>137</v>
      </c>
    </row>
    <row r="79" spans="1:27" ht="39.75" customHeight="1">
      <c r="A79" s="585" t="s">
        <v>591</v>
      </c>
      <c r="B79" s="566" t="s">
        <v>124</v>
      </c>
      <c r="C79" s="581">
        <v>45868</v>
      </c>
      <c r="D79" s="596" t="s">
        <v>127</v>
      </c>
      <c r="E79" s="596">
        <v>45840</v>
      </c>
      <c r="F79" s="589" t="s">
        <v>139</v>
      </c>
      <c r="G79" s="566" t="s">
        <v>134</v>
      </c>
      <c r="H79" s="588">
        <v>81</v>
      </c>
      <c r="I79" s="588" t="s">
        <v>174</v>
      </c>
      <c r="J79" s="588" t="s">
        <v>64</v>
      </c>
      <c r="K79" s="589">
        <v>45847</v>
      </c>
      <c r="L79" s="588" t="s">
        <v>58</v>
      </c>
      <c r="M79" s="676">
        <v>71310.899999999994</v>
      </c>
      <c r="N79" s="804"/>
      <c r="O79" s="588" t="s">
        <v>58</v>
      </c>
      <c r="P79" s="594" t="s">
        <v>175</v>
      </c>
      <c r="Q79" s="536">
        <v>45847</v>
      </c>
      <c r="R79" s="537">
        <v>4940</v>
      </c>
      <c r="S79" s="582">
        <v>4818</v>
      </c>
      <c r="T79" s="557">
        <v>0</v>
      </c>
      <c r="U79" s="538">
        <v>0.97</v>
      </c>
      <c r="V79" s="546">
        <v>45854</v>
      </c>
      <c r="W79" s="385">
        <v>1</v>
      </c>
      <c r="X79" s="385">
        <v>1</v>
      </c>
      <c r="Y79" s="385">
        <v>1</v>
      </c>
      <c r="Z79" s="536">
        <v>45875</v>
      </c>
      <c r="AA79" s="458" t="s">
        <v>592</v>
      </c>
    </row>
    <row r="80" spans="1:27" ht="39.75" customHeight="1">
      <c r="A80" s="862" t="s">
        <v>593</v>
      </c>
      <c r="B80" s="834" t="s">
        <v>124</v>
      </c>
      <c r="C80" s="811">
        <v>45868</v>
      </c>
      <c r="D80" s="900" t="s">
        <v>127</v>
      </c>
      <c r="E80" s="900">
        <v>45839</v>
      </c>
      <c r="F80" s="834" t="s">
        <v>139</v>
      </c>
      <c r="G80" s="834" t="s">
        <v>594</v>
      </c>
      <c r="H80" s="837">
        <v>86</v>
      </c>
      <c r="I80" s="837" t="s">
        <v>174</v>
      </c>
      <c r="J80" s="837" t="s">
        <v>64</v>
      </c>
      <c r="K80" s="835">
        <v>45840</v>
      </c>
      <c r="L80" s="837" t="s">
        <v>58</v>
      </c>
      <c r="M80" s="839">
        <v>53605.2</v>
      </c>
      <c r="N80" s="804"/>
      <c r="O80" s="837" t="s">
        <v>58</v>
      </c>
      <c r="P80" s="815" t="s">
        <v>175</v>
      </c>
      <c r="Q80" s="129">
        <v>45840</v>
      </c>
      <c r="R80" s="110">
        <v>4009</v>
      </c>
      <c r="S80" s="1032">
        <v>4039</v>
      </c>
      <c r="T80" s="547">
        <v>0</v>
      </c>
      <c r="U80" s="898">
        <v>1.01</v>
      </c>
      <c r="V80" s="819">
        <v>45862</v>
      </c>
      <c r="W80" s="841">
        <v>1</v>
      </c>
      <c r="X80" s="841">
        <v>1</v>
      </c>
      <c r="Y80" s="841">
        <v>1</v>
      </c>
      <c r="Z80" s="816">
        <v>45875</v>
      </c>
      <c r="AA80" s="851" t="s">
        <v>595</v>
      </c>
    </row>
    <row r="81" spans="1:27" ht="39.75" customHeight="1">
      <c r="A81" s="404" t="s">
        <v>596</v>
      </c>
      <c r="B81" s="409" t="s">
        <v>51</v>
      </c>
      <c r="C81" s="51">
        <v>45838</v>
      </c>
      <c r="D81" s="50" t="s">
        <v>517</v>
      </c>
      <c r="E81" s="51">
        <v>45824</v>
      </c>
      <c r="F81" s="50" t="s">
        <v>90</v>
      </c>
      <c r="G81" s="413" t="s">
        <v>597</v>
      </c>
      <c r="H81" s="52">
        <v>0</v>
      </c>
      <c r="I81" s="411" t="s">
        <v>174</v>
      </c>
      <c r="J81" s="52" t="s">
        <v>64</v>
      </c>
      <c r="K81" s="51" t="s">
        <v>53</v>
      </c>
      <c r="L81" s="411" t="s">
        <v>58</v>
      </c>
      <c r="M81" s="758">
        <v>1594</v>
      </c>
      <c r="N81" s="99"/>
      <c r="O81" s="411" t="s">
        <v>58</v>
      </c>
      <c r="P81" s="765" t="s">
        <v>175</v>
      </c>
      <c r="Q81" s="1033">
        <v>45818</v>
      </c>
      <c r="R81" s="1034">
        <v>65</v>
      </c>
      <c r="S81" s="797">
        <v>65</v>
      </c>
      <c r="T81" s="798">
        <v>0</v>
      </c>
      <c r="U81" s="150">
        <v>1</v>
      </c>
      <c r="V81" s="174">
        <v>45831</v>
      </c>
      <c r="W81" s="371">
        <v>1</v>
      </c>
      <c r="X81" s="371">
        <v>1</v>
      </c>
      <c r="Y81" s="371">
        <v>1</v>
      </c>
      <c r="Z81" s="174">
        <v>45859</v>
      </c>
      <c r="AA81" s="763" t="s">
        <v>598</v>
      </c>
    </row>
    <row r="82" spans="1:27" ht="39.75" customHeight="1">
      <c r="A82" s="404" t="s">
        <v>599</v>
      </c>
      <c r="B82" s="424" t="s">
        <v>197</v>
      </c>
      <c r="C82" s="51">
        <v>45711</v>
      </c>
      <c r="D82" s="50" t="s">
        <v>127</v>
      </c>
      <c r="E82" s="51">
        <v>45707</v>
      </c>
      <c r="F82" s="50" t="s">
        <v>600</v>
      </c>
      <c r="G82" s="410" t="s">
        <v>601</v>
      </c>
      <c r="H82" s="52">
        <v>0</v>
      </c>
      <c r="I82" s="411" t="s">
        <v>174</v>
      </c>
      <c r="J82" s="52" t="s">
        <v>64</v>
      </c>
      <c r="K82" s="51">
        <v>45701</v>
      </c>
      <c r="L82" s="52" t="s">
        <v>58</v>
      </c>
      <c r="M82" s="758">
        <v>111163</v>
      </c>
      <c r="N82" s="99"/>
      <c r="O82" s="52" t="s">
        <v>58</v>
      </c>
      <c r="P82" s="799" t="s">
        <v>175</v>
      </c>
      <c r="Q82" s="206">
        <v>45718</v>
      </c>
      <c r="R82" s="31">
        <v>7805</v>
      </c>
      <c r="S82" s="1045">
        <v>7969</v>
      </c>
      <c r="T82" s="84">
        <v>0</v>
      </c>
      <c r="U82" s="71">
        <v>1.02</v>
      </c>
      <c r="V82" s="54">
        <v>45740</v>
      </c>
      <c r="W82" s="1046">
        <v>1</v>
      </c>
      <c r="X82" s="34">
        <v>1</v>
      </c>
      <c r="Y82" s="34">
        <v>1</v>
      </c>
      <c r="Z82" s="54">
        <v>45854</v>
      </c>
      <c r="AA82" s="43"/>
    </row>
    <row r="83" spans="1:27" ht="39.75" customHeight="1">
      <c r="A83" s="1042" t="s">
        <v>602</v>
      </c>
      <c r="B83" s="684" t="s">
        <v>124</v>
      </c>
      <c r="C83" s="541">
        <v>45899</v>
      </c>
      <c r="D83" s="50" t="s">
        <v>517</v>
      </c>
      <c r="E83" s="531">
        <v>45876</v>
      </c>
      <c r="F83" s="944" t="s">
        <v>125</v>
      </c>
      <c r="G83" s="532"/>
      <c r="H83" s="533">
        <v>0</v>
      </c>
      <c r="I83" s="534" t="s">
        <v>603</v>
      </c>
      <c r="J83" s="533" t="s">
        <v>64</v>
      </c>
      <c r="K83" s="51" t="s">
        <v>53</v>
      </c>
      <c r="L83" s="407" t="s">
        <v>58</v>
      </c>
      <c r="M83" s="760">
        <v>1343</v>
      </c>
      <c r="O83" s="407" t="s">
        <v>58</v>
      </c>
      <c r="P83" s="765" t="s">
        <v>603</v>
      </c>
      <c r="Q83" s="536" t="s">
        <v>57</v>
      </c>
      <c r="R83" s="465">
        <v>74</v>
      </c>
      <c r="S83" s="1043">
        <v>0</v>
      </c>
      <c r="T83" s="537">
        <v>0</v>
      </c>
      <c r="U83" s="538">
        <v>0</v>
      </c>
      <c r="V83" s="536" t="s">
        <v>57</v>
      </c>
      <c r="W83" s="385">
        <v>0</v>
      </c>
      <c r="X83" s="385">
        <v>0</v>
      </c>
      <c r="Y83" s="385">
        <v>0</v>
      </c>
      <c r="Z83" s="536" t="s">
        <v>57</v>
      </c>
      <c r="AA83" s="179" t="s">
        <v>604</v>
      </c>
    </row>
    <row r="84" spans="1:27" ht="39.75" customHeight="1"/>
    <row r="85" spans="1:27" ht="39.75" customHeight="1"/>
    <row r="86" spans="1:27" ht="39.75" customHeight="1"/>
    <row r="87" spans="1:27" ht="39.75" customHeight="1"/>
    <row r="88" spans="1:27" ht="39.75" customHeight="1"/>
    <row r="89" spans="1:27" ht="39.75" customHeight="1"/>
    <row r="90" spans="1:27" ht="39.75" customHeight="1"/>
    <row r="91" spans="1:27" ht="39.75" customHeight="1"/>
    <row r="92" spans="1:27" ht="39.75" customHeight="1"/>
    <row r="93" spans="1:27" ht="39.75" customHeight="1"/>
    <row r="94" spans="1:27" ht="39.75" customHeight="1"/>
    <row r="95" spans="1:27" ht="39.75" customHeight="1"/>
    <row r="96" spans="1:27" ht="39.75" customHeight="1"/>
    <row r="97" ht="39.75" customHeight="1"/>
    <row r="98" ht="39.75" customHeight="1"/>
    <row r="99" ht="39.75" customHeight="1"/>
    <row r="100" ht="39.75" customHeight="1"/>
    <row r="101" ht="39.75" customHeight="1"/>
    <row r="102" ht="39.75" customHeight="1"/>
    <row r="103" ht="39.75" customHeight="1"/>
    <row r="104" ht="39.75" customHeight="1"/>
    <row r="105" ht="39.75" customHeight="1"/>
    <row r="106" ht="39.75" customHeight="1"/>
    <row r="107" ht="39.75" customHeight="1"/>
    <row r="108" ht="39.75" customHeight="1"/>
    <row r="109" ht="39.75" customHeight="1"/>
  </sheetData>
  <dataValidations count="8">
    <dataValidation type="list" allowBlank="1" showInputMessage="1" showErrorMessage="1" sqref="I6:I7 I18:I21 I54:I55 I42:I43 I57 I59 I82 I73:I75 I78"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3 Q68:Q83 Z74 Z83 V83 Z76:Z81" xr:uid="{69BA9396-C6BF-4BF7-ADE5-B0A99637D974}"/>
    <dataValidation type="list" allowBlank="1" showInputMessage="1" showErrorMessage="1" sqref="J2:J59 J69:J74 J83 J76:J81" xr:uid="{FD7C7CD5-6442-444B-AC8D-9E87EABB0D4D}">
      <formula1>"Received, Pending, Not Required"</formula1>
    </dataValidation>
    <dataValidation type="list" allowBlank="1" showInputMessage="1" showErrorMessage="1" sqref="I2:I5 I8:I17 I22:I41 I60:I65 I56 I44:I53 I58 I69:I72 I79:I81 I76:I77" xr:uid="{961FBB26-6236-46B9-BD22-4000D8D733CF}">
      <formula1>"On Track, In Jeopardy, Completed on Track, Completed, Completed -Missed TSD"</formula1>
    </dataValidation>
    <dataValidation type="list" allowBlank="1" showInputMessage="1" showErrorMessage="1" sqref="P1:P65 P68:P82"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0"/>
  <sheetViews>
    <sheetView topLeftCell="A674" workbookViewId="0">
      <selection activeCell="I683" sqref="I683"/>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605</v>
      </c>
      <c r="K1" t="s">
        <v>606</v>
      </c>
    </row>
    <row r="2" spans="1:18">
      <c r="A2" s="44" t="s">
        <v>607</v>
      </c>
      <c r="B2" s="44" t="s">
        <v>605</v>
      </c>
    </row>
    <row r="3" spans="1:18">
      <c r="A3" s="44" t="s">
        <v>608</v>
      </c>
      <c r="B3" s="115">
        <v>45698</v>
      </c>
      <c r="C3" s="115">
        <v>45699</v>
      </c>
      <c r="D3" s="115">
        <v>45700</v>
      </c>
      <c r="E3" s="115">
        <v>45701</v>
      </c>
      <c r="F3" s="115">
        <v>45702</v>
      </c>
      <c r="G3" t="s">
        <v>609</v>
      </c>
      <c r="J3" s="44" t="s">
        <v>607</v>
      </c>
      <c r="N3" s="44" t="s">
        <v>607</v>
      </c>
      <c r="O3" s="44" t="s">
        <v>610</v>
      </c>
    </row>
    <row r="4" spans="1:18">
      <c r="A4" t="s">
        <v>497</v>
      </c>
      <c r="B4" s="1078"/>
      <c r="C4" s="1078"/>
      <c r="D4" s="1078"/>
      <c r="E4" s="1078"/>
      <c r="F4" s="1078">
        <v>1049</v>
      </c>
      <c r="G4" s="1078">
        <v>1049</v>
      </c>
      <c r="J4" s="44" t="s">
        <v>611</v>
      </c>
      <c r="K4" t="s">
        <v>612</v>
      </c>
      <c r="N4" s="44" t="s">
        <v>611</v>
      </c>
      <c r="O4" t="s">
        <v>613</v>
      </c>
      <c r="P4" t="s">
        <v>614</v>
      </c>
      <c r="Q4" t="s">
        <v>615</v>
      </c>
      <c r="R4" t="s">
        <v>609</v>
      </c>
    </row>
    <row r="5" spans="1:18">
      <c r="A5" t="s">
        <v>355</v>
      </c>
      <c r="B5" s="1078"/>
      <c r="C5" s="1078"/>
      <c r="D5" s="1078">
        <v>1426</v>
      </c>
      <c r="E5" s="1078">
        <v>1190</v>
      </c>
      <c r="F5" s="1078">
        <v>23</v>
      </c>
      <c r="G5" s="1078">
        <v>2639</v>
      </c>
      <c r="J5" t="s">
        <v>346</v>
      </c>
      <c r="K5" s="1078">
        <v>6147</v>
      </c>
      <c r="N5" t="s">
        <v>346</v>
      </c>
      <c r="O5" s="1078">
        <v>7120</v>
      </c>
      <c r="P5" s="1078">
        <v>22896</v>
      </c>
      <c r="Q5" s="1078">
        <v>7447</v>
      </c>
      <c r="R5" s="1078">
        <v>37463</v>
      </c>
    </row>
    <row r="6" spans="1:18">
      <c r="A6" t="s">
        <v>285</v>
      </c>
      <c r="B6" s="1078"/>
      <c r="C6" s="1078">
        <v>202</v>
      </c>
      <c r="D6" s="1078"/>
      <c r="E6" s="1078"/>
      <c r="F6" s="1078"/>
      <c r="G6" s="1078">
        <v>202</v>
      </c>
      <c r="J6" t="s">
        <v>127</v>
      </c>
      <c r="K6" s="1078">
        <v>22274</v>
      </c>
      <c r="N6" t="s">
        <v>127</v>
      </c>
      <c r="O6" s="1078">
        <v>11735</v>
      </c>
      <c r="P6" s="1078">
        <v>42799</v>
      </c>
      <c r="Q6" s="1078">
        <v>33743</v>
      </c>
      <c r="R6" s="1078">
        <v>88277</v>
      </c>
    </row>
    <row r="7" spans="1:18">
      <c r="A7" t="s">
        <v>574</v>
      </c>
      <c r="B7" s="1078">
        <v>2677</v>
      </c>
      <c r="C7" s="1078"/>
      <c r="D7" s="1078"/>
      <c r="E7" s="1078"/>
      <c r="F7" s="1078"/>
      <c r="G7" s="1078">
        <v>2677</v>
      </c>
      <c r="J7" t="s">
        <v>616</v>
      </c>
      <c r="K7" s="1078">
        <v>0</v>
      </c>
      <c r="N7" t="s">
        <v>504</v>
      </c>
      <c r="O7" s="1078">
        <v>3158</v>
      </c>
      <c r="P7" s="1078">
        <v>21322</v>
      </c>
      <c r="Q7" s="1078">
        <v>3629</v>
      </c>
      <c r="R7" s="1078">
        <v>28109</v>
      </c>
    </row>
    <row r="8" spans="1:18">
      <c r="A8" t="s">
        <v>365</v>
      </c>
      <c r="B8" s="1078"/>
      <c r="C8" s="1078">
        <v>241</v>
      </c>
      <c r="D8" s="1078">
        <v>366</v>
      </c>
      <c r="E8" s="1078">
        <v>202</v>
      </c>
      <c r="F8" s="1078">
        <v>120</v>
      </c>
      <c r="G8" s="1078">
        <v>929</v>
      </c>
      <c r="J8" t="s">
        <v>504</v>
      </c>
      <c r="K8" s="1078">
        <v>3629</v>
      </c>
      <c r="N8" t="s">
        <v>523</v>
      </c>
      <c r="O8" s="1078"/>
      <c r="P8" s="1078">
        <v>4135</v>
      </c>
      <c r="Q8" s="1078">
        <v>7641</v>
      </c>
      <c r="R8" s="1078">
        <v>11776</v>
      </c>
    </row>
    <row r="9" spans="1:18">
      <c r="A9" t="s">
        <v>451</v>
      </c>
      <c r="B9" s="1078"/>
      <c r="C9" s="1078"/>
      <c r="D9" s="1078"/>
      <c r="E9" s="1078">
        <v>106</v>
      </c>
      <c r="F9" s="1078"/>
      <c r="G9" s="1078">
        <v>106</v>
      </c>
      <c r="J9" t="s">
        <v>523</v>
      </c>
      <c r="K9" s="1078">
        <v>0</v>
      </c>
      <c r="N9" t="s">
        <v>617</v>
      </c>
      <c r="O9" s="1078"/>
      <c r="P9" s="1078">
        <v>2546</v>
      </c>
      <c r="Q9" s="1078">
        <v>627</v>
      </c>
      <c r="R9" s="1078">
        <v>3173</v>
      </c>
    </row>
    <row r="10" spans="1:18">
      <c r="A10" t="s">
        <v>455</v>
      </c>
      <c r="B10" s="1078"/>
      <c r="C10" s="1078">
        <v>534</v>
      </c>
      <c r="D10" s="1078">
        <v>460</v>
      </c>
      <c r="E10" s="1078">
        <v>886</v>
      </c>
      <c r="F10" s="1078">
        <v>202</v>
      </c>
      <c r="G10" s="1078">
        <v>2082</v>
      </c>
      <c r="J10" t="s">
        <v>314</v>
      </c>
      <c r="K10" s="1078">
        <v>933</v>
      </c>
      <c r="N10" t="s">
        <v>618</v>
      </c>
      <c r="O10" s="1078">
        <v>3226</v>
      </c>
      <c r="P10" s="1078">
        <v>17340</v>
      </c>
      <c r="Q10" s="1078">
        <v>7593</v>
      </c>
      <c r="R10" s="1078">
        <v>28159</v>
      </c>
    </row>
    <row r="11" spans="1:18">
      <c r="A11" t="s">
        <v>299</v>
      </c>
      <c r="B11" s="1078"/>
      <c r="C11" s="1078">
        <v>1990</v>
      </c>
      <c r="D11" s="1078">
        <v>1045</v>
      </c>
      <c r="E11" s="1078"/>
      <c r="F11" s="1078"/>
      <c r="G11" s="1078">
        <v>3035</v>
      </c>
      <c r="J11" t="s">
        <v>617</v>
      </c>
      <c r="K11" s="1078">
        <v>627</v>
      </c>
      <c r="N11" t="s">
        <v>71</v>
      </c>
      <c r="O11" s="1078">
        <v>6056</v>
      </c>
      <c r="P11" s="1078">
        <v>14625</v>
      </c>
      <c r="Q11" s="1078">
        <v>17060</v>
      </c>
      <c r="R11" s="1078">
        <v>37741</v>
      </c>
    </row>
    <row r="12" spans="1:18">
      <c r="A12" t="s">
        <v>609</v>
      </c>
      <c r="B12" s="1078">
        <v>2677</v>
      </c>
      <c r="C12" s="1078">
        <v>2967</v>
      </c>
      <c r="D12" s="1078">
        <v>3297</v>
      </c>
      <c r="E12" s="1078">
        <v>2384</v>
      </c>
      <c r="F12" s="1078">
        <v>1394</v>
      </c>
      <c r="G12" s="1078">
        <v>12719</v>
      </c>
      <c r="J12" t="s">
        <v>618</v>
      </c>
      <c r="K12" s="1078">
        <v>3502</v>
      </c>
      <c r="N12" t="s">
        <v>308</v>
      </c>
      <c r="O12" s="1078"/>
      <c r="P12" s="1078">
        <v>5968</v>
      </c>
      <c r="Q12" s="1078">
        <v>20002</v>
      </c>
      <c r="R12" s="1078">
        <v>25970</v>
      </c>
    </row>
    <row r="13" spans="1:18">
      <c r="J13" t="s">
        <v>71</v>
      </c>
      <c r="K13" s="1078">
        <v>7128</v>
      </c>
      <c r="N13" t="s">
        <v>359</v>
      </c>
      <c r="O13" s="1078">
        <v>2073</v>
      </c>
      <c r="P13" s="1078">
        <v>6882</v>
      </c>
      <c r="Q13" s="1078">
        <v>7027</v>
      </c>
      <c r="R13" s="1078">
        <v>15982</v>
      </c>
    </row>
    <row r="14" spans="1:18">
      <c r="J14" t="s">
        <v>619</v>
      </c>
      <c r="K14" s="1078">
        <v>2298</v>
      </c>
      <c r="N14" t="s">
        <v>609</v>
      </c>
      <c r="O14" s="1078">
        <v>33368</v>
      </c>
      <c r="P14" s="1078">
        <v>138513</v>
      </c>
      <c r="Q14" s="1078">
        <v>104769</v>
      </c>
      <c r="R14" s="1078">
        <v>276650</v>
      </c>
    </row>
    <row r="15" spans="1:18">
      <c r="A15" s="44" t="s">
        <v>607</v>
      </c>
      <c r="B15" s="44" t="s">
        <v>605</v>
      </c>
      <c r="J15" t="s">
        <v>308</v>
      </c>
      <c r="K15" s="1078">
        <v>13034</v>
      </c>
    </row>
    <row r="16" spans="1:18">
      <c r="A16" s="44" t="s">
        <v>608</v>
      </c>
      <c r="B16" s="115">
        <v>45705</v>
      </c>
      <c r="C16" s="115">
        <v>45706</v>
      </c>
      <c r="D16" s="115">
        <v>45707</v>
      </c>
      <c r="E16" s="115">
        <v>45708</v>
      </c>
      <c r="F16" s="115">
        <v>45709</v>
      </c>
      <c r="G16" t="s">
        <v>609</v>
      </c>
      <c r="J16" t="s">
        <v>67</v>
      </c>
      <c r="K16" s="1078">
        <v>4828</v>
      </c>
    </row>
    <row r="17" spans="1:11">
      <c r="A17" t="s">
        <v>497</v>
      </c>
      <c r="B17" s="1078"/>
      <c r="C17" s="1078"/>
      <c r="D17" s="1078"/>
      <c r="E17" s="1078">
        <v>547</v>
      </c>
      <c r="F17" s="1078">
        <v>792</v>
      </c>
      <c r="G17" s="1078">
        <v>1339</v>
      </c>
      <c r="J17" t="s">
        <v>359</v>
      </c>
      <c r="K17" s="1078">
        <v>6718</v>
      </c>
    </row>
    <row r="18" spans="1:11">
      <c r="A18" t="s">
        <v>355</v>
      </c>
      <c r="B18" s="1078"/>
      <c r="C18" s="1078"/>
      <c r="D18" s="1078"/>
      <c r="E18" s="1078"/>
      <c r="F18" s="1078">
        <v>823</v>
      </c>
      <c r="G18" s="1078">
        <v>823</v>
      </c>
      <c r="J18" t="s">
        <v>61</v>
      </c>
      <c r="K18" s="1078"/>
    </row>
    <row r="19" spans="1:11">
      <c r="A19" t="s">
        <v>285</v>
      </c>
      <c r="B19" s="1078"/>
      <c r="C19" s="1078"/>
      <c r="D19" s="1078"/>
      <c r="E19" s="1078">
        <v>23</v>
      </c>
      <c r="F19" s="1078">
        <v>24</v>
      </c>
      <c r="G19" s="1078">
        <v>47</v>
      </c>
      <c r="J19" t="s">
        <v>609</v>
      </c>
      <c r="K19" s="1078">
        <v>71118</v>
      </c>
    </row>
    <row r="20" spans="1:11">
      <c r="A20" t="s">
        <v>574</v>
      </c>
      <c r="B20" s="1078"/>
      <c r="C20" s="1078"/>
      <c r="D20" s="1078">
        <v>1319</v>
      </c>
      <c r="E20" s="1078"/>
      <c r="F20" s="1078"/>
      <c r="G20" s="1078">
        <v>1319</v>
      </c>
    </row>
    <row r="21" spans="1:11">
      <c r="A21" t="s">
        <v>365</v>
      </c>
      <c r="B21" s="1078">
        <v>283</v>
      </c>
      <c r="C21" s="1078"/>
      <c r="D21" s="1078">
        <v>732</v>
      </c>
      <c r="E21" s="1078">
        <v>309</v>
      </c>
      <c r="F21" s="1078"/>
      <c r="G21" s="1078">
        <v>1324</v>
      </c>
    </row>
    <row r="22" spans="1:11">
      <c r="A22" t="s">
        <v>373</v>
      </c>
      <c r="B22" s="1078"/>
      <c r="C22" s="1078">
        <v>1240</v>
      </c>
      <c r="D22" s="1078">
        <v>1978</v>
      </c>
      <c r="E22" s="1078">
        <v>851</v>
      </c>
      <c r="F22" s="1078"/>
      <c r="G22" s="1078">
        <v>4069</v>
      </c>
    </row>
    <row r="23" spans="1:11" hidden="1">
      <c r="A23" t="s">
        <v>532</v>
      </c>
      <c r="B23" s="1078"/>
      <c r="C23" s="1078"/>
      <c r="D23" s="1078"/>
      <c r="E23" s="1078"/>
      <c r="F23" s="1078"/>
      <c r="G23" s="1078"/>
    </row>
    <row r="24" spans="1:11">
      <c r="A24" t="s">
        <v>538</v>
      </c>
      <c r="B24" s="1078"/>
      <c r="C24" s="1078"/>
      <c r="D24" s="1078">
        <v>1606</v>
      </c>
      <c r="E24" s="1078">
        <v>1334</v>
      </c>
      <c r="F24" s="1078"/>
      <c r="G24" s="1078">
        <v>2940</v>
      </c>
    </row>
    <row r="25" spans="1:11">
      <c r="A25" t="s">
        <v>542</v>
      </c>
      <c r="B25" s="1078"/>
      <c r="C25" s="1078">
        <v>300</v>
      </c>
      <c r="D25" s="1078">
        <v>696</v>
      </c>
      <c r="E25" s="1078">
        <v>227</v>
      </c>
      <c r="F25" s="1078">
        <v>333</v>
      </c>
      <c r="G25" s="1078">
        <v>1556</v>
      </c>
    </row>
    <row r="26" spans="1:11">
      <c r="A26" t="s">
        <v>451</v>
      </c>
      <c r="B26" s="1078"/>
      <c r="C26" s="1078"/>
      <c r="D26" s="1078"/>
      <c r="E26" s="1078"/>
      <c r="F26" s="1078">
        <v>21</v>
      </c>
      <c r="G26" s="1078">
        <v>21</v>
      </c>
    </row>
    <row r="27" spans="1:11">
      <c r="A27" t="s">
        <v>455</v>
      </c>
      <c r="B27" s="1078">
        <v>383</v>
      </c>
      <c r="C27" s="1078">
        <v>1017</v>
      </c>
      <c r="D27" s="1078">
        <v>242</v>
      </c>
      <c r="E27" s="1078">
        <v>424</v>
      </c>
      <c r="F27" s="1078">
        <v>19</v>
      </c>
      <c r="G27" s="1078">
        <v>2085</v>
      </c>
    </row>
    <row r="28" spans="1:11">
      <c r="A28" t="s">
        <v>472</v>
      </c>
      <c r="B28" s="1078"/>
      <c r="C28" s="1078">
        <v>1050</v>
      </c>
      <c r="D28" s="1078"/>
      <c r="E28" s="1078"/>
      <c r="F28" s="1078"/>
      <c r="G28" s="1078">
        <v>1050</v>
      </c>
    </row>
    <row r="29" spans="1:11">
      <c r="A29" t="s">
        <v>496</v>
      </c>
      <c r="B29" s="1078"/>
      <c r="C29" s="1078"/>
      <c r="D29" s="1078"/>
      <c r="E29" s="1078">
        <v>1400</v>
      </c>
      <c r="F29" s="1078">
        <v>1462</v>
      </c>
      <c r="G29" s="1078">
        <v>2862</v>
      </c>
    </row>
    <row r="30" spans="1:11">
      <c r="A30" t="s">
        <v>351</v>
      </c>
      <c r="B30" s="1078"/>
      <c r="C30" s="1078"/>
      <c r="D30" s="1078"/>
      <c r="E30" s="1078">
        <v>1806</v>
      </c>
      <c r="F30" s="1078">
        <v>345</v>
      </c>
      <c r="G30" s="1078">
        <v>2151</v>
      </c>
    </row>
    <row r="31" spans="1:11">
      <c r="A31" t="s">
        <v>436</v>
      </c>
      <c r="B31" s="1078"/>
      <c r="C31" s="1078"/>
      <c r="D31" s="1078"/>
      <c r="E31" s="1078">
        <v>47</v>
      </c>
      <c r="F31" s="1078">
        <v>1494</v>
      </c>
      <c r="G31" s="1078">
        <v>1541</v>
      </c>
    </row>
    <row r="32" spans="1:11" hidden="1">
      <c r="A32" t="s">
        <v>290</v>
      </c>
      <c r="B32" s="1078"/>
      <c r="C32" s="1078"/>
      <c r="D32" s="1078"/>
      <c r="E32" s="1078"/>
      <c r="F32" s="1078"/>
      <c r="G32" s="1078"/>
    </row>
    <row r="33" spans="1:7">
      <c r="A33" t="s">
        <v>572</v>
      </c>
      <c r="B33" s="1078"/>
      <c r="C33" s="1078"/>
      <c r="D33" s="1078"/>
      <c r="E33" s="1078"/>
      <c r="F33" s="1078">
        <v>1095</v>
      </c>
      <c r="G33" s="1078">
        <v>1095</v>
      </c>
    </row>
    <row r="34" spans="1:7">
      <c r="A34" t="s">
        <v>282</v>
      </c>
      <c r="B34" s="1078"/>
      <c r="C34" s="1078"/>
      <c r="D34" s="1078"/>
      <c r="E34" s="1078"/>
      <c r="F34" s="1078">
        <v>2989</v>
      </c>
      <c r="G34" s="1078">
        <v>2989</v>
      </c>
    </row>
    <row r="35" spans="1:7">
      <c r="A35" t="s">
        <v>609</v>
      </c>
      <c r="B35" s="1078">
        <v>666</v>
      </c>
      <c r="C35" s="1078">
        <v>3607</v>
      </c>
      <c r="D35" s="1078">
        <v>6573</v>
      </c>
      <c r="E35" s="1078">
        <v>6968</v>
      </c>
      <c r="F35" s="1078">
        <v>9397</v>
      </c>
      <c r="G35" s="1078">
        <v>27211</v>
      </c>
    </row>
    <row r="38" spans="1:7">
      <c r="A38" s="44" t="s">
        <v>607</v>
      </c>
      <c r="B38" s="44" t="s">
        <v>605</v>
      </c>
    </row>
    <row r="39" spans="1:7">
      <c r="A39" s="44" t="s">
        <v>608</v>
      </c>
      <c r="B39" s="115">
        <v>45712</v>
      </c>
      <c r="C39" s="115">
        <v>45713</v>
      </c>
      <c r="D39" s="115">
        <v>45714</v>
      </c>
      <c r="E39" s="115">
        <v>45715</v>
      </c>
      <c r="F39" s="115">
        <v>45716</v>
      </c>
      <c r="G39" t="s">
        <v>609</v>
      </c>
    </row>
    <row r="40" spans="1:7">
      <c r="A40" t="s">
        <v>497</v>
      </c>
      <c r="B40" s="1078"/>
      <c r="C40" s="1078">
        <v>1277</v>
      </c>
      <c r="D40" s="1078">
        <v>1721</v>
      </c>
      <c r="E40" s="1078">
        <v>670</v>
      </c>
      <c r="F40" s="1078">
        <v>0</v>
      </c>
      <c r="G40" s="1078">
        <v>3668</v>
      </c>
    </row>
    <row r="41" spans="1:7">
      <c r="A41" t="s">
        <v>355</v>
      </c>
      <c r="B41" s="1078"/>
      <c r="C41" s="1078"/>
      <c r="D41" s="1078"/>
      <c r="E41" s="1078">
        <v>1422</v>
      </c>
      <c r="F41" s="1078">
        <v>946</v>
      </c>
      <c r="G41" s="1078">
        <v>2368</v>
      </c>
    </row>
    <row r="42" spans="1:7">
      <c r="A42" t="s">
        <v>285</v>
      </c>
      <c r="B42" s="1078"/>
      <c r="C42" s="1078"/>
      <c r="D42" s="1078"/>
      <c r="E42" s="1078"/>
      <c r="F42" s="1078">
        <v>9</v>
      </c>
      <c r="G42" s="1078">
        <v>9</v>
      </c>
    </row>
    <row r="43" spans="1:7" hidden="1">
      <c r="A43" t="s">
        <v>574</v>
      </c>
      <c r="B43" s="1078"/>
      <c r="C43" s="1078"/>
      <c r="D43" s="1078"/>
      <c r="E43" s="1078"/>
      <c r="F43" s="1078">
        <v>0</v>
      </c>
      <c r="G43" s="1078">
        <v>0</v>
      </c>
    </row>
    <row r="44" spans="1:7">
      <c r="A44" t="s">
        <v>365</v>
      </c>
      <c r="B44" s="1078">
        <v>73</v>
      </c>
      <c r="C44" s="1078"/>
      <c r="D44" s="1078">
        <v>25</v>
      </c>
      <c r="E44" s="1078"/>
      <c r="F44" s="1078"/>
      <c r="G44" s="1078">
        <v>98</v>
      </c>
    </row>
    <row r="45" spans="1:7">
      <c r="A45" t="s">
        <v>373</v>
      </c>
      <c r="B45" s="1078"/>
      <c r="C45" s="1078"/>
      <c r="D45" s="1078"/>
      <c r="E45" s="1078"/>
      <c r="F45" s="1078">
        <v>54</v>
      </c>
      <c r="G45" s="1078">
        <v>54</v>
      </c>
    </row>
    <row r="46" spans="1:7">
      <c r="A46" t="s">
        <v>532</v>
      </c>
      <c r="B46" s="1078"/>
      <c r="C46" s="1078"/>
      <c r="D46" s="1078"/>
      <c r="E46" s="1078">
        <v>437</v>
      </c>
      <c r="F46" s="1078">
        <v>0</v>
      </c>
      <c r="G46" s="1078">
        <v>437</v>
      </c>
    </row>
    <row r="47" spans="1:7">
      <c r="A47" t="s">
        <v>538</v>
      </c>
      <c r="B47" s="1078"/>
      <c r="C47" s="1078"/>
      <c r="D47" s="1078">
        <v>992</v>
      </c>
      <c r="E47" s="1078">
        <v>513</v>
      </c>
      <c r="F47" s="1078">
        <v>0</v>
      </c>
      <c r="G47" s="1078">
        <v>1505</v>
      </c>
    </row>
    <row r="48" spans="1:7">
      <c r="A48" t="s">
        <v>542</v>
      </c>
      <c r="B48" s="1078"/>
      <c r="C48" s="1078">
        <v>800</v>
      </c>
      <c r="D48" s="1078">
        <v>208</v>
      </c>
      <c r="E48" s="1078">
        <v>529</v>
      </c>
      <c r="F48" s="1078">
        <v>327</v>
      </c>
      <c r="G48" s="1078">
        <v>1864</v>
      </c>
    </row>
    <row r="49" spans="1:7">
      <c r="A49" t="s">
        <v>451</v>
      </c>
      <c r="B49" s="1078"/>
      <c r="C49" s="1078"/>
      <c r="D49" s="1078"/>
      <c r="E49" s="1078"/>
      <c r="F49" s="1078">
        <v>3</v>
      </c>
      <c r="G49" s="1078">
        <v>3</v>
      </c>
    </row>
    <row r="50" spans="1:7">
      <c r="A50" t="s">
        <v>455</v>
      </c>
      <c r="B50" s="1078"/>
      <c r="C50" s="1078">
        <v>236</v>
      </c>
      <c r="D50" s="1078"/>
      <c r="E50" s="1078"/>
      <c r="F50" s="1078">
        <v>0</v>
      </c>
      <c r="G50" s="1078">
        <v>236</v>
      </c>
    </row>
    <row r="51" spans="1:7" hidden="1">
      <c r="A51" t="s">
        <v>472</v>
      </c>
      <c r="B51" s="1078"/>
      <c r="C51" s="1078"/>
      <c r="D51" s="1078"/>
      <c r="E51" s="1078"/>
      <c r="F51" s="1078">
        <v>0</v>
      </c>
      <c r="G51" s="1078">
        <v>0</v>
      </c>
    </row>
    <row r="52" spans="1:7">
      <c r="A52" t="s">
        <v>299</v>
      </c>
      <c r="B52" s="1078"/>
      <c r="C52" s="1078">
        <v>74</v>
      </c>
      <c r="D52" s="1078">
        <v>671</v>
      </c>
      <c r="E52" s="1078"/>
      <c r="F52" s="1078">
        <v>0</v>
      </c>
      <c r="G52" s="1078">
        <v>745</v>
      </c>
    </row>
    <row r="53" spans="1:7">
      <c r="A53" t="s">
        <v>496</v>
      </c>
      <c r="B53" s="1078"/>
      <c r="C53" s="1078"/>
      <c r="D53" s="1078"/>
      <c r="E53" s="1078"/>
      <c r="F53" s="1078">
        <v>886</v>
      </c>
      <c r="G53" s="1078">
        <v>886</v>
      </c>
    </row>
    <row r="54" spans="1:7">
      <c r="A54" t="s">
        <v>351</v>
      </c>
      <c r="B54" s="1078"/>
      <c r="C54" s="1078"/>
      <c r="D54" s="1078">
        <v>400</v>
      </c>
      <c r="E54" s="1078"/>
      <c r="F54" s="1078">
        <v>384</v>
      </c>
      <c r="G54" s="1078">
        <v>784</v>
      </c>
    </row>
    <row r="55" spans="1:7">
      <c r="A55" t="s">
        <v>436</v>
      </c>
      <c r="B55" s="1078">
        <v>2087</v>
      </c>
      <c r="C55" s="1078"/>
      <c r="D55" s="1078"/>
      <c r="E55" s="1078"/>
      <c r="F55" s="1078">
        <v>0</v>
      </c>
      <c r="G55" s="1078">
        <v>2087</v>
      </c>
    </row>
    <row r="56" spans="1:7" hidden="1">
      <c r="A56" t="s">
        <v>290</v>
      </c>
      <c r="B56" s="1078"/>
      <c r="C56" s="1078"/>
      <c r="D56" s="1078"/>
      <c r="E56" s="1078"/>
      <c r="F56" s="1078">
        <v>0</v>
      </c>
      <c r="G56" s="1078">
        <v>0</v>
      </c>
    </row>
    <row r="57" spans="1:7">
      <c r="A57" t="s">
        <v>572</v>
      </c>
      <c r="B57" s="1078"/>
      <c r="C57" s="1078">
        <v>860</v>
      </c>
      <c r="D57" s="1078">
        <v>1540</v>
      </c>
      <c r="E57" s="1078">
        <v>1360</v>
      </c>
      <c r="F57" s="1078">
        <v>0</v>
      </c>
      <c r="G57" s="1078">
        <v>3760</v>
      </c>
    </row>
    <row r="58" spans="1:7">
      <c r="A58" t="s">
        <v>282</v>
      </c>
      <c r="B58" s="1078"/>
      <c r="C58" s="1078">
        <v>967</v>
      </c>
      <c r="D58" s="1078">
        <v>1708</v>
      </c>
      <c r="E58" s="1078"/>
      <c r="F58" s="1078">
        <v>229</v>
      </c>
      <c r="G58" s="1078">
        <v>2904</v>
      </c>
    </row>
    <row r="59" spans="1:7">
      <c r="A59" t="s">
        <v>584</v>
      </c>
      <c r="B59" s="1078">
        <v>555</v>
      </c>
      <c r="C59" s="1078"/>
      <c r="D59" s="1078"/>
      <c r="E59" s="1078">
        <v>577</v>
      </c>
      <c r="F59" s="1078">
        <v>239</v>
      </c>
      <c r="G59" s="1078">
        <v>1371</v>
      </c>
    </row>
    <row r="60" spans="1:7" hidden="1">
      <c r="A60" t="s">
        <v>488</v>
      </c>
      <c r="B60" s="1078"/>
      <c r="C60" s="1078"/>
      <c r="D60" s="1078"/>
      <c r="E60" s="1078"/>
      <c r="F60" s="1078">
        <v>0</v>
      </c>
      <c r="G60" s="1078">
        <v>0</v>
      </c>
    </row>
    <row r="61" spans="1:7" hidden="1">
      <c r="A61" t="s">
        <v>448</v>
      </c>
      <c r="B61" s="1078"/>
      <c r="C61" s="1078"/>
      <c r="D61" s="1078"/>
      <c r="E61" s="1078"/>
      <c r="F61" s="1078">
        <v>0</v>
      </c>
      <c r="G61" s="1078">
        <v>0</v>
      </c>
    </row>
    <row r="62" spans="1:7" hidden="1">
      <c r="A62" t="s">
        <v>453</v>
      </c>
      <c r="B62" s="1078"/>
      <c r="C62" s="1078"/>
      <c r="D62" s="1078"/>
      <c r="E62" s="1078"/>
      <c r="F62" s="1078">
        <v>0</v>
      </c>
      <c r="G62" s="1078">
        <v>0</v>
      </c>
    </row>
    <row r="63" spans="1:7" hidden="1">
      <c r="A63" t="s">
        <v>458</v>
      </c>
      <c r="B63" s="1078"/>
      <c r="C63" s="1078"/>
      <c r="D63" s="1078"/>
      <c r="E63" s="1078"/>
      <c r="F63" s="1078">
        <v>0</v>
      </c>
      <c r="G63" s="1078">
        <v>0</v>
      </c>
    </row>
    <row r="64" spans="1:7">
      <c r="A64" t="s">
        <v>483</v>
      </c>
      <c r="B64" s="1078"/>
      <c r="C64" s="1078">
        <v>214</v>
      </c>
      <c r="D64" s="1078"/>
      <c r="E64" s="1078"/>
      <c r="F64" s="1078">
        <v>0</v>
      </c>
      <c r="G64" s="1078">
        <v>214</v>
      </c>
    </row>
    <row r="65" spans="1:7">
      <c r="A65" t="s">
        <v>279</v>
      </c>
      <c r="B65" s="1078"/>
      <c r="C65" s="1078">
        <v>956</v>
      </c>
      <c r="D65" s="1078"/>
      <c r="E65" s="1078">
        <v>1168</v>
      </c>
      <c r="F65" s="1078">
        <v>0</v>
      </c>
      <c r="G65" s="1078">
        <v>2124</v>
      </c>
    </row>
    <row r="66" spans="1:7" hidden="1">
      <c r="A66" t="s">
        <v>620</v>
      </c>
      <c r="B66" s="1078"/>
      <c r="C66" s="1078"/>
      <c r="D66" s="1078"/>
      <c r="E66" s="1078"/>
      <c r="F66" s="1078">
        <v>0</v>
      </c>
      <c r="G66" s="1078">
        <v>0</v>
      </c>
    </row>
    <row r="67" spans="1:7">
      <c r="A67" t="s">
        <v>358</v>
      </c>
      <c r="B67" s="1078"/>
      <c r="C67" s="1078"/>
      <c r="D67" s="1078">
        <v>1090</v>
      </c>
      <c r="E67" s="1078">
        <v>840</v>
      </c>
      <c r="F67" s="1078">
        <v>530</v>
      </c>
      <c r="G67" s="1078">
        <v>2460</v>
      </c>
    </row>
    <row r="68" spans="1:7">
      <c r="A68" t="s">
        <v>621</v>
      </c>
      <c r="B68" s="1078"/>
      <c r="C68" s="1078"/>
      <c r="D68" s="1078">
        <v>120</v>
      </c>
      <c r="E68" s="1078"/>
      <c r="F68" s="1078"/>
      <c r="G68" s="1078">
        <v>120</v>
      </c>
    </row>
    <row r="69" spans="1:7">
      <c r="A69" t="s">
        <v>579</v>
      </c>
      <c r="B69" s="1078"/>
      <c r="C69" s="1078"/>
      <c r="D69" s="1078">
        <v>399</v>
      </c>
      <c r="E69" s="1078">
        <v>335</v>
      </c>
      <c r="F69" s="1078">
        <v>1339</v>
      </c>
      <c r="G69" s="1078">
        <v>2073</v>
      </c>
    </row>
    <row r="70" spans="1:7">
      <c r="A70" t="s">
        <v>555</v>
      </c>
      <c r="B70" s="1078"/>
      <c r="C70" s="1078"/>
      <c r="D70" s="1078">
        <v>891</v>
      </c>
      <c r="E70" s="1078">
        <v>1213</v>
      </c>
      <c r="F70" s="1078">
        <v>1054</v>
      </c>
      <c r="G70" s="1078">
        <v>3158</v>
      </c>
    </row>
    <row r="71" spans="1:7" hidden="1">
      <c r="A71" t="s">
        <v>622</v>
      </c>
      <c r="B71" s="1078"/>
      <c r="C71" s="1078"/>
      <c r="D71" s="1078"/>
      <c r="E71" s="1078"/>
      <c r="F71" s="1078">
        <v>0</v>
      </c>
      <c r="G71" s="1078">
        <v>0</v>
      </c>
    </row>
    <row r="72" spans="1:7">
      <c r="A72" t="s">
        <v>609</v>
      </c>
      <c r="B72" s="1078">
        <v>2715</v>
      </c>
      <c r="C72" s="1078">
        <v>5384</v>
      </c>
      <c r="D72" s="1078">
        <v>9765</v>
      </c>
      <c r="E72" s="1078">
        <v>9064</v>
      </c>
      <c r="F72" s="1078">
        <v>6000</v>
      </c>
      <c r="G72" s="1078">
        <v>32928</v>
      </c>
    </row>
    <row r="74" spans="1:7">
      <c r="A74" s="44" t="s">
        <v>607</v>
      </c>
      <c r="B74" s="44" t="s">
        <v>605</v>
      </c>
    </row>
    <row r="75" spans="1:7">
      <c r="A75" s="44" t="s">
        <v>608</v>
      </c>
      <c r="B75" s="115">
        <v>45719</v>
      </c>
      <c r="C75" s="115">
        <v>45720</v>
      </c>
      <c r="D75" s="115">
        <v>45721</v>
      </c>
      <c r="E75" s="115">
        <v>45722</v>
      </c>
      <c r="F75" s="115">
        <v>45723</v>
      </c>
      <c r="G75" t="s">
        <v>609</v>
      </c>
    </row>
    <row r="76" spans="1:7">
      <c r="A76" t="s">
        <v>497</v>
      </c>
      <c r="B76" s="1078">
        <v>0</v>
      </c>
      <c r="C76" s="1078"/>
      <c r="D76" s="1078">
        <v>0</v>
      </c>
      <c r="E76" s="1078">
        <v>0</v>
      </c>
      <c r="F76" s="1078">
        <v>0</v>
      </c>
      <c r="G76" s="1078">
        <v>0</v>
      </c>
    </row>
    <row r="77" spans="1:7">
      <c r="A77" t="s">
        <v>355</v>
      </c>
      <c r="B77" s="1078">
        <v>0</v>
      </c>
      <c r="C77" s="1078"/>
      <c r="D77" s="1078">
        <v>0</v>
      </c>
      <c r="E77" s="1078">
        <v>0</v>
      </c>
      <c r="F77" s="1078">
        <v>0</v>
      </c>
      <c r="G77" s="1078">
        <v>0</v>
      </c>
    </row>
    <row r="78" spans="1:7">
      <c r="A78" t="s">
        <v>285</v>
      </c>
      <c r="B78" s="1078">
        <v>0</v>
      </c>
      <c r="C78" s="1078">
        <v>0</v>
      </c>
      <c r="D78" s="1078">
        <v>0</v>
      </c>
      <c r="E78" s="1078">
        <v>0</v>
      </c>
      <c r="F78" s="1078">
        <v>0</v>
      </c>
      <c r="G78" s="1078">
        <v>0</v>
      </c>
    </row>
    <row r="79" spans="1:7">
      <c r="A79" t="s">
        <v>574</v>
      </c>
      <c r="B79" s="1078">
        <v>0</v>
      </c>
      <c r="C79" s="1078"/>
      <c r="D79" s="1078">
        <v>0</v>
      </c>
      <c r="E79" s="1078">
        <v>0</v>
      </c>
      <c r="F79" s="1078">
        <v>0</v>
      </c>
      <c r="G79" s="1078">
        <v>0</v>
      </c>
    </row>
    <row r="80" spans="1:7">
      <c r="A80" t="s">
        <v>365</v>
      </c>
      <c r="B80" s="1078">
        <v>0</v>
      </c>
      <c r="C80" s="1078">
        <v>414</v>
      </c>
      <c r="D80" s="1078">
        <v>367</v>
      </c>
      <c r="E80" s="1078">
        <v>245</v>
      </c>
      <c r="F80" s="1078">
        <v>0</v>
      </c>
      <c r="G80" s="1078">
        <v>1026</v>
      </c>
    </row>
    <row r="81" spans="1:7">
      <c r="A81" t="s">
        <v>373</v>
      </c>
      <c r="B81" s="1078">
        <v>0</v>
      </c>
      <c r="C81" s="1078"/>
      <c r="D81" s="1078">
        <v>0</v>
      </c>
      <c r="E81" s="1078">
        <v>0</v>
      </c>
      <c r="F81" s="1078">
        <v>0</v>
      </c>
      <c r="G81" s="1078">
        <v>0</v>
      </c>
    </row>
    <row r="82" spans="1:7">
      <c r="A82" t="s">
        <v>532</v>
      </c>
      <c r="B82" s="1078">
        <v>0</v>
      </c>
      <c r="C82" s="1078"/>
      <c r="D82" s="1078">
        <v>0</v>
      </c>
      <c r="E82" s="1078">
        <v>0</v>
      </c>
      <c r="F82" s="1078">
        <v>0</v>
      </c>
      <c r="G82" s="1078">
        <v>0</v>
      </c>
    </row>
    <row r="83" spans="1:7">
      <c r="A83" t="s">
        <v>538</v>
      </c>
      <c r="B83" s="1078">
        <v>0</v>
      </c>
      <c r="C83" s="1078"/>
      <c r="D83" s="1078">
        <v>0</v>
      </c>
      <c r="E83" s="1078">
        <v>0</v>
      </c>
      <c r="F83" s="1078">
        <v>201</v>
      </c>
      <c r="G83" s="1078">
        <v>201</v>
      </c>
    </row>
    <row r="84" spans="1:7">
      <c r="A84" t="s">
        <v>542</v>
      </c>
      <c r="B84" s="1078">
        <v>286</v>
      </c>
      <c r="C84" s="1078">
        <v>358</v>
      </c>
      <c r="D84" s="1078">
        <v>0</v>
      </c>
      <c r="E84" s="1078">
        <v>32</v>
      </c>
      <c r="F84" s="1078">
        <v>9</v>
      </c>
      <c r="G84" s="1078">
        <v>685</v>
      </c>
    </row>
    <row r="85" spans="1:7">
      <c r="A85" t="s">
        <v>451</v>
      </c>
      <c r="B85" s="1078">
        <v>0</v>
      </c>
      <c r="C85" s="1078"/>
      <c r="D85" s="1078">
        <v>0</v>
      </c>
      <c r="E85" s="1078">
        <v>0</v>
      </c>
      <c r="F85" s="1078">
        <v>0</v>
      </c>
      <c r="G85" s="1078">
        <v>0</v>
      </c>
    </row>
    <row r="86" spans="1:7">
      <c r="A86" t="s">
        <v>455</v>
      </c>
      <c r="B86" s="1078">
        <v>0</v>
      </c>
      <c r="C86" s="1078"/>
      <c r="D86" s="1078">
        <v>0</v>
      </c>
      <c r="E86" s="1078">
        <v>0</v>
      </c>
      <c r="F86" s="1078">
        <v>0</v>
      </c>
      <c r="G86" s="1078">
        <v>0</v>
      </c>
    </row>
    <row r="87" spans="1:7">
      <c r="A87" t="s">
        <v>472</v>
      </c>
      <c r="B87" s="1078">
        <v>0</v>
      </c>
      <c r="C87" s="1078"/>
      <c r="D87" s="1078">
        <v>0</v>
      </c>
      <c r="E87" s="1078">
        <v>0</v>
      </c>
      <c r="F87" s="1078">
        <v>0</v>
      </c>
      <c r="G87" s="1078">
        <v>0</v>
      </c>
    </row>
    <row r="88" spans="1:7">
      <c r="A88" t="s">
        <v>299</v>
      </c>
      <c r="B88" s="1078">
        <v>363</v>
      </c>
      <c r="C88" s="1078">
        <v>171</v>
      </c>
      <c r="D88" s="1078">
        <v>0</v>
      </c>
      <c r="E88" s="1078">
        <v>397</v>
      </c>
      <c r="F88" s="1078">
        <v>88</v>
      </c>
      <c r="G88" s="1078">
        <v>1019</v>
      </c>
    </row>
    <row r="89" spans="1:7">
      <c r="A89" t="s">
        <v>496</v>
      </c>
      <c r="B89" s="1078">
        <v>134</v>
      </c>
      <c r="C89" s="1078">
        <v>408</v>
      </c>
      <c r="D89" s="1078">
        <v>452</v>
      </c>
      <c r="E89" s="1078">
        <v>0</v>
      </c>
      <c r="F89" s="1078">
        <v>875</v>
      </c>
      <c r="G89" s="1078">
        <v>1869</v>
      </c>
    </row>
    <row r="90" spans="1:7">
      <c r="A90" t="s">
        <v>351</v>
      </c>
      <c r="B90" s="1078"/>
      <c r="C90" s="1078">
        <v>840</v>
      </c>
      <c r="D90" s="1078">
        <v>0</v>
      </c>
      <c r="E90" s="1078">
        <v>0</v>
      </c>
      <c r="F90" s="1078">
        <v>0</v>
      </c>
      <c r="G90" s="1078">
        <v>840</v>
      </c>
    </row>
    <row r="91" spans="1:7">
      <c r="A91" t="s">
        <v>436</v>
      </c>
      <c r="B91" s="1078">
        <v>0</v>
      </c>
      <c r="C91" s="1078"/>
      <c r="D91" s="1078">
        <v>0</v>
      </c>
      <c r="E91" s="1078">
        <v>0</v>
      </c>
      <c r="F91" s="1078">
        <v>0</v>
      </c>
      <c r="G91" s="1078">
        <v>0</v>
      </c>
    </row>
    <row r="92" spans="1:7">
      <c r="A92" t="s">
        <v>290</v>
      </c>
      <c r="B92" s="1078">
        <v>0</v>
      </c>
      <c r="C92" s="1078"/>
      <c r="D92" s="1078">
        <v>0</v>
      </c>
      <c r="E92" s="1078">
        <v>0</v>
      </c>
      <c r="F92" s="1078">
        <v>0</v>
      </c>
      <c r="G92" s="1078">
        <v>0</v>
      </c>
    </row>
    <row r="93" spans="1:7">
      <c r="A93" t="s">
        <v>572</v>
      </c>
      <c r="B93" s="1078">
        <v>1460</v>
      </c>
      <c r="C93" s="1078">
        <v>970</v>
      </c>
      <c r="D93" s="1078">
        <v>430</v>
      </c>
      <c r="E93" s="1078">
        <v>0</v>
      </c>
      <c r="F93" s="1078">
        <v>0</v>
      </c>
      <c r="G93" s="1078">
        <v>2860</v>
      </c>
    </row>
    <row r="94" spans="1:7">
      <c r="A94" t="s">
        <v>282</v>
      </c>
      <c r="B94" s="1078">
        <v>182</v>
      </c>
      <c r="C94" s="1078"/>
      <c r="D94" s="1078">
        <v>0</v>
      </c>
      <c r="E94" s="1078">
        <v>0</v>
      </c>
      <c r="F94" s="1078">
        <v>0</v>
      </c>
      <c r="G94" s="1078">
        <v>182</v>
      </c>
    </row>
    <row r="95" spans="1:7">
      <c r="A95" t="s">
        <v>584</v>
      </c>
      <c r="B95" s="1078">
        <v>0</v>
      </c>
      <c r="C95" s="1078"/>
      <c r="D95" s="1078">
        <v>0</v>
      </c>
      <c r="E95" s="1078">
        <v>0</v>
      </c>
      <c r="F95" s="1078">
        <v>0</v>
      </c>
      <c r="G95" s="1078">
        <v>0</v>
      </c>
    </row>
    <row r="96" spans="1:7">
      <c r="A96" t="s">
        <v>488</v>
      </c>
      <c r="B96" s="1078">
        <v>0</v>
      </c>
      <c r="C96" s="1078"/>
      <c r="D96" s="1078">
        <v>0</v>
      </c>
      <c r="E96" s="1078"/>
      <c r="F96" s="1078">
        <v>0</v>
      </c>
      <c r="G96" s="1078">
        <v>0</v>
      </c>
    </row>
    <row r="97" spans="1:7">
      <c r="A97" t="s">
        <v>448</v>
      </c>
      <c r="B97" s="1078">
        <v>0</v>
      </c>
      <c r="C97" s="1078"/>
      <c r="D97" s="1078">
        <v>0</v>
      </c>
      <c r="E97" s="1078">
        <v>0</v>
      </c>
      <c r="F97" s="1078">
        <v>0</v>
      </c>
      <c r="G97" s="1078">
        <v>0</v>
      </c>
    </row>
    <row r="98" spans="1:7">
      <c r="A98" t="s">
        <v>453</v>
      </c>
      <c r="B98" s="1078">
        <v>0</v>
      </c>
      <c r="C98" s="1078"/>
      <c r="D98" s="1078">
        <v>0</v>
      </c>
      <c r="E98" s="1078">
        <v>35</v>
      </c>
      <c r="F98" s="1078">
        <v>0</v>
      </c>
      <c r="G98" s="1078">
        <v>35</v>
      </c>
    </row>
    <row r="99" spans="1:7">
      <c r="A99" t="s">
        <v>458</v>
      </c>
      <c r="B99" s="1078">
        <v>0</v>
      </c>
      <c r="C99" s="1078"/>
      <c r="D99" s="1078">
        <v>0</v>
      </c>
      <c r="E99" s="1078">
        <v>0</v>
      </c>
      <c r="F99" s="1078">
        <v>0</v>
      </c>
      <c r="G99" s="1078">
        <v>0</v>
      </c>
    </row>
    <row r="100" spans="1:7">
      <c r="A100" t="s">
        <v>483</v>
      </c>
      <c r="B100" s="1078">
        <v>0</v>
      </c>
      <c r="C100" s="1078"/>
      <c r="D100" s="1078">
        <v>32</v>
      </c>
      <c r="E100" s="1078">
        <v>85</v>
      </c>
      <c r="F100" s="1078">
        <v>0</v>
      </c>
      <c r="G100" s="1078">
        <v>117</v>
      </c>
    </row>
    <row r="101" spans="1:7">
      <c r="A101" t="s">
        <v>279</v>
      </c>
      <c r="B101" s="1078">
        <v>0</v>
      </c>
      <c r="C101" s="1078"/>
      <c r="D101" s="1078">
        <v>0</v>
      </c>
      <c r="E101" s="1078">
        <v>0</v>
      </c>
      <c r="F101" s="1078">
        <v>0</v>
      </c>
      <c r="G101" s="1078">
        <v>0</v>
      </c>
    </row>
    <row r="102" spans="1:7">
      <c r="A102" t="s">
        <v>620</v>
      </c>
      <c r="B102" s="1078">
        <v>0</v>
      </c>
      <c r="C102" s="1078"/>
      <c r="D102" s="1078">
        <v>0</v>
      </c>
      <c r="E102" s="1078">
        <v>0</v>
      </c>
      <c r="F102" s="1078">
        <v>0</v>
      </c>
      <c r="G102" s="1078">
        <v>0</v>
      </c>
    </row>
    <row r="103" spans="1:7">
      <c r="A103" t="s">
        <v>358</v>
      </c>
      <c r="B103" s="1078">
        <v>0</v>
      </c>
      <c r="C103" s="1078"/>
      <c r="D103" s="1078">
        <v>372</v>
      </c>
      <c r="E103" s="1078">
        <v>0</v>
      </c>
      <c r="F103" s="1078">
        <v>0</v>
      </c>
      <c r="G103" s="1078">
        <v>372</v>
      </c>
    </row>
    <row r="104" spans="1:7">
      <c r="A104" t="s">
        <v>621</v>
      </c>
      <c r="B104" s="1078">
        <v>0</v>
      </c>
      <c r="C104" s="1078"/>
      <c r="D104" s="1078">
        <v>0</v>
      </c>
      <c r="E104" s="1078">
        <v>0</v>
      </c>
      <c r="F104" s="1078">
        <v>0</v>
      </c>
      <c r="G104" s="1078">
        <v>0</v>
      </c>
    </row>
    <row r="105" spans="1:7">
      <c r="A105" t="s">
        <v>579</v>
      </c>
      <c r="B105" s="1078">
        <v>1292</v>
      </c>
      <c r="C105" s="1078">
        <v>1022</v>
      </c>
      <c r="D105" s="1078">
        <v>1246</v>
      </c>
      <c r="E105" s="1078">
        <v>0</v>
      </c>
      <c r="F105" s="1078">
        <v>288</v>
      </c>
      <c r="G105" s="1078">
        <v>3848</v>
      </c>
    </row>
    <row r="106" spans="1:7">
      <c r="A106" t="s">
        <v>555</v>
      </c>
      <c r="B106" s="1078">
        <v>0</v>
      </c>
      <c r="C106" s="1078">
        <v>0</v>
      </c>
      <c r="D106" s="1078">
        <v>0</v>
      </c>
      <c r="E106" s="1078">
        <v>0</v>
      </c>
      <c r="F106" s="1078">
        <v>0</v>
      </c>
      <c r="G106" s="1078">
        <v>0</v>
      </c>
    </row>
    <row r="107" spans="1:7">
      <c r="A107" t="s">
        <v>553</v>
      </c>
      <c r="B107" s="1078">
        <v>0</v>
      </c>
      <c r="C107" s="1078">
        <v>1570</v>
      </c>
      <c r="D107" s="1078">
        <v>461</v>
      </c>
      <c r="E107" s="1078">
        <v>1109</v>
      </c>
      <c r="F107" s="1078">
        <v>980</v>
      </c>
      <c r="G107" s="1078">
        <v>4120</v>
      </c>
    </row>
    <row r="108" spans="1:7">
      <c r="A108" t="s">
        <v>440</v>
      </c>
      <c r="B108" s="1078">
        <v>1454</v>
      </c>
      <c r="C108" s="1078">
        <v>1360</v>
      </c>
      <c r="D108" s="1078">
        <v>1263</v>
      </c>
      <c r="E108" s="1078">
        <v>0</v>
      </c>
      <c r="F108" s="1078">
        <v>0</v>
      </c>
      <c r="G108" s="1078">
        <v>4077</v>
      </c>
    </row>
    <row r="109" spans="1:7">
      <c r="A109" t="s">
        <v>384</v>
      </c>
      <c r="B109" s="1078">
        <v>2215</v>
      </c>
      <c r="C109" s="1078">
        <v>0</v>
      </c>
      <c r="D109" s="1078">
        <v>0</v>
      </c>
      <c r="E109" s="1078">
        <v>0</v>
      </c>
      <c r="F109" s="1078">
        <v>0</v>
      </c>
      <c r="G109" s="1078">
        <v>2215</v>
      </c>
    </row>
    <row r="110" spans="1:7">
      <c r="A110" t="s">
        <v>623</v>
      </c>
      <c r="B110" s="1078"/>
      <c r="C110" s="1078">
        <v>285</v>
      </c>
      <c r="D110" s="1078"/>
      <c r="E110" s="1078"/>
      <c r="F110" s="1078"/>
      <c r="G110" s="1078">
        <v>285</v>
      </c>
    </row>
    <row r="111" spans="1:7">
      <c r="A111" t="s">
        <v>428</v>
      </c>
      <c r="B111" s="1078"/>
      <c r="C111" s="1078"/>
      <c r="D111" s="1078">
        <v>617</v>
      </c>
      <c r="E111" s="1078">
        <v>286</v>
      </c>
      <c r="F111" s="1078">
        <v>0</v>
      </c>
      <c r="G111" s="1078">
        <v>903</v>
      </c>
    </row>
    <row r="112" spans="1:7">
      <c r="A112" t="s">
        <v>387</v>
      </c>
      <c r="B112" s="1078"/>
      <c r="C112" s="1078"/>
      <c r="D112" s="1078">
        <v>700</v>
      </c>
      <c r="E112" s="1078">
        <v>1590</v>
      </c>
      <c r="F112" s="1078">
        <v>1370</v>
      </c>
      <c r="G112" s="1078">
        <v>3660</v>
      </c>
    </row>
    <row r="113" spans="1:7">
      <c r="A113" t="s">
        <v>331</v>
      </c>
      <c r="B113" s="1078"/>
      <c r="C113" s="1078"/>
      <c r="D113" s="1078">
        <v>200</v>
      </c>
      <c r="E113" s="1078">
        <v>489</v>
      </c>
      <c r="F113" s="1078">
        <v>0</v>
      </c>
      <c r="G113" s="1078">
        <v>689</v>
      </c>
    </row>
    <row r="114" spans="1:7">
      <c r="A114" t="s">
        <v>381</v>
      </c>
      <c r="B114" s="1078"/>
      <c r="C114" s="1078"/>
      <c r="D114" s="1078"/>
      <c r="E114" s="1078">
        <v>884</v>
      </c>
      <c r="F114" s="1078">
        <v>738</v>
      </c>
      <c r="G114" s="1078">
        <v>1622</v>
      </c>
    </row>
    <row r="115" spans="1:7">
      <c r="A115" t="s">
        <v>438</v>
      </c>
      <c r="B115" s="1078"/>
      <c r="C115" s="1078"/>
      <c r="D115" s="1078"/>
      <c r="E115" s="1078">
        <v>1357</v>
      </c>
      <c r="F115" s="1078">
        <v>0</v>
      </c>
      <c r="G115" s="1078">
        <v>1357</v>
      </c>
    </row>
    <row r="116" spans="1:7">
      <c r="A116" t="s">
        <v>506</v>
      </c>
      <c r="B116" s="1078"/>
      <c r="C116" s="1078"/>
      <c r="D116" s="1078"/>
      <c r="E116" s="1078">
        <v>874</v>
      </c>
      <c r="F116" s="1078">
        <v>1602</v>
      </c>
      <c r="G116" s="1078">
        <v>2476</v>
      </c>
    </row>
    <row r="117" spans="1:7">
      <c r="A117" t="s">
        <v>486</v>
      </c>
      <c r="B117" s="1078"/>
      <c r="C117" s="1078"/>
      <c r="D117" s="1078"/>
      <c r="E117" s="1078"/>
      <c r="F117" s="1078">
        <v>20</v>
      </c>
      <c r="G117" s="1078">
        <v>20</v>
      </c>
    </row>
    <row r="118" spans="1:7">
      <c r="A118" t="s">
        <v>460</v>
      </c>
      <c r="B118" s="1078"/>
      <c r="C118" s="1078"/>
      <c r="D118" s="1078"/>
      <c r="E118" s="1078">
        <v>0</v>
      </c>
      <c r="F118" s="1078"/>
      <c r="G118" s="1078">
        <v>0</v>
      </c>
    </row>
    <row r="119" spans="1:7">
      <c r="A119" t="s">
        <v>609</v>
      </c>
      <c r="B119" s="1078">
        <v>7386</v>
      </c>
      <c r="C119" s="1078">
        <v>7398</v>
      </c>
      <c r="D119" s="1078">
        <v>6140</v>
      </c>
      <c r="E119" s="1078">
        <v>7383</v>
      </c>
      <c r="F119" s="1078">
        <v>6171</v>
      </c>
      <c r="G119" s="1078">
        <v>34478</v>
      </c>
    </row>
    <row r="121" spans="1:7">
      <c r="A121" s="44" t="s">
        <v>607</v>
      </c>
      <c r="B121" s="44" t="s">
        <v>605</v>
      </c>
    </row>
    <row r="122" spans="1:7">
      <c r="A122" s="44" t="s">
        <v>608</v>
      </c>
      <c r="B122" s="115">
        <v>45726</v>
      </c>
      <c r="C122" s="115">
        <v>45727</v>
      </c>
      <c r="D122" s="115">
        <v>45728</v>
      </c>
      <c r="E122" s="115">
        <v>45729</v>
      </c>
      <c r="F122" s="115">
        <v>45730</v>
      </c>
      <c r="G122" t="s">
        <v>609</v>
      </c>
    </row>
    <row r="123" spans="1:7">
      <c r="A123" t="s">
        <v>497</v>
      </c>
      <c r="B123" s="1078">
        <v>0</v>
      </c>
      <c r="C123" s="1078">
        <v>0</v>
      </c>
      <c r="D123" s="1078">
        <v>0</v>
      </c>
      <c r="E123" s="1078"/>
      <c r="F123" s="1078"/>
      <c r="G123" s="1078">
        <v>0</v>
      </c>
    </row>
    <row r="124" spans="1:7">
      <c r="A124" t="s">
        <v>355</v>
      </c>
      <c r="B124" s="1078">
        <v>0</v>
      </c>
      <c r="C124" s="1078">
        <v>0</v>
      </c>
      <c r="D124" s="1078">
        <v>0</v>
      </c>
      <c r="E124" s="1078"/>
      <c r="F124" s="1078"/>
      <c r="G124" s="1078">
        <v>0</v>
      </c>
    </row>
    <row r="125" spans="1:7">
      <c r="A125" t="s">
        <v>285</v>
      </c>
      <c r="B125" s="1078">
        <v>0</v>
      </c>
      <c r="C125" s="1078">
        <v>3</v>
      </c>
      <c r="D125" s="1078"/>
      <c r="E125" s="1078"/>
      <c r="F125" s="1078"/>
      <c r="G125" s="1078">
        <v>3</v>
      </c>
    </row>
    <row r="126" spans="1:7">
      <c r="A126" t="s">
        <v>574</v>
      </c>
      <c r="B126" s="1078">
        <v>0</v>
      </c>
      <c r="C126" s="1078">
        <v>0</v>
      </c>
      <c r="D126" s="1078"/>
      <c r="E126" s="1078"/>
      <c r="F126" s="1078"/>
      <c r="G126" s="1078">
        <v>0</v>
      </c>
    </row>
    <row r="127" spans="1:7">
      <c r="A127" t="s">
        <v>365</v>
      </c>
      <c r="B127" s="1078">
        <v>0</v>
      </c>
      <c r="C127" s="1078">
        <v>0</v>
      </c>
      <c r="D127" s="1078"/>
      <c r="E127" s="1078"/>
      <c r="F127" s="1078"/>
      <c r="G127" s="1078">
        <v>0</v>
      </c>
    </row>
    <row r="128" spans="1:7">
      <c r="A128" t="s">
        <v>373</v>
      </c>
      <c r="B128" s="1078">
        <v>0</v>
      </c>
      <c r="C128" s="1078">
        <v>0</v>
      </c>
      <c r="D128" s="1078">
        <v>0</v>
      </c>
      <c r="E128" s="1078">
        <v>0</v>
      </c>
      <c r="F128" s="1078"/>
      <c r="G128" s="1078">
        <v>0</v>
      </c>
    </row>
    <row r="129" spans="1:7">
      <c r="A129" t="s">
        <v>532</v>
      </c>
      <c r="B129" s="1078">
        <v>0</v>
      </c>
      <c r="C129" s="1078">
        <v>0</v>
      </c>
      <c r="D129" s="1078">
        <v>0</v>
      </c>
      <c r="E129" s="1078"/>
      <c r="F129" s="1078"/>
      <c r="G129" s="1078">
        <v>0</v>
      </c>
    </row>
    <row r="130" spans="1:7">
      <c r="A130" t="s">
        <v>538</v>
      </c>
      <c r="B130" s="1078">
        <v>0</v>
      </c>
      <c r="C130" s="1078">
        <v>0</v>
      </c>
      <c r="D130" s="1078">
        <v>0</v>
      </c>
      <c r="E130" s="1078">
        <v>0</v>
      </c>
      <c r="F130" s="1078"/>
      <c r="G130" s="1078">
        <v>0</v>
      </c>
    </row>
    <row r="131" spans="1:7">
      <c r="A131" t="s">
        <v>542</v>
      </c>
      <c r="B131" s="1078">
        <v>0</v>
      </c>
      <c r="C131" s="1078">
        <v>12</v>
      </c>
      <c r="D131" s="1078">
        <v>9</v>
      </c>
      <c r="E131" s="1078"/>
      <c r="F131" s="1078"/>
      <c r="G131" s="1078">
        <v>21</v>
      </c>
    </row>
    <row r="132" spans="1:7">
      <c r="A132" t="s">
        <v>451</v>
      </c>
      <c r="B132" s="1078">
        <v>0</v>
      </c>
      <c r="C132" s="1078">
        <v>0</v>
      </c>
      <c r="D132" s="1078">
        <v>0</v>
      </c>
      <c r="E132" s="1078"/>
      <c r="F132" s="1078"/>
      <c r="G132" s="1078">
        <v>0</v>
      </c>
    </row>
    <row r="133" spans="1:7">
      <c r="A133" t="s">
        <v>455</v>
      </c>
      <c r="B133" s="1078">
        <v>0</v>
      </c>
      <c r="C133" s="1078">
        <v>0</v>
      </c>
      <c r="D133" s="1078">
        <v>0</v>
      </c>
      <c r="E133" s="1078"/>
      <c r="F133" s="1078"/>
      <c r="G133" s="1078">
        <v>0</v>
      </c>
    </row>
    <row r="134" spans="1:7">
      <c r="A134" t="s">
        <v>472</v>
      </c>
      <c r="B134" s="1078">
        <v>0</v>
      </c>
      <c r="C134" s="1078">
        <v>0</v>
      </c>
      <c r="D134" s="1078">
        <v>0</v>
      </c>
      <c r="E134" s="1078">
        <v>0</v>
      </c>
      <c r="F134" s="1078"/>
      <c r="G134" s="1078">
        <v>0</v>
      </c>
    </row>
    <row r="135" spans="1:7">
      <c r="A135" t="s">
        <v>299</v>
      </c>
      <c r="B135" s="1078">
        <v>0</v>
      </c>
      <c r="C135" s="1078">
        <v>0</v>
      </c>
      <c r="D135" s="1078">
        <v>0</v>
      </c>
      <c r="E135" s="1078"/>
      <c r="F135" s="1078"/>
      <c r="G135" s="1078">
        <v>0</v>
      </c>
    </row>
    <row r="136" spans="1:7">
      <c r="A136" t="s">
        <v>496</v>
      </c>
      <c r="B136" s="1078">
        <v>0</v>
      </c>
      <c r="C136" s="1078">
        <v>199</v>
      </c>
      <c r="D136" s="1078">
        <v>0</v>
      </c>
      <c r="E136" s="1078">
        <v>0</v>
      </c>
      <c r="F136" s="1078"/>
      <c r="G136" s="1078">
        <v>199</v>
      </c>
    </row>
    <row r="137" spans="1:7">
      <c r="A137" t="s">
        <v>351</v>
      </c>
      <c r="B137" s="1078">
        <v>0</v>
      </c>
      <c r="C137" s="1078">
        <v>0</v>
      </c>
      <c r="D137" s="1078">
        <v>0</v>
      </c>
      <c r="E137" s="1078">
        <v>0</v>
      </c>
      <c r="F137" s="1078"/>
      <c r="G137" s="1078">
        <v>0</v>
      </c>
    </row>
    <row r="138" spans="1:7">
      <c r="A138" t="s">
        <v>436</v>
      </c>
      <c r="B138" s="1078">
        <v>0</v>
      </c>
      <c r="C138" s="1078">
        <v>0</v>
      </c>
      <c r="D138" s="1078">
        <v>0</v>
      </c>
      <c r="E138" s="1078">
        <v>0</v>
      </c>
      <c r="F138" s="1078"/>
      <c r="G138" s="1078">
        <v>0</v>
      </c>
    </row>
    <row r="139" spans="1:7">
      <c r="A139" t="s">
        <v>290</v>
      </c>
      <c r="B139" s="1078">
        <v>0</v>
      </c>
      <c r="C139" s="1078">
        <v>0</v>
      </c>
      <c r="D139" s="1078">
        <v>0</v>
      </c>
      <c r="E139" s="1078"/>
      <c r="F139" s="1078"/>
      <c r="G139" s="1078">
        <v>0</v>
      </c>
    </row>
    <row r="140" spans="1:7">
      <c r="A140" t="s">
        <v>572</v>
      </c>
      <c r="B140" s="1078">
        <v>0</v>
      </c>
      <c r="C140" s="1078">
        <v>0</v>
      </c>
      <c r="D140" s="1078">
        <v>0</v>
      </c>
      <c r="E140" s="1078">
        <v>0</v>
      </c>
      <c r="F140" s="1078">
        <v>0</v>
      </c>
      <c r="G140" s="1078">
        <v>0</v>
      </c>
    </row>
    <row r="141" spans="1:7">
      <c r="A141" t="s">
        <v>282</v>
      </c>
      <c r="B141" s="1078">
        <v>0</v>
      </c>
      <c r="C141" s="1078">
        <v>0</v>
      </c>
      <c r="D141" s="1078">
        <v>0</v>
      </c>
      <c r="E141" s="1078">
        <v>0</v>
      </c>
      <c r="F141" s="1078">
        <v>0</v>
      </c>
      <c r="G141" s="1078">
        <v>0</v>
      </c>
    </row>
    <row r="142" spans="1:7">
      <c r="A142" t="s">
        <v>584</v>
      </c>
      <c r="B142" s="1078">
        <v>0</v>
      </c>
      <c r="C142" s="1078">
        <v>0</v>
      </c>
      <c r="D142" s="1078">
        <v>0</v>
      </c>
      <c r="E142" s="1078">
        <v>0</v>
      </c>
      <c r="F142" s="1078">
        <v>0</v>
      </c>
      <c r="G142" s="1078">
        <v>0</v>
      </c>
    </row>
    <row r="143" spans="1:7">
      <c r="A143" t="s">
        <v>488</v>
      </c>
      <c r="B143" s="1078">
        <v>0</v>
      </c>
      <c r="C143" s="1078">
        <v>0</v>
      </c>
      <c r="D143" s="1078">
        <v>0</v>
      </c>
      <c r="E143" s="1078"/>
      <c r="F143" s="1078"/>
      <c r="G143" s="1078">
        <v>0</v>
      </c>
    </row>
    <row r="144" spans="1:7">
      <c r="A144" t="s">
        <v>448</v>
      </c>
      <c r="B144" s="1078">
        <v>0</v>
      </c>
      <c r="C144" s="1078">
        <v>0</v>
      </c>
      <c r="D144" s="1078">
        <v>0</v>
      </c>
      <c r="E144" s="1078"/>
      <c r="F144" s="1078"/>
      <c r="G144" s="1078">
        <v>0</v>
      </c>
    </row>
    <row r="145" spans="1:7">
      <c r="A145" t="s">
        <v>453</v>
      </c>
      <c r="B145" s="1078">
        <v>0</v>
      </c>
      <c r="C145" s="1078">
        <v>0</v>
      </c>
      <c r="D145" s="1078">
        <v>0</v>
      </c>
      <c r="E145" s="1078"/>
      <c r="F145" s="1078"/>
      <c r="G145" s="1078">
        <v>0</v>
      </c>
    </row>
    <row r="146" spans="1:7">
      <c r="A146" t="s">
        <v>458</v>
      </c>
      <c r="B146" s="1078">
        <v>0</v>
      </c>
      <c r="C146" s="1078">
        <v>0</v>
      </c>
      <c r="D146" s="1078">
        <v>0</v>
      </c>
      <c r="E146" s="1078"/>
      <c r="F146" s="1078"/>
      <c r="G146" s="1078">
        <v>0</v>
      </c>
    </row>
    <row r="147" spans="1:7">
      <c r="A147" t="s">
        <v>483</v>
      </c>
      <c r="B147" s="1078">
        <v>0</v>
      </c>
      <c r="C147" s="1078">
        <v>0</v>
      </c>
      <c r="D147" s="1078">
        <v>0</v>
      </c>
      <c r="E147" s="1078"/>
      <c r="F147" s="1078"/>
      <c r="G147" s="1078">
        <v>0</v>
      </c>
    </row>
    <row r="148" spans="1:7">
      <c r="A148" t="s">
        <v>279</v>
      </c>
      <c r="B148" s="1078">
        <v>0</v>
      </c>
      <c r="C148" s="1078">
        <v>0</v>
      </c>
      <c r="D148" s="1078">
        <v>201</v>
      </c>
      <c r="E148" s="1078">
        <v>1207</v>
      </c>
      <c r="F148" s="1078">
        <v>220</v>
      </c>
      <c r="G148" s="1078">
        <v>1628</v>
      </c>
    </row>
    <row r="149" spans="1:7">
      <c r="A149" t="s">
        <v>620</v>
      </c>
      <c r="B149" s="1078">
        <v>0</v>
      </c>
      <c r="C149" s="1078">
        <v>106</v>
      </c>
      <c r="D149" s="1078">
        <v>0</v>
      </c>
      <c r="E149" s="1078">
        <v>0</v>
      </c>
      <c r="F149" s="1078">
        <v>0</v>
      </c>
      <c r="G149" s="1078">
        <v>106</v>
      </c>
    </row>
    <row r="150" spans="1:7">
      <c r="A150" t="s">
        <v>358</v>
      </c>
      <c r="B150" s="1078">
        <v>649</v>
      </c>
      <c r="C150" s="1078">
        <v>528</v>
      </c>
      <c r="D150" s="1078">
        <v>489</v>
      </c>
      <c r="E150" s="1078">
        <v>534</v>
      </c>
      <c r="F150" s="1078"/>
      <c r="G150" s="1078">
        <v>2200</v>
      </c>
    </row>
    <row r="151" spans="1:7">
      <c r="A151" t="s">
        <v>621</v>
      </c>
      <c r="B151" s="1078">
        <v>0</v>
      </c>
      <c r="C151" s="1078">
        <v>0</v>
      </c>
      <c r="D151" s="1078">
        <v>0</v>
      </c>
      <c r="E151" s="1078"/>
      <c r="F151" s="1078"/>
      <c r="G151" s="1078">
        <v>0</v>
      </c>
    </row>
    <row r="152" spans="1:7">
      <c r="A152" t="s">
        <v>579</v>
      </c>
      <c r="B152" s="1078">
        <v>0</v>
      </c>
      <c r="C152" s="1078">
        <v>0</v>
      </c>
      <c r="D152" s="1078">
        <v>0</v>
      </c>
      <c r="E152" s="1078">
        <v>0</v>
      </c>
      <c r="F152" s="1078">
        <v>0</v>
      </c>
      <c r="G152" s="1078">
        <v>0</v>
      </c>
    </row>
    <row r="153" spans="1:7">
      <c r="A153" t="s">
        <v>555</v>
      </c>
      <c r="B153" s="1078">
        <v>0</v>
      </c>
      <c r="C153" s="1078">
        <v>0</v>
      </c>
      <c r="D153" s="1078">
        <v>0</v>
      </c>
      <c r="E153" s="1078">
        <v>0</v>
      </c>
      <c r="F153" s="1078">
        <v>0</v>
      </c>
      <c r="G153" s="1078">
        <v>0</v>
      </c>
    </row>
    <row r="154" spans="1:7">
      <c r="A154" t="s">
        <v>622</v>
      </c>
      <c r="B154" s="1078"/>
      <c r="C154" s="1078"/>
      <c r="D154" s="1078"/>
      <c r="E154" s="1078">
        <v>0</v>
      </c>
      <c r="F154" s="1078">
        <v>0</v>
      </c>
      <c r="G154" s="1078">
        <v>0</v>
      </c>
    </row>
    <row r="155" spans="1:7">
      <c r="A155" t="s">
        <v>553</v>
      </c>
      <c r="B155" s="1078">
        <v>0</v>
      </c>
      <c r="C155" s="1078">
        <v>0</v>
      </c>
      <c r="D155" s="1078">
        <v>0</v>
      </c>
      <c r="E155" s="1078">
        <v>0</v>
      </c>
      <c r="F155" s="1078">
        <v>0</v>
      </c>
      <c r="G155" s="1078">
        <v>0</v>
      </c>
    </row>
    <row r="156" spans="1:7">
      <c r="A156" t="s">
        <v>440</v>
      </c>
      <c r="B156" s="1078">
        <v>0</v>
      </c>
      <c r="C156" s="1078">
        <v>0</v>
      </c>
      <c r="D156" s="1078">
        <v>0</v>
      </c>
      <c r="E156" s="1078">
        <v>0</v>
      </c>
      <c r="F156" s="1078">
        <v>0</v>
      </c>
      <c r="G156" s="1078">
        <v>0</v>
      </c>
    </row>
    <row r="157" spans="1:7">
      <c r="A157" t="s">
        <v>384</v>
      </c>
      <c r="B157" s="1078">
        <v>0</v>
      </c>
      <c r="C157" s="1078">
        <v>0</v>
      </c>
      <c r="D157" s="1078">
        <v>0</v>
      </c>
      <c r="E157" s="1078">
        <v>0</v>
      </c>
      <c r="F157" s="1078">
        <v>0</v>
      </c>
      <c r="G157" s="1078">
        <v>0</v>
      </c>
    </row>
    <row r="158" spans="1:7">
      <c r="A158" t="s">
        <v>428</v>
      </c>
      <c r="B158" s="1078">
        <v>0</v>
      </c>
      <c r="C158" s="1078">
        <v>491</v>
      </c>
      <c r="D158" s="1078">
        <v>291</v>
      </c>
      <c r="E158" s="1078">
        <v>571</v>
      </c>
      <c r="F158" s="1078">
        <v>0</v>
      </c>
      <c r="G158" s="1078">
        <v>1353</v>
      </c>
    </row>
    <row r="159" spans="1:7">
      <c r="A159" t="s">
        <v>387</v>
      </c>
      <c r="B159" s="1078">
        <v>0</v>
      </c>
      <c r="C159" s="1078">
        <v>0</v>
      </c>
      <c r="D159" s="1078">
        <v>0</v>
      </c>
      <c r="E159" s="1078">
        <v>1170</v>
      </c>
      <c r="F159" s="1078">
        <v>0</v>
      </c>
      <c r="G159" s="1078">
        <v>1170</v>
      </c>
    </row>
    <row r="160" spans="1:7">
      <c r="A160" t="s">
        <v>331</v>
      </c>
      <c r="B160" s="1078">
        <v>921</v>
      </c>
      <c r="C160" s="1078">
        <v>614</v>
      </c>
      <c r="D160" s="1078">
        <v>1004</v>
      </c>
      <c r="E160" s="1078">
        <v>0</v>
      </c>
      <c r="F160" s="1078"/>
      <c r="G160" s="1078">
        <v>2539</v>
      </c>
    </row>
    <row r="161" spans="1:7">
      <c r="A161" t="s">
        <v>381</v>
      </c>
      <c r="B161" s="1078">
        <v>0</v>
      </c>
      <c r="C161" s="1078">
        <v>0</v>
      </c>
      <c r="D161" s="1078">
        <v>961</v>
      </c>
      <c r="E161" s="1078">
        <v>914</v>
      </c>
      <c r="F161" s="1078">
        <v>1903</v>
      </c>
      <c r="G161" s="1078">
        <v>3778</v>
      </c>
    </row>
    <row r="162" spans="1:7">
      <c r="A162" t="s">
        <v>438</v>
      </c>
      <c r="B162" s="1078">
        <v>1288</v>
      </c>
      <c r="C162" s="1078">
        <v>685</v>
      </c>
      <c r="D162" s="1078">
        <v>0</v>
      </c>
      <c r="E162" s="1078">
        <v>0</v>
      </c>
      <c r="F162" s="1078">
        <v>0</v>
      </c>
      <c r="G162" s="1078">
        <v>1973</v>
      </c>
    </row>
    <row r="163" spans="1:7">
      <c r="A163" t="s">
        <v>506</v>
      </c>
      <c r="B163" s="1078">
        <v>834</v>
      </c>
      <c r="C163" s="1078">
        <v>1081</v>
      </c>
      <c r="D163" s="1078">
        <v>688</v>
      </c>
      <c r="E163" s="1078">
        <v>0</v>
      </c>
      <c r="F163" s="1078">
        <v>0</v>
      </c>
      <c r="G163" s="1078">
        <v>2603</v>
      </c>
    </row>
    <row r="164" spans="1:7">
      <c r="A164" t="s">
        <v>486</v>
      </c>
      <c r="B164" s="1078">
        <v>0</v>
      </c>
      <c r="C164" s="1078">
        <v>0</v>
      </c>
      <c r="D164" s="1078">
        <v>0</v>
      </c>
      <c r="E164" s="1078">
        <v>0</v>
      </c>
      <c r="F164" s="1078">
        <v>0</v>
      </c>
      <c r="G164" s="1078">
        <v>0</v>
      </c>
    </row>
    <row r="165" spans="1:7">
      <c r="A165" t="s">
        <v>466</v>
      </c>
      <c r="B165" s="1078"/>
      <c r="C165" s="1078">
        <v>1710</v>
      </c>
      <c r="D165" s="1078">
        <v>1700</v>
      </c>
      <c r="E165" s="1078">
        <v>0</v>
      </c>
      <c r="F165" s="1078">
        <v>0</v>
      </c>
      <c r="G165" s="1078">
        <v>3410</v>
      </c>
    </row>
    <row r="166" spans="1:7">
      <c r="A166" t="s">
        <v>390</v>
      </c>
      <c r="B166" s="1078"/>
      <c r="C166" s="1078">
        <v>304</v>
      </c>
      <c r="D166" s="1078">
        <v>205</v>
      </c>
      <c r="E166" s="1078">
        <v>451</v>
      </c>
      <c r="F166" s="1078">
        <v>0</v>
      </c>
      <c r="G166" s="1078">
        <v>960</v>
      </c>
    </row>
    <row r="167" spans="1:7">
      <c r="A167" t="s">
        <v>624</v>
      </c>
      <c r="B167" s="1078"/>
      <c r="C167" s="1078">
        <v>1617</v>
      </c>
      <c r="D167" s="1078">
        <v>0</v>
      </c>
      <c r="E167" s="1078">
        <v>101</v>
      </c>
      <c r="F167" s="1078">
        <v>0</v>
      </c>
      <c r="G167" s="1078">
        <v>1718</v>
      </c>
    </row>
    <row r="168" spans="1:7">
      <c r="A168" t="s">
        <v>557</v>
      </c>
      <c r="B168" s="1078"/>
      <c r="C168" s="1078">
        <v>228</v>
      </c>
      <c r="D168" s="1078">
        <v>0</v>
      </c>
      <c r="E168" s="1078">
        <v>0</v>
      </c>
      <c r="F168" s="1078">
        <v>0</v>
      </c>
      <c r="G168" s="1078">
        <v>228</v>
      </c>
    </row>
    <row r="169" spans="1:7">
      <c r="A169" t="s">
        <v>545</v>
      </c>
      <c r="B169" s="1078"/>
      <c r="C169" s="1078">
        <v>1257</v>
      </c>
      <c r="D169" s="1078">
        <v>2121</v>
      </c>
      <c r="E169" s="1078">
        <v>2742</v>
      </c>
      <c r="F169" s="1078">
        <v>75</v>
      </c>
      <c r="G169" s="1078">
        <v>6195</v>
      </c>
    </row>
    <row r="170" spans="1:7">
      <c r="A170" t="s">
        <v>534</v>
      </c>
      <c r="B170" s="1078"/>
      <c r="C170" s="1078"/>
      <c r="D170" s="1078">
        <v>984</v>
      </c>
      <c r="E170" s="1078">
        <v>1078</v>
      </c>
      <c r="F170" s="1078">
        <v>2048</v>
      </c>
      <c r="G170" s="1078">
        <v>4110</v>
      </c>
    </row>
    <row r="171" spans="1:7">
      <c r="A171" t="s">
        <v>313</v>
      </c>
      <c r="B171" s="1078"/>
      <c r="C171" s="1078"/>
      <c r="D171" s="1078">
        <v>2760</v>
      </c>
      <c r="E171" s="1078">
        <v>945</v>
      </c>
      <c r="F171" s="1078">
        <v>1073</v>
      </c>
      <c r="G171" s="1078">
        <v>4778</v>
      </c>
    </row>
    <row r="172" spans="1:7">
      <c r="A172" t="s">
        <v>536</v>
      </c>
      <c r="B172" s="1078"/>
      <c r="C172" s="1078"/>
      <c r="D172" s="1078">
        <v>1246</v>
      </c>
      <c r="E172" s="1078">
        <v>664</v>
      </c>
      <c r="F172" s="1078">
        <v>834</v>
      </c>
      <c r="G172" s="1078">
        <v>2744</v>
      </c>
    </row>
    <row r="173" spans="1:7">
      <c r="A173" t="s">
        <v>460</v>
      </c>
      <c r="B173" s="1078"/>
      <c r="C173" s="1078"/>
      <c r="D173" s="1078">
        <v>1353</v>
      </c>
      <c r="E173" s="1078">
        <v>1123</v>
      </c>
      <c r="F173" s="1078">
        <v>0</v>
      </c>
      <c r="G173" s="1078">
        <v>2476</v>
      </c>
    </row>
    <row r="174" spans="1:7">
      <c r="A174" t="s">
        <v>500</v>
      </c>
      <c r="B174" s="1078"/>
      <c r="C174" s="1078"/>
      <c r="D174" s="1078"/>
      <c r="E174" s="1078">
        <v>338</v>
      </c>
      <c r="F174" s="1078">
        <v>0</v>
      </c>
      <c r="G174" s="1078">
        <v>338</v>
      </c>
    </row>
    <row r="175" spans="1:7">
      <c r="A175" t="s">
        <v>609</v>
      </c>
      <c r="B175" s="1078">
        <v>3692</v>
      </c>
      <c r="C175" s="1078">
        <v>8835</v>
      </c>
      <c r="D175" s="1078">
        <v>14012</v>
      </c>
      <c r="E175" s="1078">
        <v>11838</v>
      </c>
      <c r="F175" s="1078">
        <v>6153</v>
      </c>
      <c r="G175" s="1078">
        <v>44530</v>
      </c>
    </row>
    <row r="177" spans="1:7">
      <c r="A177" s="44" t="s">
        <v>607</v>
      </c>
      <c r="B177" s="44" t="s">
        <v>605</v>
      </c>
    </row>
    <row r="178" spans="1:7">
      <c r="A178" s="44" t="s">
        <v>608</v>
      </c>
      <c r="B178" s="115">
        <v>45733</v>
      </c>
      <c r="C178" s="115">
        <v>45734</v>
      </c>
      <c r="D178" s="115">
        <v>45735</v>
      </c>
      <c r="E178" s="115">
        <v>45736</v>
      </c>
      <c r="F178" s="115">
        <v>45737</v>
      </c>
      <c r="G178" t="s">
        <v>609</v>
      </c>
    </row>
    <row r="179" spans="1:7">
      <c r="A179" t="s">
        <v>355</v>
      </c>
      <c r="B179" s="1078"/>
      <c r="C179" s="1078"/>
      <c r="D179" s="1078"/>
      <c r="E179" s="1078"/>
      <c r="F179" s="1078"/>
      <c r="G179" s="1078"/>
    </row>
    <row r="180" spans="1:7">
      <c r="A180" t="s">
        <v>285</v>
      </c>
      <c r="B180" s="1078"/>
      <c r="C180" s="1078"/>
      <c r="D180" s="1078"/>
      <c r="E180" s="1078"/>
      <c r="F180" s="1078"/>
      <c r="G180" s="1078"/>
    </row>
    <row r="181" spans="1:7">
      <c r="A181" t="s">
        <v>365</v>
      </c>
      <c r="B181" s="1078"/>
      <c r="C181" s="1078"/>
      <c r="D181" s="1078"/>
      <c r="E181" s="1078"/>
      <c r="F181" s="1078"/>
      <c r="G181" s="1078"/>
    </row>
    <row r="182" spans="1:7">
      <c r="A182" t="s">
        <v>373</v>
      </c>
      <c r="B182" s="1078"/>
      <c r="C182" s="1078"/>
      <c r="D182" s="1078"/>
      <c r="E182" s="1078"/>
      <c r="F182" s="1078"/>
      <c r="G182" s="1078"/>
    </row>
    <row r="183" spans="1:7">
      <c r="A183" t="s">
        <v>538</v>
      </c>
      <c r="B183" s="1078"/>
      <c r="C183" s="1078"/>
      <c r="D183" s="1078"/>
      <c r="E183" s="1078"/>
      <c r="F183" s="1078"/>
      <c r="G183" s="1078"/>
    </row>
    <row r="184" spans="1:7">
      <c r="A184" t="s">
        <v>542</v>
      </c>
      <c r="B184" s="1078"/>
      <c r="C184" s="1078"/>
      <c r="D184" s="1078"/>
      <c r="E184" s="1078"/>
      <c r="F184" s="1078"/>
      <c r="G184" s="1078"/>
    </row>
    <row r="185" spans="1:7">
      <c r="A185" t="s">
        <v>299</v>
      </c>
      <c r="B185" s="1078"/>
      <c r="C185" s="1078"/>
      <c r="D185" s="1078"/>
      <c r="E185" s="1078"/>
      <c r="F185" s="1078"/>
      <c r="G185" s="1078"/>
    </row>
    <row r="186" spans="1:7">
      <c r="A186" t="s">
        <v>496</v>
      </c>
      <c r="B186" s="1078"/>
      <c r="C186" s="1078"/>
      <c r="D186" s="1078"/>
      <c r="E186" s="1078"/>
      <c r="F186" s="1078"/>
      <c r="G186" s="1078"/>
    </row>
    <row r="187" spans="1:7">
      <c r="A187" t="s">
        <v>436</v>
      </c>
      <c r="B187" s="1078"/>
      <c r="C187" s="1078"/>
      <c r="D187" s="1078"/>
      <c r="E187" s="1078"/>
      <c r="F187" s="1078"/>
      <c r="G187" s="1078"/>
    </row>
    <row r="188" spans="1:7">
      <c r="A188" t="s">
        <v>290</v>
      </c>
      <c r="B188" s="1078"/>
      <c r="C188" s="1078"/>
      <c r="D188" s="1078"/>
      <c r="E188" s="1078"/>
      <c r="F188" s="1078"/>
      <c r="G188" s="1078"/>
    </row>
    <row r="189" spans="1:7">
      <c r="A189" t="s">
        <v>483</v>
      </c>
      <c r="B189" s="1078"/>
      <c r="C189" s="1078"/>
      <c r="D189" s="1078"/>
      <c r="E189" s="1078"/>
      <c r="F189" s="1078"/>
      <c r="G189" s="1078"/>
    </row>
    <row r="190" spans="1:7">
      <c r="A190" t="s">
        <v>279</v>
      </c>
      <c r="B190" s="1078">
        <v>195</v>
      </c>
      <c r="C190" s="1078"/>
      <c r="D190" s="1078">
        <v>187</v>
      </c>
      <c r="E190" s="1078">
        <v>340</v>
      </c>
      <c r="F190" s="1078">
        <v>270</v>
      </c>
      <c r="G190" s="1078">
        <v>992</v>
      </c>
    </row>
    <row r="191" spans="1:7">
      <c r="A191" t="s">
        <v>620</v>
      </c>
      <c r="B191" s="1078"/>
      <c r="C191" s="1078"/>
      <c r="D191" s="1078"/>
      <c r="E191" s="1078"/>
      <c r="F191" s="1078"/>
      <c r="G191" s="1078"/>
    </row>
    <row r="192" spans="1:7">
      <c r="A192" t="s">
        <v>555</v>
      </c>
      <c r="B192" s="1078"/>
      <c r="C192" s="1078"/>
      <c r="D192" s="1078">
        <v>1409</v>
      </c>
      <c r="E192" s="1078">
        <v>1016</v>
      </c>
      <c r="F192" s="1078"/>
      <c r="G192" s="1078">
        <v>2425</v>
      </c>
    </row>
    <row r="193" spans="1:7">
      <c r="A193" t="s">
        <v>622</v>
      </c>
      <c r="B193" s="1078"/>
      <c r="C193" s="1078"/>
      <c r="D193" s="1078"/>
      <c r="E193" s="1078"/>
      <c r="F193" s="1078"/>
      <c r="G193" s="1078"/>
    </row>
    <row r="194" spans="1:7">
      <c r="A194" t="s">
        <v>553</v>
      </c>
      <c r="B194" s="1078"/>
      <c r="C194" s="1078">
        <v>1342</v>
      </c>
      <c r="D194" s="1078"/>
      <c r="E194" s="1078"/>
      <c r="F194" s="1078"/>
      <c r="G194" s="1078">
        <v>1342</v>
      </c>
    </row>
    <row r="195" spans="1:7">
      <c r="A195" t="s">
        <v>440</v>
      </c>
      <c r="B195" s="1078"/>
      <c r="C195" s="1078"/>
      <c r="D195" s="1078"/>
      <c r="E195" s="1078"/>
      <c r="F195" s="1078"/>
      <c r="G195" s="1078"/>
    </row>
    <row r="196" spans="1:7">
      <c r="A196" t="s">
        <v>384</v>
      </c>
      <c r="B196" s="1078"/>
      <c r="C196" s="1078"/>
      <c r="D196" s="1078"/>
      <c r="E196" s="1078"/>
      <c r="F196" s="1078"/>
      <c r="G196" s="1078"/>
    </row>
    <row r="197" spans="1:7">
      <c r="A197" t="s">
        <v>428</v>
      </c>
      <c r="B197" s="1078">
        <v>436</v>
      </c>
      <c r="C197" s="1078"/>
      <c r="D197" s="1078"/>
      <c r="E197" s="1078">
        <v>6275</v>
      </c>
      <c r="F197" s="1078"/>
      <c r="G197" s="1078">
        <v>6711</v>
      </c>
    </row>
    <row r="198" spans="1:7">
      <c r="A198" t="s">
        <v>387</v>
      </c>
      <c r="B198" s="1078"/>
      <c r="C198" s="1078">
        <v>315</v>
      </c>
      <c r="D198" s="1078"/>
      <c r="E198" s="1078"/>
      <c r="F198" s="1078"/>
      <c r="G198" s="1078">
        <v>315</v>
      </c>
    </row>
    <row r="199" spans="1:7">
      <c r="A199" t="s">
        <v>331</v>
      </c>
      <c r="B199" s="1078"/>
      <c r="C199" s="1078">
        <v>1230</v>
      </c>
      <c r="D199" s="1078">
        <v>200</v>
      </c>
      <c r="E199" s="1078"/>
      <c r="F199" s="1078"/>
      <c r="G199" s="1078">
        <v>1430</v>
      </c>
    </row>
    <row r="200" spans="1:7">
      <c r="A200" t="s">
        <v>438</v>
      </c>
      <c r="B200" s="1078"/>
      <c r="C200" s="1078"/>
      <c r="D200" s="1078"/>
      <c r="E200" s="1078"/>
      <c r="F200" s="1078"/>
      <c r="G200" s="1078"/>
    </row>
    <row r="201" spans="1:7">
      <c r="A201" t="s">
        <v>506</v>
      </c>
      <c r="B201" s="1078">
        <v>15</v>
      </c>
      <c r="C201" s="1078"/>
      <c r="D201" s="1078"/>
      <c r="E201" s="1078"/>
      <c r="F201" s="1078"/>
      <c r="G201" s="1078">
        <v>15</v>
      </c>
    </row>
    <row r="202" spans="1:7">
      <c r="A202" t="s">
        <v>486</v>
      </c>
      <c r="B202" s="1078"/>
      <c r="C202" s="1078"/>
      <c r="D202" s="1078"/>
      <c r="E202" s="1078"/>
      <c r="F202" s="1078"/>
      <c r="G202" s="1078"/>
    </row>
    <row r="203" spans="1:7">
      <c r="A203" t="s">
        <v>466</v>
      </c>
      <c r="B203" s="1078"/>
      <c r="C203" s="1078"/>
      <c r="D203" s="1078"/>
      <c r="E203" s="1078"/>
      <c r="F203" s="1078"/>
      <c r="G203" s="1078"/>
    </row>
    <row r="204" spans="1:7">
      <c r="A204" t="s">
        <v>390</v>
      </c>
      <c r="B204" s="1078"/>
      <c r="C204" s="1078"/>
      <c r="D204" s="1078"/>
      <c r="E204" s="1078"/>
      <c r="F204" s="1078"/>
      <c r="G204" s="1078"/>
    </row>
    <row r="205" spans="1:7">
      <c r="A205" t="s">
        <v>624</v>
      </c>
      <c r="B205" s="1078"/>
      <c r="C205" s="1078"/>
      <c r="D205" s="1078"/>
      <c r="E205" s="1078"/>
      <c r="F205" s="1078"/>
      <c r="G205" s="1078"/>
    </row>
    <row r="206" spans="1:7">
      <c r="A206" t="s">
        <v>557</v>
      </c>
      <c r="B206" s="1078"/>
      <c r="C206" s="1078"/>
      <c r="D206" s="1078">
        <v>1460</v>
      </c>
      <c r="E206" s="1078">
        <v>0</v>
      </c>
      <c r="F206" s="1078">
        <v>420</v>
      </c>
      <c r="G206" s="1078">
        <v>1880</v>
      </c>
    </row>
    <row r="207" spans="1:7">
      <c r="A207" t="s">
        <v>534</v>
      </c>
      <c r="B207" s="1078">
        <v>919</v>
      </c>
      <c r="C207" s="1078"/>
      <c r="D207" s="1078"/>
      <c r="E207" s="1078">
        <v>1672</v>
      </c>
      <c r="F207" s="1078">
        <v>0</v>
      </c>
      <c r="G207" s="1078">
        <v>2591</v>
      </c>
    </row>
    <row r="208" spans="1:7">
      <c r="A208" t="s">
        <v>313</v>
      </c>
      <c r="B208" s="1078">
        <v>2387</v>
      </c>
      <c r="C208" s="1078">
        <v>841</v>
      </c>
      <c r="D208" s="1078">
        <v>18</v>
      </c>
      <c r="E208" s="1078">
        <v>0</v>
      </c>
      <c r="F208" s="1078"/>
      <c r="G208" s="1078">
        <v>3246</v>
      </c>
    </row>
    <row r="209" spans="1:7">
      <c r="A209" t="s">
        <v>536</v>
      </c>
      <c r="B209" s="1078">
        <v>1095</v>
      </c>
      <c r="C209" s="1078">
        <v>65</v>
      </c>
      <c r="D209" s="1078"/>
      <c r="E209" s="1078"/>
      <c r="F209" s="1078"/>
      <c r="G209" s="1078">
        <v>1160</v>
      </c>
    </row>
    <row r="210" spans="1:7">
      <c r="A210" t="s">
        <v>460</v>
      </c>
      <c r="B210" s="1078">
        <v>1105</v>
      </c>
      <c r="C210" s="1078"/>
      <c r="D210" s="1078"/>
      <c r="E210" s="1078"/>
      <c r="F210" s="1078"/>
      <c r="G210" s="1078">
        <v>1105</v>
      </c>
    </row>
    <row r="211" spans="1:7">
      <c r="A211" t="s">
        <v>500</v>
      </c>
      <c r="B211" s="1078"/>
      <c r="C211" s="1078"/>
      <c r="D211" s="1078"/>
      <c r="E211" s="1078"/>
      <c r="F211" s="1078">
        <v>360</v>
      </c>
      <c r="G211" s="1078">
        <v>360</v>
      </c>
    </row>
    <row r="212" spans="1:7">
      <c r="A212" t="s">
        <v>434</v>
      </c>
      <c r="B212" s="1078">
        <v>920</v>
      </c>
      <c r="C212" s="1078"/>
      <c r="D212" s="1078"/>
      <c r="E212" s="1078"/>
      <c r="F212" s="1078"/>
      <c r="G212" s="1078">
        <v>920</v>
      </c>
    </row>
    <row r="213" spans="1:7">
      <c r="A213" t="s">
        <v>492</v>
      </c>
      <c r="B213" s="1078">
        <v>656</v>
      </c>
      <c r="C213" s="1078"/>
      <c r="D213" s="1078">
        <v>728</v>
      </c>
      <c r="E213" s="1078">
        <v>1400</v>
      </c>
      <c r="F213" s="1078">
        <v>709</v>
      </c>
      <c r="G213" s="1078">
        <v>3493</v>
      </c>
    </row>
    <row r="214" spans="1:7">
      <c r="A214" t="s">
        <v>345</v>
      </c>
      <c r="B214" s="1078"/>
      <c r="C214" s="1078">
        <v>977</v>
      </c>
      <c r="D214" s="1078">
        <v>953</v>
      </c>
      <c r="E214" s="1078">
        <v>2472</v>
      </c>
      <c r="F214" s="1078">
        <v>399</v>
      </c>
      <c r="G214" s="1078">
        <v>4801</v>
      </c>
    </row>
    <row r="215" spans="1:7">
      <c r="A215" t="s">
        <v>561</v>
      </c>
      <c r="B215" s="1078"/>
      <c r="C215" s="1078">
        <v>803</v>
      </c>
      <c r="D215" s="1078">
        <v>551</v>
      </c>
      <c r="E215" s="1078">
        <v>0</v>
      </c>
      <c r="F215" s="1078"/>
      <c r="G215" s="1078">
        <v>1354</v>
      </c>
    </row>
    <row r="216" spans="1:7">
      <c r="A216" t="s">
        <v>625</v>
      </c>
      <c r="B216" s="1078"/>
      <c r="C216" s="1078"/>
      <c r="D216" s="1078"/>
      <c r="E216" s="1078"/>
      <c r="F216" s="1078"/>
      <c r="G216" s="1078"/>
    </row>
    <row r="217" spans="1:7">
      <c r="A217" t="s">
        <v>540</v>
      </c>
      <c r="B217" s="1078"/>
      <c r="C217" s="1078"/>
      <c r="D217" s="1078">
        <v>1373</v>
      </c>
      <c r="E217" s="1078">
        <v>3928</v>
      </c>
      <c r="F217" s="1078">
        <v>1528</v>
      </c>
      <c r="G217" s="1078">
        <v>6829</v>
      </c>
    </row>
    <row r="218" spans="1:7">
      <c r="A218" t="s">
        <v>626</v>
      </c>
      <c r="B218" s="1078"/>
      <c r="C218" s="1078"/>
      <c r="D218" s="1078"/>
      <c r="E218" s="1078">
        <v>1016</v>
      </c>
      <c r="F218" s="1078"/>
      <c r="G218" s="1078">
        <v>1016</v>
      </c>
    </row>
    <row r="219" spans="1:7">
      <c r="A219" t="s">
        <v>115</v>
      </c>
      <c r="B219" s="1078"/>
      <c r="C219" s="1078"/>
      <c r="D219" s="1078"/>
      <c r="E219" s="1078">
        <v>706</v>
      </c>
      <c r="F219" s="1078"/>
      <c r="G219" s="1078">
        <v>706</v>
      </c>
    </row>
    <row r="220" spans="1:7">
      <c r="A220" t="s">
        <v>627</v>
      </c>
      <c r="B220" s="1078"/>
      <c r="C220" s="1078"/>
      <c r="D220" s="1078"/>
      <c r="E220" s="1078"/>
      <c r="F220" s="1078">
        <v>583</v>
      </c>
      <c r="G220" s="1078">
        <v>583</v>
      </c>
    </row>
    <row r="221" spans="1:7">
      <c r="A221" t="s">
        <v>609</v>
      </c>
      <c r="B221" s="1078">
        <v>7728</v>
      </c>
      <c r="C221" s="1078">
        <v>5573</v>
      </c>
      <c r="D221" s="1078">
        <v>6879</v>
      </c>
      <c r="E221" s="1078">
        <v>18825</v>
      </c>
      <c r="F221" s="1078">
        <v>4269</v>
      </c>
      <c r="G221" s="1078">
        <v>43274</v>
      </c>
    </row>
    <row r="224" spans="1:7">
      <c r="A224" s="44" t="s">
        <v>607</v>
      </c>
      <c r="B224" s="44" t="s">
        <v>605</v>
      </c>
    </row>
    <row r="225" spans="1:7">
      <c r="A225" s="44" t="s">
        <v>608</v>
      </c>
      <c r="B225" s="115">
        <v>45740</v>
      </c>
      <c r="C225" s="115">
        <v>45741</v>
      </c>
      <c r="D225" s="115">
        <v>45742</v>
      </c>
      <c r="E225" s="115">
        <v>45743</v>
      </c>
      <c r="F225" s="115">
        <v>45744</v>
      </c>
      <c r="G225" t="s">
        <v>609</v>
      </c>
    </row>
    <row r="226" spans="1:7">
      <c r="A226" t="s">
        <v>497</v>
      </c>
      <c r="B226" s="1078"/>
      <c r="C226" s="1078"/>
      <c r="D226" s="1078"/>
      <c r="E226" s="1078"/>
      <c r="F226" s="1078"/>
      <c r="G226" s="1078"/>
    </row>
    <row r="227" spans="1:7">
      <c r="A227" t="s">
        <v>365</v>
      </c>
      <c r="B227" s="1078"/>
      <c r="C227" s="1078"/>
      <c r="D227" s="1078"/>
      <c r="E227" s="1078"/>
      <c r="F227" s="1078"/>
      <c r="G227" s="1078"/>
    </row>
    <row r="228" spans="1:7">
      <c r="A228" t="s">
        <v>542</v>
      </c>
      <c r="B228" s="1078"/>
      <c r="C228" s="1078"/>
      <c r="D228" s="1078"/>
      <c r="E228" s="1078"/>
      <c r="F228" s="1078"/>
      <c r="G228" s="1078"/>
    </row>
    <row r="229" spans="1:7">
      <c r="A229" t="s">
        <v>299</v>
      </c>
      <c r="B229" s="1078">
        <v>762</v>
      </c>
      <c r="C229" s="1078">
        <v>0</v>
      </c>
      <c r="D229" s="1078">
        <v>0</v>
      </c>
      <c r="E229" s="1078">
        <v>76</v>
      </c>
      <c r="F229" s="1078"/>
      <c r="G229" s="1078">
        <v>838</v>
      </c>
    </row>
    <row r="230" spans="1:7">
      <c r="A230" t="s">
        <v>496</v>
      </c>
      <c r="B230" s="1078"/>
      <c r="C230" s="1078"/>
      <c r="D230" s="1078"/>
      <c r="E230" s="1078"/>
      <c r="F230" s="1078"/>
      <c r="G230" s="1078"/>
    </row>
    <row r="231" spans="1:7">
      <c r="A231" t="s">
        <v>351</v>
      </c>
      <c r="B231" s="1078"/>
      <c r="C231" s="1078"/>
      <c r="D231" s="1078"/>
      <c r="E231" s="1078"/>
      <c r="F231" s="1078"/>
      <c r="G231" s="1078"/>
    </row>
    <row r="232" spans="1:7">
      <c r="A232" t="s">
        <v>279</v>
      </c>
      <c r="B232" s="1078">
        <v>58</v>
      </c>
      <c r="C232" s="1078">
        <v>574</v>
      </c>
      <c r="D232" s="1078">
        <v>704</v>
      </c>
      <c r="E232" s="1078">
        <v>1009</v>
      </c>
      <c r="F232" s="1078">
        <v>200</v>
      </c>
      <c r="G232" s="1078">
        <v>2545</v>
      </c>
    </row>
    <row r="233" spans="1:7">
      <c r="A233" t="s">
        <v>428</v>
      </c>
      <c r="B233" s="1078"/>
      <c r="C233" s="1078">
        <v>380</v>
      </c>
      <c r="D233" s="1078">
        <v>300</v>
      </c>
      <c r="E233" s="1078">
        <v>150</v>
      </c>
      <c r="F233" s="1078"/>
      <c r="G233" s="1078">
        <v>830</v>
      </c>
    </row>
    <row r="234" spans="1:7">
      <c r="A234" t="s">
        <v>381</v>
      </c>
      <c r="B234" s="1078"/>
      <c r="C234" s="1078"/>
      <c r="D234" s="1078"/>
      <c r="E234" s="1078"/>
      <c r="F234" s="1078"/>
      <c r="G234" s="1078"/>
    </row>
    <row r="235" spans="1:7">
      <c r="A235" t="s">
        <v>506</v>
      </c>
      <c r="B235" s="1078"/>
      <c r="C235" s="1078">
        <v>0</v>
      </c>
      <c r="D235" s="1078">
        <v>0</v>
      </c>
      <c r="E235" s="1078">
        <v>137</v>
      </c>
      <c r="F235" s="1078"/>
      <c r="G235" s="1078">
        <v>137</v>
      </c>
    </row>
    <row r="236" spans="1:7">
      <c r="A236" t="s">
        <v>390</v>
      </c>
      <c r="B236" s="1078"/>
      <c r="C236" s="1078"/>
      <c r="D236" s="1078"/>
      <c r="E236" s="1078">
        <v>310</v>
      </c>
      <c r="F236" s="1078"/>
      <c r="G236" s="1078">
        <v>310</v>
      </c>
    </row>
    <row r="237" spans="1:7">
      <c r="A237" t="s">
        <v>557</v>
      </c>
      <c r="B237" s="1078">
        <v>982</v>
      </c>
      <c r="C237" s="1078">
        <v>749</v>
      </c>
      <c r="D237" s="1078">
        <v>713</v>
      </c>
      <c r="E237" s="1078"/>
      <c r="F237" s="1078"/>
      <c r="G237" s="1078">
        <v>2444</v>
      </c>
    </row>
    <row r="238" spans="1:7">
      <c r="A238" t="s">
        <v>313</v>
      </c>
      <c r="B238" s="1078"/>
      <c r="C238" s="1078">
        <v>0</v>
      </c>
      <c r="D238" s="1078">
        <v>0</v>
      </c>
      <c r="E238" s="1078">
        <v>0</v>
      </c>
      <c r="F238" s="1078"/>
      <c r="G238" s="1078">
        <v>0</v>
      </c>
    </row>
    <row r="239" spans="1:7">
      <c r="A239" t="s">
        <v>492</v>
      </c>
      <c r="B239" s="1078">
        <v>905</v>
      </c>
      <c r="C239" s="1078">
        <v>630</v>
      </c>
      <c r="D239" s="1078">
        <v>894</v>
      </c>
      <c r="E239" s="1078"/>
      <c r="F239" s="1078"/>
      <c r="G239" s="1078">
        <v>2429</v>
      </c>
    </row>
    <row r="240" spans="1:7">
      <c r="A240" t="s">
        <v>628</v>
      </c>
      <c r="B240" s="1078"/>
      <c r="C240" s="1078"/>
      <c r="D240" s="1078"/>
      <c r="E240" s="1078"/>
      <c r="F240" s="1078"/>
      <c r="G240" s="1078"/>
    </row>
    <row r="241" spans="1:7">
      <c r="A241" t="s">
        <v>490</v>
      </c>
      <c r="B241" s="1078">
        <v>691</v>
      </c>
      <c r="C241" s="1078"/>
      <c r="D241" s="1078"/>
      <c r="E241" s="1078"/>
      <c r="F241" s="1078"/>
      <c r="G241" s="1078">
        <v>691</v>
      </c>
    </row>
    <row r="242" spans="1:7">
      <c r="A242" t="s">
        <v>342</v>
      </c>
      <c r="B242" s="1078">
        <v>1430</v>
      </c>
      <c r="C242" s="1078">
        <v>1383</v>
      </c>
      <c r="D242" s="1078">
        <v>1334</v>
      </c>
      <c r="E242" s="1078">
        <v>1548</v>
      </c>
      <c r="F242" s="1078"/>
      <c r="G242" s="1078">
        <v>5695</v>
      </c>
    </row>
    <row r="243" spans="1:7">
      <c r="A243" t="s">
        <v>494</v>
      </c>
      <c r="B243" s="1078">
        <v>1460</v>
      </c>
      <c r="C243" s="1078">
        <v>1350</v>
      </c>
      <c r="D243" s="1078">
        <v>1507</v>
      </c>
      <c r="E243" s="1078"/>
      <c r="F243" s="1078">
        <v>2287</v>
      </c>
      <c r="G243" s="1078">
        <v>6604</v>
      </c>
    </row>
    <row r="244" spans="1:7">
      <c r="A244" t="s">
        <v>629</v>
      </c>
      <c r="B244" s="1078"/>
      <c r="C244" s="1078"/>
      <c r="D244" s="1078"/>
      <c r="E244" s="1078"/>
      <c r="F244" s="1078"/>
      <c r="G244" s="1078"/>
    </row>
    <row r="245" spans="1:7">
      <c r="A245" t="s">
        <v>630</v>
      </c>
      <c r="B245" s="1078"/>
      <c r="C245" s="1078"/>
      <c r="D245" s="1078"/>
      <c r="E245" s="1078"/>
      <c r="F245" s="1078"/>
      <c r="G245" s="1078"/>
    </row>
    <row r="246" spans="1:7">
      <c r="A246" t="s">
        <v>294</v>
      </c>
      <c r="B246" s="1078"/>
      <c r="C246" s="1078">
        <v>575</v>
      </c>
      <c r="D246" s="1078"/>
      <c r="E246" s="1078"/>
      <c r="F246" s="1078"/>
      <c r="G246" s="1078">
        <v>575</v>
      </c>
    </row>
    <row r="247" spans="1:7">
      <c r="A247" t="s">
        <v>349</v>
      </c>
      <c r="B247" s="1078"/>
      <c r="C247" s="1078">
        <v>1065</v>
      </c>
      <c r="D247" s="1078">
        <v>825</v>
      </c>
      <c r="E247" s="1078">
        <v>705</v>
      </c>
      <c r="F247" s="1078"/>
      <c r="G247" s="1078">
        <v>2595</v>
      </c>
    </row>
    <row r="248" spans="1:7">
      <c r="A248" t="s">
        <v>296</v>
      </c>
      <c r="B248" s="1078"/>
      <c r="C248" s="1078"/>
      <c r="D248" s="1078"/>
      <c r="E248" s="1078"/>
      <c r="F248" s="1078"/>
      <c r="G248" s="1078"/>
    </row>
    <row r="249" spans="1:7">
      <c r="A249" t="s">
        <v>569</v>
      </c>
      <c r="B249" s="1078"/>
      <c r="C249" s="1078">
        <v>442</v>
      </c>
      <c r="D249" s="1078">
        <v>854</v>
      </c>
      <c r="E249" s="1078">
        <v>290</v>
      </c>
      <c r="F249" s="1078">
        <v>673</v>
      </c>
      <c r="G249" s="1078">
        <v>2259</v>
      </c>
    </row>
    <row r="250" spans="1:7">
      <c r="A250" t="s">
        <v>599</v>
      </c>
      <c r="B250" s="1078"/>
      <c r="C250" s="1078">
        <v>1740</v>
      </c>
      <c r="D250" s="1078">
        <v>2934</v>
      </c>
      <c r="E250" s="1078"/>
      <c r="F250" s="1078">
        <v>161</v>
      </c>
      <c r="G250" s="1078">
        <v>4835</v>
      </c>
    </row>
    <row r="251" spans="1:7">
      <c r="A251" t="s">
        <v>220</v>
      </c>
      <c r="B251" s="1078"/>
      <c r="C251" s="1078">
        <v>483</v>
      </c>
      <c r="D251" s="1078">
        <v>1799</v>
      </c>
      <c r="E251" s="1078"/>
      <c r="F251" s="1078">
        <v>0</v>
      </c>
      <c r="G251" s="1078">
        <v>2282</v>
      </c>
    </row>
    <row r="252" spans="1:7">
      <c r="A252" t="s">
        <v>307</v>
      </c>
      <c r="B252" s="1078"/>
      <c r="C252" s="1078">
        <v>1333</v>
      </c>
      <c r="D252" s="1078">
        <v>1701</v>
      </c>
      <c r="E252" s="1078"/>
      <c r="F252" s="1078">
        <v>546</v>
      </c>
      <c r="G252" s="1078">
        <v>3580</v>
      </c>
    </row>
    <row r="253" spans="1:7">
      <c r="A253" t="s">
        <v>582</v>
      </c>
      <c r="B253" s="1078"/>
      <c r="C253" s="1078"/>
      <c r="D253" s="1078">
        <v>1972</v>
      </c>
      <c r="E253" s="1078">
        <v>178</v>
      </c>
      <c r="F253" s="1078">
        <v>266</v>
      </c>
      <c r="G253" s="1078">
        <v>2416</v>
      </c>
    </row>
    <row r="254" spans="1:7">
      <c r="A254" t="s">
        <v>631</v>
      </c>
      <c r="B254" s="1078"/>
      <c r="C254" s="1078"/>
      <c r="D254" s="1078"/>
      <c r="E254" s="1078">
        <v>0</v>
      </c>
      <c r="F254" s="1078"/>
      <c r="G254" s="1078">
        <v>0</v>
      </c>
    </row>
    <row r="255" spans="1:7">
      <c r="A255" t="s">
        <v>430</v>
      </c>
      <c r="B255" s="1078"/>
      <c r="C255" s="1078"/>
      <c r="D255" s="1078"/>
      <c r="E255" s="1078">
        <v>195</v>
      </c>
      <c r="F255" s="1078"/>
      <c r="G255" s="1078">
        <v>195</v>
      </c>
    </row>
    <row r="256" spans="1:7">
      <c r="A256" t="s">
        <v>567</v>
      </c>
      <c r="B256" s="1078"/>
      <c r="C256" s="1078"/>
      <c r="D256" s="1078"/>
      <c r="E256" s="1078"/>
      <c r="F256" s="1078">
        <v>0</v>
      </c>
      <c r="G256" s="1078">
        <v>0</v>
      </c>
    </row>
    <row r="257" spans="1:7">
      <c r="A257" t="s">
        <v>632</v>
      </c>
      <c r="B257" s="1078"/>
      <c r="C257" s="1078"/>
      <c r="D257" s="1078"/>
      <c r="E257" s="1078"/>
      <c r="F257" s="1078"/>
      <c r="G257" s="1078"/>
    </row>
    <row r="258" spans="1:7">
      <c r="A258" t="s">
        <v>609</v>
      </c>
      <c r="B258" s="1078">
        <v>6288</v>
      </c>
      <c r="C258" s="1078">
        <v>10704</v>
      </c>
      <c r="D258" s="1078">
        <v>15537</v>
      </c>
      <c r="E258" s="1078">
        <v>4598</v>
      </c>
      <c r="F258" s="1078">
        <v>4133</v>
      </c>
      <c r="G258" s="1078">
        <v>41260</v>
      </c>
    </row>
    <row r="261" spans="1:7">
      <c r="A261" s="44" t="s">
        <v>607</v>
      </c>
      <c r="B261" s="44" t="s">
        <v>605</v>
      </c>
    </row>
    <row r="262" spans="1:7">
      <c r="A262" s="44" t="s">
        <v>608</v>
      </c>
      <c r="B262" s="115">
        <v>45747</v>
      </c>
      <c r="C262" s="115">
        <v>45748</v>
      </c>
      <c r="D262" s="115">
        <v>45749</v>
      </c>
      <c r="E262" s="115">
        <v>45750</v>
      </c>
      <c r="F262" s="115">
        <v>45751</v>
      </c>
      <c r="G262" t="s">
        <v>609</v>
      </c>
    </row>
    <row r="263" spans="1:7">
      <c r="A263" t="s">
        <v>299</v>
      </c>
      <c r="B263" s="1078">
        <v>644</v>
      </c>
      <c r="C263" s="1078"/>
      <c r="D263" s="1078"/>
      <c r="E263" s="1078"/>
      <c r="F263" s="1078"/>
      <c r="G263" s="1078">
        <v>644</v>
      </c>
    </row>
    <row r="264" spans="1:7">
      <c r="A264" t="s">
        <v>351</v>
      </c>
      <c r="B264" s="1078">
        <v>0</v>
      </c>
      <c r="C264" s="1078"/>
      <c r="D264" s="1078"/>
      <c r="E264" s="1078"/>
      <c r="F264" s="1078"/>
      <c r="G264" s="1078">
        <v>0</v>
      </c>
    </row>
    <row r="265" spans="1:7">
      <c r="A265" t="s">
        <v>572</v>
      </c>
      <c r="B265" s="1078">
        <v>745</v>
      </c>
      <c r="C265" s="1078"/>
      <c r="D265" s="1078"/>
      <c r="E265" s="1078"/>
      <c r="F265" s="1078"/>
      <c r="G265" s="1078">
        <v>745</v>
      </c>
    </row>
    <row r="266" spans="1:7">
      <c r="A266" t="s">
        <v>279</v>
      </c>
      <c r="B266" s="1078">
        <v>265</v>
      </c>
      <c r="C266" s="1078">
        <v>0</v>
      </c>
      <c r="D266" s="1078">
        <v>0</v>
      </c>
      <c r="E266" s="1078"/>
      <c r="F266" s="1078">
        <v>635</v>
      </c>
      <c r="G266" s="1078">
        <v>900</v>
      </c>
    </row>
    <row r="267" spans="1:7">
      <c r="A267" t="s">
        <v>428</v>
      </c>
      <c r="B267" s="1078"/>
      <c r="C267" s="1078"/>
      <c r="D267" s="1078"/>
      <c r="E267" s="1078"/>
      <c r="F267" s="1078"/>
      <c r="G267" s="1078"/>
    </row>
    <row r="268" spans="1:7">
      <c r="A268" t="s">
        <v>381</v>
      </c>
      <c r="B268" s="1078"/>
      <c r="C268" s="1078"/>
      <c r="D268" s="1078">
        <v>0</v>
      </c>
      <c r="E268" s="1078"/>
      <c r="F268" s="1078"/>
      <c r="G268" s="1078">
        <v>0</v>
      </c>
    </row>
    <row r="269" spans="1:7">
      <c r="A269" t="s">
        <v>534</v>
      </c>
      <c r="B269" s="1078">
        <v>0</v>
      </c>
      <c r="C269" s="1078"/>
      <c r="D269" s="1078"/>
      <c r="E269" s="1078"/>
      <c r="F269" s="1078"/>
      <c r="G269" s="1078">
        <v>0</v>
      </c>
    </row>
    <row r="270" spans="1:7">
      <c r="A270" t="s">
        <v>500</v>
      </c>
      <c r="B270" s="1078"/>
      <c r="C270" s="1078"/>
      <c r="D270" s="1078"/>
      <c r="E270" s="1078"/>
      <c r="F270" s="1078"/>
      <c r="G270" s="1078"/>
    </row>
    <row r="271" spans="1:7">
      <c r="A271" t="s">
        <v>492</v>
      </c>
      <c r="B271" s="1078"/>
      <c r="C271" s="1078"/>
      <c r="D271" s="1078"/>
      <c r="E271" s="1078"/>
      <c r="F271" s="1078"/>
      <c r="G271" s="1078"/>
    </row>
    <row r="272" spans="1:7">
      <c r="A272" t="s">
        <v>345</v>
      </c>
      <c r="B272" s="1078"/>
      <c r="C272" s="1078"/>
      <c r="D272" s="1078">
        <v>0</v>
      </c>
      <c r="E272" s="1078"/>
      <c r="F272" s="1078"/>
      <c r="G272" s="1078">
        <v>0</v>
      </c>
    </row>
    <row r="273" spans="1:7">
      <c r="A273" t="s">
        <v>561</v>
      </c>
      <c r="B273" s="1078"/>
      <c r="C273" s="1078"/>
      <c r="D273" s="1078"/>
      <c r="E273" s="1078">
        <v>192</v>
      </c>
      <c r="F273" s="1078"/>
      <c r="G273" s="1078">
        <v>192</v>
      </c>
    </row>
    <row r="274" spans="1:7">
      <c r="A274" t="s">
        <v>490</v>
      </c>
      <c r="B274" s="1078"/>
      <c r="C274" s="1078"/>
      <c r="D274" s="1078"/>
      <c r="E274" s="1078">
        <v>3867</v>
      </c>
      <c r="F274" s="1078">
        <v>594</v>
      </c>
      <c r="G274" s="1078">
        <v>4461</v>
      </c>
    </row>
    <row r="275" spans="1:7">
      <c r="A275" t="s">
        <v>494</v>
      </c>
      <c r="B275" s="1078">
        <v>695</v>
      </c>
      <c r="C275" s="1078"/>
      <c r="D275" s="1078"/>
      <c r="E275" s="1078"/>
      <c r="F275" s="1078"/>
      <c r="G275" s="1078">
        <v>695</v>
      </c>
    </row>
    <row r="276" spans="1:7">
      <c r="A276" t="s">
        <v>599</v>
      </c>
      <c r="B276" s="1078">
        <v>418</v>
      </c>
      <c r="C276" s="1078">
        <v>0</v>
      </c>
      <c r="D276" s="1078">
        <v>0</v>
      </c>
      <c r="E276" s="1078"/>
      <c r="F276" s="1078"/>
      <c r="G276" s="1078">
        <v>418</v>
      </c>
    </row>
    <row r="277" spans="1:7">
      <c r="A277" t="s">
        <v>220</v>
      </c>
      <c r="B277" s="1078">
        <v>499</v>
      </c>
      <c r="C277" s="1078">
        <v>0</v>
      </c>
      <c r="D277" s="1078">
        <v>0</v>
      </c>
      <c r="E277" s="1078"/>
      <c r="F277" s="1078"/>
      <c r="G277" s="1078">
        <v>499</v>
      </c>
    </row>
    <row r="278" spans="1:7">
      <c r="A278" t="s">
        <v>582</v>
      </c>
      <c r="B278" s="1078">
        <v>1089</v>
      </c>
      <c r="C278" s="1078">
        <v>0</v>
      </c>
      <c r="D278" s="1078">
        <v>0</v>
      </c>
      <c r="E278" s="1078"/>
      <c r="F278" s="1078"/>
      <c r="G278" s="1078">
        <v>1089</v>
      </c>
    </row>
    <row r="279" spans="1:7">
      <c r="A279" t="s">
        <v>430</v>
      </c>
      <c r="B279" s="1078">
        <v>453</v>
      </c>
      <c r="C279" s="1078">
        <v>166</v>
      </c>
      <c r="D279" s="1078">
        <v>166</v>
      </c>
      <c r="E279" s="1078">
        <v>302</v>
      </c>
      <c r="F279" s="1078"/>
      <c r="G279" s="1078">
        <v>1087</v>
      </c>
    </row>
    <row r="280" spans="1:7">
      <c r="A280" t="s">
        <v>567</v>
      </c>
      <c r="B280" s="1078">
        <v>1880</v>
      </c>
      <c r="C280" s="1078">
        <v>0</v>
      </c>
      <c r="D280" s="1078">
        <v>0</v>
      </c>
      <c r="E280" s="1078"/>
      <c r="F280" s="1078"/>
      <c r="G280" s="1078">
        <v>1880</v>
      </c>
    </row>
    <row r="281" spans="1:7">
      <c r="A281" t="s">
        <v>633</v>
      </c>
      <c r="B281" s="1078">
        <v>349</v>
      </c>
      <c r="C281" s="1078">
        <v>952</v>
      </c>
      <c r="D281" s="1078">
        <v>952</v>
      </c>
      <c r="E281" s="1078">
        <v>1328</v>
      </c>
      <c r="F281" s="1078">
        <v>397</v>
      </c>
      <c r="G281" s="1078">
        <v>3978</v>
      </c>
    </row>
    <row r="282" spans="1:7">
      <c r="A282" t="s">
        <v>468</v>
      </c>
      <c r="B282" s="1078">
        <v>1413</v>
      </c>
      <c r="C282" s="1078">
        <v>0</v>
      </c>
      <c r="D282" s="1078">
        <v>1394</v>
      </c>
      <c r="E282" s="1078"/>
      <c r="F282" s="1078"/>
      <c r="G282" s="1078">
        <v>2807</v>
      </c>
    </row>
    <row r="283" spans="1:7">
      <c r="A283" t="s">
        <v>236</v>
      </c>
      <c r="B283" s="1078">
        <v>1355</v>
      </c>
      <c r="C283" s="1078"/>
      <c r="D283" s="1078">
        <v>0</v>
      </c>
      <c r="E283" s="1078"/>
      <c r="F283" s="1078"/>
      <c r="G283" s="1078">
        <v>1355</v>
      </c>
    </row>
    <row r="284" spans="1:7">
      <c r="A284" t="s">
        <v>209</v>
      </c>
      <c r="B284" s="1078">
        <v>2227</v>
      </c>
      <c r="C284" s="1078"/>
      <c r="D284" s="1078"/>
      <c r="E284" s="1078"/>
      <c r="F284" s="1078"/>
      <c r="G284" s="1078">
        <v>2227</v>
      </c>
    </row>
    <row r="285" spans="1:7">
      <c r="A285" t="s">
        <v>362</v>
      </c>
      <c r="B285" s="1078"/>
      <c r="C285" s="1078">
        <v>0</v>
      </c>
      <c r="D285" s="1078">
        <v>0</v>
      </c>
      <c r="E285" s="1078">
        <v>344</v>
      </c>
      <c r="F285" s="1078"/>
      <c r="G285" s="1078">
        <v>344</v>
      </c>
    </row>
    <row r="286" spans="1:7">
      <c r="A286" t="s">
        <v>234</v>
      </c>
      <c r="B286" s="1078"/>
      <c r="C286" s="1078">
        <v>1149</v>
      </c>
      <c r="D286" s="1078">
        <v>1149</v>
      </c>
      <c r="E286" s="1078"/>
      <c r="F286" s="1078"/>
      <c r="G286" s="1078">
        <v>2298</v>
      </c>
    </row>
    <row r="287" spans="1:7">
      <c r="A287" t="s">
        <v>559</v>
      </c>
      <c r="B287" s="1078"/>
      <c r="C287" s="1078"/>
      <c r="D287" s="1078"/>
      <c r="E287" s="1078">
        <v>313</v>
      </c>
      <c r="F287" s="1078"/>
      <c r="G287" s="1078">
        <v>313</v>
      </c>
    </row>
    <row r="288" spans="1:7">
      <c r="A288" t="s">
        <v>551</v>
      </c>
      <c r="B288" s="1078"/>
      <c r="C288" s="1078"/>
      <c r="D288" s="1078"/>
      <c r="E288" s="1078">
        <v>1265</v>
      </c>
      <c r="F288" s="1078"/>
      <c r="G288" s="1078">
        <v>1265</v>
      </c>
    </row>
    <row r="289" spans="1:7">
      <c r="A289" t="s">
        <v>470</v>
      </c>
      <c r="B289" s="1078"/>
      <c r="C289" s="1078"/>
      <c r="D289" s="1078"/>
      <c r="E289" s="1078">
        <v>1334</v>
      </c>
      <c r="F289" s="1078"/>
      <c r="G289" s="1078">
        <v>1334</v>
      </c>
    </row>
    <row r="290" spans="1:7">
      <c r="A290" t="s">
        <v>462</v>
      </c>
      <c r="B290" s="1078"/>
      <c r="C290" s="1078"/>
      <c r="D290" s="1078"/>
      <c r="E290" s="1078">
        <v>1970</v>
      </c>
      <c r="F290" s="1078"/>
      <c r="G290" s="1078">
        <v>1970</v>
      </c>
    </row>
    <row r="291" spans="1:7">
      <c r="A291" t="s">
        <v>217</v>
      </c>
      <c r="B291" s="1078"/>
      <c r="C291" s="1078"/>
      <c r="D291" s="1078"/>
      <c r="E291" s="1078"/>
      <c r="F291" s="1078"/>
      <c r="G291" s="1078"/>
    </row>
    <row r="292" spans="1:7">
      <c r="A292" t="s">
        <v>548</v>
      </c>
      <c r="B292" s="1078"/>
      <c r="C292" s="1078"/>
      <c r="D292" s="1078"/>
      <c r="E292" s="1078"/>
      <c r="F292" s="1078">
        <v>2144</v>
      </c>
      <c r="G292" s="1078">
        <v>2144</v>
      </c>
    </row>
    <row r="293" spans="1:7">
      <c r="A293" t="s">
        <v>609</v>
      </c>
      <c r="B293" s="1078">
        <v>12032</v>
      </c>
      <c r="C293" s="1078">
        <v>2267</v>
      </c>
      <c r="D293" s="1078">
        <v>3661</v>
      </c>
      <c r="E293" s="1078">
        <v>10915</v>
      </c>
      <c r="F293" s="1078">
        <v>3770</v>
      </c>
      <c r="G293" s="1078">
        <v>32645</v>
      </c>
    </row>
    <row r="296" spans="1:7">
      <c r="A296" s="44" t="s">
        <v>607</v>
      </c>
      <c r="B296" s="44" t="s">
        <v>605</v>
      </c>
    </row>
    <row r="297" spans="1:7">
      <c r="A297" s="44" t="s">
        <v>608</v>
      </c>
      <c r="B297" s="115">
        <v>45754</v>
      </c>
      <c r="C297" s="115">
        <v>45755</v>
      </c>
      <c r="D297" s="115">
        <v>45756</v>
      </c>
      <c r="E297" s="115">
        <v>45757</v>
      </c>
      <c r="F297" s="115">
        <v>45758</v>
      </c>
      <c r="G297" t="s">
        <v>609</v>
      </c>
    </row>
    <row r="298" spans="1:7">
      <c r="A298" t="s">
        <v>299</v>
      </c>
      <c r="B298" s="1078">
        <v>550</v>
      </c>
      <c r="C298" s="1078"/>
      <c r="D298" s="1078"/>
      <c r="E298" s="1078">
        <v>426</v>
      </c>
      <c r="F298" s="1078"/>
      <c r="G298" s="1078">
        <v>976</v>
      </c>
    </row>
    <row r="299" spans="1:7">
      <c r="A299" t="s">
        <v>428</v>
      </c>
      <c r="B299" s="1078"/>
      <c r="C299" s="1078">
        <v>45</v>
      </c>
      <c r="D299" s="1078"/>
      <c r="E299" s="1078"/>
      <c r="F299" s="1078"/>
      <c r="G299" s="1078">
        <v>45</v>
      </c>
    </row>
    <row r="300" spans="1:7">
      <c r="A300" t="s">
        <v>331</v>
      </c>
      <c r="B300" s="1078"/>
      <c r="C300" s="1078">
        <v>150</v>
      </c>
      <c r="D300" s="1078">
        <v>295</v>
      </c>
      <c r="E300" s="1078">
        <v>504</v>
      </c>
      <c r="F300" s="1078"/>
      <c r="G300" s="1078">
        <v>949</v>
      </c>
    </row>
    <row r="301" spans="1:7">
      <c r="A301" t="s">
        <v>557</v>
      </c>
      <c r="B301" s="1078"/>
      <c r="C301" s="1078"/>
      <c r="D301" s="1078"/>
      <c r="E301" s="1078"/>
      <c r="F301" s="1078"/>
      <c r="G301" s="1078"/>
    </row>
    <row r="302" spans="1:7">
      <c r="A302" t="s">
        <v>313</v>
      </c>
      <c r="B302" s="1078"/>
      <c r="C302" s="1078"/>
      <c r="D302" s="1078"/>
      <c r="E302" s="1078"/>
      <c r="F302" s="1078"/>
      <c r="G302" s="1078"/>
    </row>
    <row r="303" spans="1:7">
      <c r="A303" t="s">
        <v>492</v>
      </c>
      <c r="B303" s="1078">
        <v>132</v>
      </c>
      <c r="C303" s="1078"/>
      <c r="D303" s="1078"/>
      <c r="E303" s="1078"/>
      <c r="F303" s="1078"/>
      <c r="G303" s="1078">
        <v>132</v>
      </c>
    </row>
    <row r="304" spans="1:7">
      <c r="A304" t="s">
        <v>490</v>
      </c>
      <c r="B304" s="1078">
        <v>367</v>
      </c>
      <c r="C304" s="1078"/>
      <c r="D304" s="1078"/>
      <c r="E304" s="1078"/>
      <c r="F304" s="1078"/>
      <c r="G304" s="1078">
        <v>367</v>
      </c>
    </row>
    <row r="305" spans="1:7">
      <c r="A305" t="s">
        <v>569</v>
      </c>
      <c r="B305" s="1078"/>
      <c r="C305" s="1078"/>
      <c r="D305" s="1078"/>
      <c r="E305" s="1078"/>
      <c r="F305" s="1078">
        <v>314</v>
      </c>
      <c r="G305" s="1078">
        <v>314</v>
      </c>
    </row>
    <row r="306" spans="1:7">
      <c r="A306" t="s">
        <v>599</v>
      </c>
      <c r="B306" s="1078"/>
      <c r="C306" s="1078"/>
      <c r="D306" s="1078"/>
      <c r="E306" s="1078"/>
      <c r="F306" s="1078"/>
      <c r="G306" s="1078"/>
    </row>
    <row r="307" spans="1:7">
      <c r="A307" t="s">
        <v>430</v>
      </c>
      <c r="B307" s="1078">
        <v>43</v>
      </c>
      <c r="C307" s="1078"/>
      <c r="D307" s="1078"/>
      <c r="E307" s="1078"/>
      <c r="F307" s="1078"/>
      <c r="G307" s="1078">
        <v>43</v>
      </c>
    </row>
    <row r="308" spans="1:7">
      <c r="A308" t="s">
        <v>236</v>
      </c>
      <c r="B308" s="1078"/>
      <c r="C308" s="1078"/>
      <c r="D308" s="1078"/>
      <c r="E308" s="1078"/>
      <c r="F308" s="1078"/>
      <c r="G308" s="1078"/>
    </row>
    <row r="309" spans="1:7">
      <c r="A309" t="s">
        <v>362</v>
      </c>
      <c r="B309" s="1078"/>
      <c r="C309" s="1078"/>
      <c r="D309" s="1078"/>
      <c r="E309" s="1078"/>
      <c r="F309" s="1078"/>
      <c r="G309" s="1078"/>
    </row>
    <row r="310" spans="1:7">
      <c r="A310" t="s">
        <v>234</v>
      </c>
      <c r="B310" s="1078"/>
      <c r="C310" s="1078"/>
      <c r="D310" s="1078"/>
      <c r="E310" s="1078"/>
      <c r="F310" s="1078"/>
      <c r="G310" s="1078"/>
    </row>
    <row r="311" spans="1:7">
      <c r="A311" t="s">
        <v>551</v>
      </c>
      <c r="B311" s="1078"/>
      <c r="C311" s="1078"/>
      <c r="D311" s="1078"/>
      <c r="E311" s="1078"/>
      <c r="F311" s="1078"/>
      <c r="G311" s="1078"/>
    </row>
    <row r="312" spans="1:7">
      <c r="A312" t="s">
        <v>470</v>
      </c>
      <c r="B312" s="1078">
        <v>618</v>
      </c>
      <c r="C312" s="1078">
        <v>700</v>
      </c>
      <c r="D312" s="1078"/>
      <c r="E312" s="1078"/>
      <c r="F312" s="1078"/>
      <c r="G312" s="1078">
        <v>1318</v>
      </c>
    </row>
    <row r="313" spans="1:7">
      <c r="A313" t="s">
        <v>462</v>
      </c>
      <c r="B313" s="1078"/>
      <c r="C313" s="1078"/>
      <c r="D313" s="1078"/>
      <c r="E313" s="1078"/>
      <c r="F313" s="1078"/>
      <c r="G313" s="1078"/>
    </row>
    <row r="314" spans="1:7">
      <c r="A314" t="s">
        <v>217</v>
      </c>
      <c r="B314" s="1078"/>
      <c r="C314" s="1078"/>
      <c r="D314" s="1078"/>
      <c r="E314" s="1078"/>
      <c r="F314" s="1078"/>
      <c r="G314" s="1078"/>
    </row>
    <row r="315" spans="1:7">
      <c r="A315" t="s">
        <v>548</v>
      </c>
      <c r="B315" s="1078">
        <v>990</v>
      </c>
      <c r="C315" s="1078">
        <v>1871</v>
      </c>
      <c r="D315" s="1078">
        <v>1307</v>
      </c>
      <c r="E315" s="1078"/>
      <c r="F315" s="1078"/>
      <c r="G315" s="1078">
        <v>4168</v>
      </c>
    </row>
    <row r="316" spans="1:7">
      <c r="A316" t="s">
        <v>81</v>
      </c>
      <c r="B316" s="1078">
        <v>590</v>
      </c>
      <c r="C316" s="1078">
        <v>343</v>
      </c>
      <c r="D316" s="1078"/>
      <c r="E316" s="1078"/>
      <c r="F316" s="1078"/>
      <c r="G316" s="1078">
        <v>933</v>
      </c>
    </row>
    <row r="317" spans="1:7">
      <c r="A317" t="s">
        <v>392</v>
      </c>
      <c r="B317" s="1078">
        <v>198</v>
      </c>
      <c r="C317" s="1078"/>
      <c r="D317" s="1078"/>
      <c r="E317" s="1078"/>
      <c r="F317" s="1078"/>
      <c r="G317" s="1078">
        <v>198</v>
      </c>
    </row>
    <row r="318" spans="1:7">
      <c r="A318" t="s">
        <v>464</v>
      </c>
      <c r="B318" s="1078">
        <v>1840</v>
      </c>
      <c r="C318" s="1078">
        <v>1520</v>
      </c>
      <c r="D318" s="1078">
        <v>2060</v>
      </c>
      <c r="E318" s="1078">
        <v>1330</v>
      </c>
      <c r="F318" s="1078"/>
      <c r="G318" s="1078">
        <v>6750</v>
      </c>
    </row>
    <row r="319" spans="1:7">
      <c r="A319" t="s">
        <v>508</v>
      </c>
      <c r="B319" s="1078"/>
      <c r="C319" s="1078"/>
      <c r="D319" s="1078">
        <v>1376</v>
      </c>
      <c r="E319" s="1078">
        <v>875</v>
      </c>
      <c r="F319" s="1078">
        <v>1301</v>
      </c>
      <c r="G319" s="1078">
        <v>3552</v>
      </c>
    </row>
    <row r="320" spans="1:7">
      <c r="A320" t="s">
        <v>371</v>
      </c>
      <c r="B320" s="1078"/>
      <c r="C320" s="1078"/>
      <c r="D320" s="1078">
        <v>617</v>
      </c>
      <c r="E320" s="1078">
        <v>627</v>
      </c>
      <c r="F320" s="1078">
        <v>431</v>
      </c>
      <c r="G320" s="1078">
        <v>1675</v>
      </c>
    </row>
    <row r="321" spans="1:7">
      <c r="A321" t="s">
        <v>530</v>
      </c>
      <c r="B321" s="1078"/>
      <c r="C321" s="1078"/>
      <c r="D321" s="1078"/>
      <c r="E321" s="1078">
        <v>711</v>
      </c>
      <c r="F321" s="1078">
        <v>695</v>
      </c>
      <c r="G321" s="1078">
        <v>1406</v>
      </c>
    </row>
    <row r="322" spans="1:7">
      <c r="A322" t="s">
        <v>609</v>
      </c>
      <c r="B322" s="1078">
        <v>5328</v>
      </c>
      <c r="C322" s="1078">
        <v>4629</v>
      </c>
      <c r="D322" s="1078">
        <v>5655</v>
      </c>
      <c r="E322" s="1078">
        <v>4473</v>
      </c>
      <c r="F322" s="1078">
        <v>2741</v>
      </c>
      <c r="G322" s="1078">
        <v>22826</v>
      </c>
    </row>
    <row r="325" spans="1:7">
      <c r="A325" s="44" t="s">
        <v>607</v>
      </c>
      <c r="B325" s="44" t="s">
        <v>605</v>
      </c>
    </row>
    <row r="326" spans="1:7">
      <c r="A326" s="44" t="s">
        <v>608</v>
      </c>
      <c r="B326" s="115">
        <v>45761</v>
      </c>
      <c r="C326" s="115">
        <v>45762</v>
      </c>
      <c r="D326" s="115">
        <v>45763</v>
      </c>
      <c r="E326" s="115">
        <v>45764</v>
      </c>
      <c r="F326" s="115">
        <v>45765</v>
      </c>
      <c r="G326" t="s">
        <v>609</v>
      </c>
    </row>
    <row r="327" spans="1:7">
      <c r="A327" t="s">
        <v>285</v>
      </c>
      <c r="B327" s="1078"/>
      <c r="C327" s="1078"/>
      <c r="D327" s="1078"/>
      <c r="E327" s="1078"/>
      <c r="F327" s="1078"/>
      <c r="G327" s="1078"/>
    </row>
    <row r="328" spans="1:7">
      <c r="A328" t="s">
        <v>538</v>
      </c>
      <c r="B328" s="1078"/>
      <c r="C328" s="1078"/>
      <c r="D328" s="1078"/>
      <c r="E328" s="1078"/>
      <c r="F328" s="1078"/>
      <c r="G328" s="1078"/>
    </row>
    <row r="329" spans="1:7">
      <c r="A329" t="s">
        <v>299</v>
      </c>
      <c r="B329" s="1078"/>
      <c r="C329" s="1078">
        <v>561</v>
      </c>
      <c r="D329" s="1078">
        <v>260</v>
      </c>
      <c r="E329" s="1078">
        <v>40</v>
      </c>
      <c r="F329" s="1078">
        <v>408</v>
      </c>
      <c r="G329" s="1078">
        <v>1269</v>
      </c>
    </row>
    <row r="330" spans="1:7">
      <c r="A330" t="s">
        <v>428</v>
      </c>
      <c r="B330" s="1078"/>
      <c r="C330" s="1078">
        <v>37</v>
      </c>
      <c r="D330" s="1078">
        <v>115</v>
      </c>
      <c r="E330" s="1078"/>
      <c r="F330" s="1078"/>
      <c r="G330" s="1078">
        <v>152</v>
      </c>
    </row>
    <row r="331" spans="1:7">
      <c r="A331" t="s">
        <v>557</v>
      </c>
      <c r="B331" s="1078"/>
      <c r="C331" s="1078"/>
      <c r="D331" s="1078"/>
      <c r="E331" s="1078"/>
      <c r="F331" s="1078"/>
      <c r="G331" s="1078"/>
    </row>
    <row r="332" spans="1:7">
      <c r="A332" t="s">
        <v>534</v>
      </c>
      <c r="B332" s="1078"/>
      <c r="C332" s="1078"/>
      <c r="D332" s="1078"/>
      <c r="E332" s="1078"/>
      <c r="F332" s="1078"/>
      <c r="G332" s="1078"/>
    </row>
    <row r="333" spans="1:7">
      <c r="A333" t="s">
        <v>536</v>
      </c>
      <c r="B333" s="1078"/>
      <c r="C333" s="1078"/>
      <c r="D333" s="1078"/>
      <c r="E333" s="1078"/>
      <c r="F333" s="1078"/>
      <c r="G333" s="1078"/>
    </row>
    <row r="334" spans="1:7">
      <c r="A334" t="s">
        <v>540</v>
      </c>
      <c r="B334" s="1078"/>
      <c r="C334" s="1078"/>
      <c r="D334" s="1078">
        <v>173</v>
      </c>
      <c r="E334" s="1078"/>
      <c r="F334" s="1078"/>
      <c r="G334" s="1078">
        <v>173</v>
      </c>
    </row>
    <row r="335" spans="1:7">
      <c r="A335" t="s">
        <v>490</v>
      </c>
      <c r="B335" s="1078"/>
      <c r="C335" s="1078"/>
      <c r="D335" s="1078"/>
      <c r="E335" s="1078"/>
      <c r="F335" s="1078"/>
      <c r="G335" s="1078"/>
    </row>
    <row r="336" spans="1:7">
      <c r="A336" t="s">
        <v>629</v>
      </c>
      <c r="B336" s="1078"/>
      <c r="C336" s="1078"/>
      <c r="D336" s="1078"/>
      <c r="E336" s="1078">
        <v>96</v>
      </c>
      <c r="F336" s="1078"/>
      <c r="G336" s="1078">
        <v>96</v>
      </c>
    </row>
    <row r="337" spans="1:7">
      <c r="A337" t="s">
        <v>582</v>
      </c>
      <c r="B337" s="1078"/>
      <c r="C337" s="1078"/>
      <c r="D337" s="1078"/>
      <c r="E337" s="1078">
        <v>433</v>
      </c>
      <c r="F337" s="1078"/>
      <c r="G337" s="1078">
        <v>433</v>
      </c>
    </row>
    <row r="338" spans="1:7">
      <c r="A338" t="s">
        <v>430</v>
      </c>
      <c r="B338" s="1078"/>
      <c r="C338" s="1078"/>
      <c r="D338" s="1078"/>
      <c r="E338" s="1078"/>
      <c r="F338" s="1078"/>
      <c r="G338" s="1078"/>
    </row>
    <row r="339" spans="1:7">
      <c r="A339" t="s">
        <v>508</v>
      </c>
      <c r="B339" s="1078"/>
      <c r="C339" s="1078">
        <v>1018</v>
      </c>
      <c r="D339" s="1078"/>
      <c r="E339" s="1078">
        <v>569</v>
      </c>
      <c r="F339" s="1078"/>
      <c r="G339" s="1078">
        <v>1587</v>
      </c>
    </row>
    <row r="340" spans="1:7">
      <c r="A340" t="s">
        <v>371</v>
      </c>
      <c r="B340" s="1078">
        <v>276</v>
      </c>
      <c r="C340" s="1078">
        <v>779</v>
      </c>
      <c r="D340" s="1078">
        <v>868</v>
      </c>
      <c r="E340" s="1078">
        <v>338</v>
      </c>
      <c r="F340" s="1078">
        <v>26</v>
      </c>
      <c r="G340" s="1078">
        <v>2287</v>
      </c>
    </row>
    <row r="341" spans="1:7">
      <c r="A341" t="s">
        <v>530</v>
      </c>
      <c r="B341" s="1078">
        <v>796</v>
      </c>
      <c r="C341" s="1078">
        <v>1929</v>
      </c>
      <c r="D341" s="1078">
        <v>876</v>
      </c>
      <c r="E341" s="1078">
        <v>651</v>
      </c>
      <c r="F341" s="1078"/>
      <c r="G341" s="1078">
        <v>4252</v>
      </c>
    </row>
    <row r="342" spans="1:7">
      <c r="A342" t="s">
        <v>512</v>
      </c>
      <c r="B342" s="1078">
        <v>1335</v>
      </c>
      <c r="C342" s="1078">
        <v>1133</v>
      </c>
      <c r="D342" s="1078">
        <v>1624</v>
      </c>
      <c r="E342" s="1078"/>
      <c r="F342" s="1078">
        <v>350</v>
      </c>
      <c r="G342" s="1078">
        <v>4442</v>
      </c>
    </row>
    <row r="343" spans="1:7">
      <c r="A343" t="s">
        <v>577</v>
      </c>
      <c r="B343" s="1078"/>
      <c r="C343" s="1078">
        <v>1526</v>
      </c>
      <c r="D343" s="1078">
        <v>1503</v>
      </c>
      <c r="E343" s="1078">
        <v>1590</v>
      </c>
      <c r="F343" s="1078">
        <v>370</v>
      </c>
      <c r="G343" s="1078">
        <v>4989</v>
      </c>
    </row>
    <row r="344" spans="1:7">
      <c r="A344" t="s">
        <v>378</v>
      </c>
      <c r="B344" s="1078">
        <v>547</v>
      </c>
      <c r="C344" s="1078">
        <v>845</v>
      </c>
      <c r="D344" s="1078">
        <v>400</v>
      </c>
      <c r="E344" s="1078">
        <v>906</v>
      </c>
      <c r="F344" s="1078">
        <v>198</v>
      </c>
      <c r="G344" s="1078">
        <v>2896</v>
      </c>
    </row>
    <row r="345" spans="1:7">
      <c r="A345" t="s">
        <v>444</v>
      </c>
      <c r="B345" s="1078">
        <v>259</v>
      </c>
      <c r="C345" s="1078">
        <v>243</v>
      </c>
      <c r="D345" s="1078"/>
      <c r="E345" s="1078">
        <v>193</v>
      </c>
      <c r="F345" s="1078"/>
      <c r="G345" s="1078">
        <v>695</v>
      </c>
    </row>
    <row r="346" spans="1:7">
      <c r="A346" t="s">
        <v>368</v>
      </c>
      <c r="B346" s="1078"/>
      <c r="C346" s="1078">
        <v>1538</v>
      </c>
      <c r="D346" s="1078">
        <v>2713</v>
      </c>
      <c r="E346" s="1078">
        <v>862</v>
      </c>
      <c r="F346" s="1078">
        <v>1507</v>
      </c>
      <c r="G346" s="1078">
        <v>6620</v>
      </c>
    </row>
    <row r="347" spans="1:7">
      <c r="A347" t="s">
        <v>446</v>
      </c>
      <c r="B347" s="1078"/>
      <c r="C347" s="1078"/>
      <c r="D347" s="1078"/>
      <c r="E347" s="1078">
        <v>647</v>
      </c>
      <c r="F347" s="1078"/>
      <c r="G347" s="1078">
        <v>647</v>
      </c>
    </row>
    <row r="348" spans="1:7">
      <c r="A348" t="s">
        <v>510</v>
      </c>
      <c r="B348" s="1078"/>
      <c r="C348" s="1078"/>
      <c r="D348" s="1078"/>
      <c r="E348" s="1078"/>
      <c r="F348" s="1078">
        <v>706</v>
      </c>
      <c r="G348" s="1078">
        <v>706</v>
      </c>
    </row>
    <row r="349" spans="1:7">
      <c r="A349" t="s">
        <v>340</v>
      </c>
      <c r="B349" s="1078"/>
      <c r="C349" s="1078"/>
      <c r="D349" s="1078"/>
      <c r="E349" s="1078"/>
      <c r="F349" s="1078"/>
      <c r="G349" s="1078"/>
    </row>
    <row r="350" spans="1:7">
      <c r="A350" t="s">
        <v>609</v>
      </c>
      <c r="B350" s="1078">
        <v>3213</v>
      </c>
      <c r="C350" s="1078">
        <v>9609</v>
      </c>
      <c r="D350" s="1078">
        <v>8532</v>
      </c>
      <c r="E350" s="1078">
        <v>6325</v>
      </c>
      <c r="F350" s="1078">
        <v>3565</v>
      </c>
      <c r="G350" s="1078">
        <v>31244</v>
      </c>
    </row>
    <row r="353" spans="1:7">
      <c r="A353" s="44" t="s">
        <v>607</v>
      </c>
      <c r="B353" s="44" t="s">
        <v>605</v>
      </c>
    </row>
    <row r="354" spans="1:7">
      <c r="A354" s="44" t="s">
        <v>608</v>
      </c>
      <c r="B354" s="115">
        <v>45768</v>
      </c>
      <c r="C354" s="115">
        <v>45769</v>
      </c>
      <c r="D354" s="115">
        <v>45770</v>
      </c>
      <c r="E354" s="115">
        <v>45771</v>
      </c>
      <c r="F354" s="115">
        <v>45772</v>
      </c>
      <c r="G354" t="s">
        <v>609</v>
      </c>
    </row>
    <row r="355" spans="1:7">
      <c r="A355" t="s">
        <v>299</v>
      </c>
      <c r="B355" s="1078"/>
      <c r="C355" s="1078">
        <v>205</v>
      </c>
      <c r="D355" s="1078">
        <v>190</v>
      </c>
      <c r="E355" s="1078">
        <v>48</v>
      </c>
      <c r="F355" s="1078">
        <v>150</v>
      </c>
      <c r="G355" s="1078">
        <v>593</v>
      </c>
    </row>
    <row r="356" spans="1:7">
      <c r="A356" t="s">
        <v>572</v>
      </c>
      <c r="B356" s="1078"/>
      <c r="C356" s="1078"/>
      <c r="D356" s="1078"/>
      <c r="E356" s="1078"/>
      <c r="F356" s="1078"/>
      <c r="G356" s="1078"/>
    </row>
    <row r="357" spans="1:7">
      <c r="A357" t="s">
        <v>428</v>
      </c>
      <c r="B357" s="1078"/>
      <c r="C357" s="1078"/>
      <c r="D357" s="1078"/>
      <c r="E357" s="1078"/>
      <c r="F357" s="1078"/>
      <c r="G357" s="1078"/>
    </row>
    <row r="358" spans="1:7">
      <c r="A358" t="s">
        <v>557</v>
      </c>
      <c r="B358" s="1078"/>
      <c r="C358" s="1078"/>
      <c r="D358" s="1078"/>
      <c r="E358" s="1078"/>
      <c r="F358" s="1078"/>
      <c r="G358" s="1078"/>
    </row>
    <row r="359" spans="1:7">
      <c r="A359" t="s">
        <v>534</v>
      </c>
      <c r="B359" s="1078"/>
      <c r="C359" s="1078"/>
      <c r="D359" s="1078"/>
      <c r="E359" s="1078"/>
      <c r="F359" s="1078"/>
      <c r="G359" s="1078"/>
    </row>
    <row r="360" spans="1:7">
      <c r="A360" t="s">
        <v>500</v>
      </c>
      <c r="B360" s="1078"/>
      <c r="C360" s="1078"/>
      <c r="D360" s="1078">
        <v>113</v>
      </c>
      <c r="E360" s="1078"/>
      <c r="F360" s="1078"/>
      <c r="G360" s="1078">
        <v>113</v>
      </c>
    </row>
    <row r="361" spans="1:7">
      <c r="A361" t="s">
        <v>540</v>
      </c>
      <c r="B361" s="1078"/>
      <c r="C361" s="1078"/>
      <c r="D361" s="1078"/>
      <c r="E361" s="1078"/>
      <c r="F361" s="1078"/>
      <c r="G361" s="1078"/>
    </row>
    <row r="362" spans="1:7">
      <c r="A362" t="s">
        <v>296</v>
      </c>
      <c r="B362" s="1078"/>
      <c r="C362" s="1078"/>
      <c r="D362" s="1078"/>
      <c r="E362" s="1078"/>
      <c r="F362" s="1078"/>
      <c r="G362" s="1078"/>
    </row>
    <row r="363" spans="1:7">
      <c r="A363" t="s">
        <v>371</v>
      </c>
      <c r="B363" s="1078"/>
      <c r="C363" s="1078"/>
      <c r="D363" s="1078"/>
      <c r="E363" s="1078"/>
      <c r="F363" s="1078"/>
      <c r="G363" s="1078"/>
    </row>
    <row r="364" spans="1:7">
      <c r="A364" t="s">
        <v>530</v>
      </c>
      <c r="B364" s="1078"/>
      <c r="C364" s="1078"/>
      <c r="D364" s="1078"/>
      <c r="E364" s="1078"/>
      <c r="F364" s="1078"/>
      <c r="G364" s="1078"/>
    </row>
    <row r="365" spans="1:7">
      <c r="A365" t="s">
        <v>512</v>
      </c>
      <c r="B365" s="1078">
        <v>1050</v>
      </c>
      <c r="C365" s="1078"/>
      <c r="D365" s="1078"/>
      <c r="E365" s="1078"/>
      <c r="F365" s="1078"/>
      <c r="G365" s="1078">
        <v>1050</v>
      </c>
    </row>
    <row r="366" spans="1:7">
      <c r="A366" t="s">
        <v>577</v>
      </c>
      <c r="B366" s="1078"/>
      <c r="C366" s="1078"/>
      <c r="D366" s="1078"/>
      <c r="E366" s="1078"/>
      <c r="F366" s="1078"/>
      <c r="G366" s="1078"/>
    </row>
    <row r="367" spans="1:7">
      <c r="A367" t="s">
        <v>378</v>
      </c>
      <c r="B367" s="1078"/>
      <c r="C367" s="1078"/>
      <c r="D367" s="1078"/>
      <c r="E367" s="1078">
        <v>64</v>
      </c>
      <c r="F367" s="1078">
        <v>21</v>
      </c>
      <c r="G367" s="1078">
        <v>85</v>
      </c>
    </row>
    <row r="368" spans="1:7">
      <c r="A368" t="s">
        <v>444</v>
      </c>
      <c r="B368" s="1078"/>
      <c r="C368" s="1078">
        <v>510</v>
      </c>
      <c r="D368" s="1078">
        <v>275</v>
      </c>
      <c r="E368" s="1078"/>
      <c r="F368" s="1078"/>
      <c r="G368" s="1078">
        <v>785</v>
      </c>
    </row>
    <row r="369" spans="1:7">
      <c r="A369" t="s">
        <v>446</v>
      </c>
      <c r="B369" s="1078"/>
      <c r="C369" s="1078">
        <v>932</v>
      </c>
      <c r="D369" s="1078">
        <v>1190</v>
      </c>
      <c r="E369" s="1078">
        <v>909</v>
      </c>
      <c r="F369" s="1078"/>
      <c r="G369" s="1078">
        <v>3031</v>
      </c>
    </row>
    <row r="370" spans="1:7">
      <c r="A370" t="s">
        <v>510</v>
      </c>
      <c r="B370" s="1078"/>
      <c r="C370" s="1078">
        <v>1701</v>
      </c>
      <c r="D370" s="1078">
        <v>314</v>
      </c>
      <c r="E370" s="1078">
        <v>662</v>
      </c>
      <c r="F370" s="1078">
        <v>728</v>
      </c>
      <c r="G370" s="1078">
        <v>3405</v>
      </c>
    </row>
    <row r="371" spans="1:7">
      <c r="A371" t="s">
        <v>340</v>
      </c>
      <c r="B371" s="1078"/>
      <c r="C371" s="1078">
        <v>23</v>
      </c>
      <c r="D371" s="1078"/>
      <c r="E371" s="1078"/>
      <c r="F371" s="1078"/>
      <c r="G371" s="1078">
        <v>23</v>
      </c>
    </row>
    <row r="372" spans="1:7">
      <c r="A372" t="s">
        <v>503</v>
      </c>
      <c r="B372" s="1078"/>
      <c r="C372" s="1078"/>
      <c r="D372" s="1078">
        <v>2348</v>
      </c>
      <c r="E372" s="1078">
        <v>1378</v>
      </c>
      <c r="F372" s="1078">
        <v>726</v>
      </c>
      <c r="G372" s="1078">
        <v>4452</v>
      </c>
    </row>
    <row r="373" spans="1:7">
      <c r="A373" t="s">
        <v>526</v>
      </c>
      <c r="B373" s="1078">
        <v>621</v>
      </c>
      <c r="C373" s="1078">
        <v>464</v>
      </c>
      <c r="D373" s="1078"/>
      <c r="E373" s="1078"/>
      <c r="F373" s="1078"/>
      <c r="G373" s="1078">
        <v>1085</v>
      </c>
    </row>
    <row r="374" spans="1:7">
      <c r="A374" t="s">
        <v>528</v>
      </c>
      <c r="B374" s="1078">
        <v>1285</v>
      </c>
      <c r="C374" s="1078">
        <v>951</v>
      </c>
      <c r="D374" s="1078">
        <v>1598</v>
      </c>
      <c r="E374" s="1078">
        <v>1671</v>
      </c>
      <c r="F374" s="1078"/>
      <c r="G374" s="1078">
        <v>5505</v>
      </c>
    </row>
    <row r="375" spans="1:7">
      <c r="A375" t="s">
        <v>376</v>
      </c>
      <c r="B375" s="1078"/>
      <c r="C375" s="1078">
        <v>1864</v>
      </c>
      <c r="D375" s="1078">
        <v>1514</v>
      </c>
      <c r="E375" s="1078">
        <v>1095</v>
      </c>
      <c r="F375" s="1078"/>
      <c r="G375" s="1078">
        <v>4473</v>
      </c>
    </row>
    <row r="376" spans="1:7">
      <c r="A376" t="s">
        <v>516</v>
      </c>
      <c r="B376" s="1078"/>
      <c r="C376" s="1078"/>
      <c r="D376" s="1078"/>
      <c r="E376" s="1078">
        <v>988</v>
      </c>
      <c r="F376" s="1078"/>
      <c r="G376" s="1078">
        <v>988</v>
      </c>
    </row>
    <row r="377" spans="1:7">
      <c r="A377" t="s">
        <v>522</v>
      </c>
      <c r="B377" s="1078"/>
      <c r="C377" s="1078"/>
      <c r="D377" s="1078"/>
      <c r="E377" s="1078">
        <v>588</v>
      </c>
      <c r="F377" s="1078">
        <v>431</v>
      </c>
      <c r="G377" s="1078">
        <v>1019</v>
      </c>
    </row>
    <row r="378" spans="1:7">
      <c r="A378" t="s">
        <v>514</v>
      </c>
      <c r="B378" s="1078"/>
      <c r="C378" s="1078"/>
      <c r="D378" s="1078"/>
      <c r="E378" s="1078"/>
      <c r="F378" s="1078">
        <v>1108</v>
      </c>
      <c r="G378" s="1078">
        <v>1108</v>
      </c>
    </row>
    <row r="379" spans="1:7">
      <c r="A379" t="s">
        <v>520</v>
      </c>
      <c r="B379" s="1078"/>
      <c r="C379" s="1078"/>
      <c r="D379" s="1078"/>
      <c r="E379" s="1078"/>
      <c r="F379" s="1078">
        <v>385</v>
      </c>
      <c r="G379" s="1078">
        <v>385</v>
      </c>
    </row>
    <row r="380" spans="1:7">
      <c r="A380" t="s">
        <v>609</v>
      </c>
      <c r="B380" s="1078">
        <v>2956</v>
      </c>
      <c r="C380" s="1078">
        <v>6650</v>
      </c>
      <c r="D380" s="1078">
        <v>7542</v>
      </c>
      <c r="E380" s="1078">
        <v>7403</v>
      </c>
      <c r="F380" s="1078">
        <v>3549</v>
      </c>
      <c r="G380" s="1078">
        <v>28100</v>
      </c>
    </row>
    <row r="383" spans="1:7">
      <c r="A383" s="44" t="s">
        <v>607</v>
      </c>
      <c r="B383" s="44" t="s">
        <v>605</v>
      </c>
    </row>
    <row r="384" spans="1:7">
      <c r="A384" s="44" t="s">
        <v>608</v>
      </c>
      <c r="B384" s="115">
        <v>45775</v>
      </c>
      <c r="C384" s="115">
        <v>45776</v>
      </c>
      <c r="D384" s="115">
        <v>45777</v>
      </c>
      <c r="E384" s="115">
        <v>45778</v>
      </c>
      <c r="F384" s="115">
        <v>45779</v>
      </c>
      <c r="G384" t="s">
        <v>609</v>
      </c>
    </row>
    <row r="385" spans="1:7">
      <c r="A385" t="s">
        <v>299</v>
      </c>
      <c r="B385" s="1078">
        <v>423</v>
      </c>
      <c r="C385" s="1078"/>
      <c r="D385" s="1078"/>
      <c r="E385" s="1078"/>
      <c r="F385" s="1078"/>
      <c r="G385" s="1078">
        <v>423</v>
      </c>
    </row>
    <row r="386" spans="1:7">
      <c r="A386" t="s">
        <v>428</v>
      </c>
      <c r="B386" s="1078"/>
      <c r="C386" s="1078"/>
      <c r="D386" s="1078"/>
      <c r="E386" s="1078"/>
      <c r="F386" s="1078"/>
      <c r="G386" s="1078"/>
    </row>
    <row r="387" spans="1:7">
      <c r="A387" t="s">
        <v>559</v>
      </c>
      <c r="B387" s="1078"/>
      <c r="C387" s="1078"/>
      <c r="D387" s="1078"/>
      <c r="E387" s="1078"/>
      <c r="F387" s="1078">
        <v>1367</v>
      </c>
      <c r="G387" s="1078">
        <v>1367</v>
      </c>
    </row>
    <row r="388" spans="1:7">
      <c r="A388" t="s">
        <v>508</v>
      </c>
      <c r="B388" s="1078"/>
      <c r="C388" s="1078"/>
      <c r="D388" s="1078"/>
      <c r="E388" s="1078"/>
      <c r="F388" s="1078"/>
      <c r="G388" s="1078"/>
    </row>
    <row r="389" spans="1:7">
      <c r="A389" t="s">
        <v>378</v>
      </c>
      <c r="B389" s="1078"/>
      <c r="C389" s="1078"/>
      <c r="D389" s="1078"/>
      <c r="E389" s="1078"/>
      <c r="F389" s="1078"/>
      <c r="G389" s="1078"/>
    </row>
    <row r="390" spans="1:7">
      <c r="A390" t="s">
        <v>444</v>
      </c>
      <c r="B390" s="1078"/>
      <c r="C390" s="1078">
        <v>242</v>
      </c>
      <c r="D390" s="1078">
        <v>310</v>
      </c>
      <c r="E390" s="1078">
        <v>302</v>
      </c>
      <c r="F390" s="1078"/>
      <c r="G390" s="1078">
        <v>854</v>
      </c>
    </row>
    <row r="391" spans="1:7">
      <c r="A391" t="s">
        <v>446</v>
      </c>
      <c r="B391" s="1078"/>
      <c r="C391" s="1078">
        <v>470</v>
      </c>
      <c r="D391" s="1078"/>
      <c r="E391" s="1078"/>
      <c r="F391" s="1078"/>
      <c r="G391" s="1078">
        <v>470</v>
      </c>
    </row>
    <row r="392" spans="1:7">
      <c r="A392" t="s">
        <v>510</v>
      </c>
      <c r="B392" s="1078">
        <v>961</v>
      </c>
      <c r="C392" s="1078">
        <v>370</v>
      </c>
      <c r="D392" s="1078"/>
      <c r="E392" s="1078"/>
      <c r="F392" s="1078"/>
      <c r="G392" s="1078">
        <v>1331</v>
      </c>
    </row>
    <row r="393" spans="1:7">
      <c r="A393" t="s">
        <v>503</v>
      </c>
      <c r="B393" s="1078">
        <v>1602</v>
      </c>
      <c r="C393" s="1078"/>
      <c r="D393" s="1078"/>
      <c r="E393" s="1078"/>
      <c r="F393" s="1078"/>
      <c r="G393" s="1078">
        <v>1602</v>
      </c>
    </row>
    <row r="394" spans="1:7">
      <c r="A394" t="s">
        <v>376</v>
      </c>
      <c r="B394" s="1078"/>
      <c r="C394" s="1078"/>
      <c r="D394" s="1078">
        <v>594</v>
      </c>
      <c r="E394" s="1078"/>
      <c r="F394" s="1078"/>
      <c r="G394" s="1078">
        <v>594</v>
      </c>
    </row>
    <row r="395" spans="1:7">
      <c r="A395" t="s">
        <v>516</v>
      </c>
      <c r="B395" s="1078"/>
      <c r="C395" s="1078">
        <v>608</v>
      </c>
      <c r="D395" s="1078">
        <v>609</v>
      </c>
      <c r="E395" s="1078">
        <v>614</v>
      </c>
      <c r="F395" s="1078"/>
      <c r="G395" s="1078">
        <v>1831</v>
      </c>
    </row>
    <row r="396" spans="1:7">
      <c r="A396" t="s">
        <v>522</v>
      </c>
      <c r="B396" s="1078">
        <v>1936</v>
      </c>
      <c r="C396" s="1078">
        <v>2103</v>
      </c>
      <c r="D396" s="1078">
        <v>1498</v>
      </c>
      <c r="E396" s="1078">
        <v>229</v>
      </c>
      <c r="F396" s="1078"/>
      <c r="G396" s="1078">
        <v>5766</v>
      </c>
    </row>
    <row r="397" spans="1:7">
      <c r="A397" t="s">
        <v>514</v>
      </c>
      <c r="B397" s="1078"/>
      <c r="C397" s="1078">
        <v>440</v>
      </c>
      <c r="D397" s="1078">
        <v>1175</v>
      </c>
      <c r="E397" s="1078">
        <v>822</v>
      </c>
      <c r="F397" s="1078">
        <v>1020</v>
      </c>
      <c r="G397" s="1078">
        <v>3457</v>
      </c>
    </row>
    <row r="398" spans="1:7">
      <c r="A398" t="s">
        <v>520</v>
      </c>
      <c r="B398" s="1078">
        <v>813</v>
      </c>
      <c r="C398" s="1078">
        <v>1597</v>
      </c>
      <c r="D398" s="1078">
        <v>1632</v>
      </c>
      <c r="E398" s="1078">
        <v>692</v>
      </c>
      <c r="F398" s="1078"/>
      <c r="G398" s="1078">
        <v>4734</v>
      </c>
    </row>
    <row r="399" spans="1:7">
      <c r="A399" t="s">
        <v>634</v>
      </c>
      <c r="B399" s="1078">
        <v>1216</v>
      </c>
      <c r="C399" s="1078"/>
      <c r="D399" s="1078"/>
      <c r="E399" s="1078"/>
      <c r="F399" s="1078"/>
      <c r="G399" s="1078">
        <v>1216</v>
      </c>
    </row>
    <row r="400" spans="1:7">
      <c r="A400" t="s">
        <v>442</v>
      </c>
      <c r="B400" s="1078"/>
      <c r="C400" s="1078">
        <v>1520</v>
      </c>
      <c r="D400" s="1078">
        <v>1216</v>
      </c>
      <c r="E400" s="1078">
        <v>1098</v>
      </c>
      <c r="F400" s="1078"/>
      <c r="G400" s="1078">
        <v>3834</v>
      </c>
    </row>
    <row r="401" spans="1:7">
      <c r="A401" t="s">
        <v>476</v>
      </c>
      <c r="B401" s="1078"/>
      <c r="C401" s="1078">
        <v>1190</v>
      </c>
      <c r="D401" s="1078">
        <v>1033</v>
      </c>
      <c r="E401" s="1078">
        <v>1031</v>
      </c>
      <c r="F401" s="1078"/>
      <c r="G401" s="1078">
        <v>3254</v>
      </c>
    </row>
    <row r="402" spans="1:7">
      <c r="A402" t="s">
        <v>609</v>
      </c>
      <c r="B402" s="1078">
        <v>6951</v>
      </c>
      <c r="C402" s="1078">
        <v>8540</v>
      </c>
      <c r="D402" s="1078">
        <v>8067</v>
      </c>
      <c r="E402" s="1078">
        <v>4788</v>
      </c>
      <c r="F402" s="1078">
        <v>2387</v>
      </c>
      <c r="G402" s="1078">
        <v>30733</v>
      </c>
    </row>
    <row r="405" spans="1:7">
      <c r="A405" s="44" t="s">
        <v>607</v>
      </c>
      <c r="B405" s="44" t="s">
        <v>605</v>
      </c>
    </row>
    <row r="406" spans="1:7">
      <c r="A406" s="44" t="s">
        <v>608</v>
      </c>
      <c r="B406" s="115">
        <v>45782</v>
      </c>
      <c r="C406" s="115">
        <v>45783</v>
      </c>
      <c r="D406" s="115">
        <v>45784</v>
      </c>
      <c r="E406" s="115">
        <v>45785</v>
      </c>
      <c r="F406" s="115">
        <v>45786</v>
      </c>
      <c r="G406" t="s">
        <v>609</v>
      </c>
    </row>
    <row r="407" spans="1:7">
      <c r="A407" t="s">
        <v>299</v>
      </c>
      <c r="B407" s="1078"/>
      <c r="C407" s="1078">
        <v>320</v>
      </c>
      <c r="D407" s="1078"/>
      <c r="E407" s="1078"/>
      <c r="F407" s="1078"/>
      <c r="G407" s="1078">
        <v>320</v>
      </c>
    </row>
    <row r="408" spans="1:7">
      <c r="A408" t="s">
        <v>279</v>
      </c>
      <c r="B408" s="1078"/>
      <c r="C408" s="1078"/>
      <c r="D408" s="1078">
        <v>131</v>
      </c>
      <c r="E408" s="1078"/>
      <c r="F408" s="1078"/>
      <c r="G408" s="1078">
        <v>131</v>
      </c>
    </row>
    <row r="409" spans="1:7">
      <c r="A409" t="s">
        <v>561</v>
      </c>
      <c r="B409" s="1078"/>
      <c r="C409" s="1078"/>
      <c r="D409" s="1078"/>
      <c r="E409" s="1078"/>
      <c r="F409" s="1078"/>
      <c r="G409" s="1078"/>
    </row>
    <row r="410" spans="1:7">
      <c r="A410" t="s">
        <v>559</v>
      </c>
      <c r="B410" s="1078"/>
      <c r="C410" s="1078">
        <v>424</v>
      </c>
      <c r="D410" s="1078"/>
      <c r="E410" s="1078"/>
      <c r="F410" s="1078"/>
      <c r="G410" s="1078">
        <v>424</v>
      </c>
    </row>
    <row r="411" spans="1:7">
      <c r="A411" t="s">
        <v>81</v>
      </c>
      <c r="B411" s="1078"/>
      <c r="C411" s="1078"/>
      <c r="D411" s="1078"/>
      <c r="E411" s="1078">
        <v>468</v>
      </c>
      <c r="F411" s="1078">
        <v>940</v>
      </c>
      <c r="G411" s="1078">
        <v>1408</v>
      </c>
    </row>
    <row r="412" spans="1:7">
      <c r="A412" t="s">
        <v>508</v>
      </c>
      <c r="B412" s="1078"/>
      <c r="C412" s="1078"/>
      <c r="D412" s="1078"/>
      <c r="E412" s="1078"/>
      <c r="F412" s="1078"/>
      <c r="G412" s="1078"/>
    </row>
    <row r="413" spans="1:7">
      <c r="A413" t="s">
        <v>512</v>
      </c>
      <c r="B413" s="1078"/>
      <c r="C413" s="1078"/>
      <c r="D413" s="1078"/>
      <c r="E413" s="1078"/>
      <c r="F413" s="1078"/>
      <c r="G413" s="1078"/>
    </row>
    <row r="414" spans="1:7">
      <c r="A414" t="s">
        <v>444</v>
      </c>
      <c r="B414" s="1078">
        <v>610</v>
      </c>
      <c r="C414" s="1078">
        <v>451</v>
      </c>
      <c r="D414" s="1078">
        <v>802</v>
      </c>
      <c r="E414" s="1078">
        <v>75</v>
      </c>
      <c r="F414" s="1078"/>
      <c r="G414" s="1078">
        <v>1938</v>
      </c>
    </row>
    <row r="415" spans="1:7">
      <c r="A415" t="s">
        <v>446</v>
      </c>
      <c r="B415" s="1078"/>
      <c r="C415" s="1078"/>
      <c r="D415" s="1078"/>
      <c r="E415" s="1078"/>
      <c r="F415" s="1078"/>
      <c r="G415" s="1078"/>
    </row>
    <row r="416" spans="1:7">
      <c r="A416" t="s">
        <v>503</v>
      </c>
      <c r="B416" s="1078"/>
      <c r="C416" s="1078"/>
      <c r="D416" s="1078"/>
      <c r="E416" s="1078"/>
      <c r="F416" s="1078"/>
      <c r="G416" s="1078"/>
    </row>
    <row r="417" spans="1:7">
      <c r="A417" t="s">
        <v>516</v>
      </c>
      <c r="B417" s="1078">
        <v>404</v>
      </c>
      <c r="C417" s="1078">
        <v>158</v>
      </c>
      <c r="D417" s="1078">
        <v>353</v>
      </c>
      <c r="E417" s="1078">
        <v>40</v>
      </c>
      <c r="F417" s="1078">
        <v>153</v>
      </c>
      <c r="G417" s="1078">
        <v>1108</v>
      </c>
    </row>
    <row r="418" spans="1:7">
      <c r="A418" t="s">
        <v>522</v>
      </c>
      <c r="B418" s="1078"/>
      <c r="C418" s="1078"/>
      <c r="D418" s="1078"/>
      <c r="E418" s="1078"/>
      <c r="F418" s="1078"/>
      <c r="G418" s="1078"/>
    </row>
    <row r="419" spans="1:7">
      <c r="A419" t="s">
        <v>476</v>
      </c>
      <c r="B419" s="1078">
        <v>1053</v>
      </c>
      <c r="C419" s="1078">
        <v>812</v>
      </c>
      <c r="D419" s="1078"/>
      <c r="E419" s="1078"/>
      <c r="F419" s="1078"/>
      <c r="G419" s="1078">
        <v>1865</v>
      </c>
    </row>
    <row r="420" spans="1:7">
      <c r="A420" t="s">
        <v>98</v>
      </c>
      <c r="B420" s="1078">
        <v>640</v>
      </c>
      <c r="C420" s="1078">
        <v>490</v>
      </c>
      <c r="D420" s="1078">
        <v>127</v>
      </c>
      <c r="E420" s="1078"/>
      <c r="F420" s="1078"/>
      <c r="G420" s="1078">
        <v>1257</v>
      </c>
    </row>
    <row r="421" spans="1:7">
      <c r="A421" t="s">
        <v>106</v>
      </c>
      <c r="B421" s="1078"/>
      <c r="C421" s="1078"/>
      <c r="D421" s="1078"/>
      <c r="E421" s="1078"/>
      <c r="F421" s="1078"/>
      <c r="G421" s="1078"/>
    </row>
    <row r="422" spans="1:7">
      <c r="A422" t="s">
        <v>478</v>
      </c>
      <c r="B422" s="1078">
        <v>575</v>
      </c>
      <c r="C422" s="1078">
        <v>1847</v>
      </c>
      <c r="D422" s="1078">
        <v>1052</v>
      </c>
      <c r="E422" s="1078">
        <v>1846</v>
      </c>
      <c r="F422" s="1078"/>
      <c r="G422" s="1078">
        <v>5320</v>
      </c>
    </row>
    <row r="423" spans="1:7">
      <c r="A423" t="s">
        <v>474</v>
      </c>
      <c r="B423" s="1078"/>
      <c r="C423" s="1078">
        <v>565</v>
      </c>
      <c r="D423" s="1078">
        <v>1935</v>
      </c>
      <c r="E423" s="1078">
        <v>1483</v>
      </c>
      <c r="F423" s="1078"/>
      <c r="G423" s="1078">
        <v>3983</v>
      </c>
    </row>
    <row r="424" spans="1:7">
      <c r="A424" t="s">
        <v>635</v>
      </c>
      <c r="B424" s="1078"/>
      <c r="C424" s="1078"/>
      <c r="D424" s="1078">
        <v>592</v>
      </c>
      <c r="E424" s="1078">
        <v>592</v>
      </c>
      <c r="F424" s="1078">
        <v>730</v>
      </c>
      <c r="G424" s="1078">
        <v>1914</v>
      </c>
    </row>
    <row r="425" spans="1:7">
      <c r="A425" t="s">
        <v>636</v>
      </c>
      <c r="B425" s="1078"/>
      <c r="C425" s="1078"/>
      <c r="D425" s="1078">
        <v>645</v>
      </c>
      <c r="E425" s="1078">
        <v>853</v>
      </c>
      <c r="F425" s="1078"/>
      <c r="G425" s="1078">
        <v>1498</v>
      </c>
    </row>
    <row r="426" spans="1:7">
      <c r="A426" t="s">
        <v>637</v>
      </c>
      <c r="B426" s="1078"/>
      <c r="C426" s="1078"/>
      <c r="D426" s="1078"/>
      <c r="E426" s="1078">
        <v>616</v>
      </c>
      <c r="F426" s="1078">
        <v>900</v>
      </c>
      <c r="G426" s="1078">
        <v>1516</v>
      </c>
    </row>
    <row r="427" spans="1:7">
      <c r="A427" t="s">
        <v>118</v>
      </c>
      <c r="B427" s="1078"/>
      <c r="C427" s="1078"/>
      <c r="D427" s="1078"/>
      <c r="E427" s="1078">
        <v>225</v>
      </c>
      <c r="F427" s="1078"/>
      <c r="G427" s="1078">
        <v>225</v>
      </c>
    </row>
    <row r="428" spans="1:7">
      <c r="A428" t="s">
        <v>609</v>
      </c>
      <c r="B428" s="1078">
        <v>3282</v>
      </c>
      <c r="C428" s="1078">
        <v>5067</v>
      </c>
      <c r="D428" s="1078">
        <v>5637</v>
      </c>
      <c r="E428" s="1078">
        <v>6198</v>
      </c>
      <c r="F428" s="1078">
        <v>2723</v>
      </c>
      <c r="G428" s="1078">
        <v>22907</v>
      </c>
    </row>
    <row r="431" spans="1:7">
      <c r="A431" s="44" t="s">
        <v>607</v>
      </c>
      <c r="B431" s="44" t="s">
        <v>605</v>
      </c>
    </row>
    <row r="432" spans="1:7">
      <c r="A432" s="44" t="s">
        <v>608</v>
      </c>
      <c r="B432" s="115">
        <v>45789</v>
      </c>
      <c r="C432" s="115">
        <v>45790</v>
      </c>
      <c r="D432" s="115">
        <v>45791</v>
      </c>
      <c r="E432" s="115">
        <v>45792</v>
      </c>
      <c r="F432" s="115">
        <v>45793</v>
      </c>
      <c r="G432" t="s">
        <v>609</v>
      </c>
    </row>
    <row r="433" spans="1:7">
      <c r="A433" t="s">
        <v>299</v>
      </c>
      <c r="B433" s="1078"/>
      <c r="C433" s="1078"/>
      <c r="D433" s="1078"/>
      <c r="E433" s="1078"/>
      <c r="F433" s="1078"/>
      <c r="G433" s="1078"/>
    </row>
    <row r="434" spans="1:7">
      <c r="A434" t="s">
        <v>638</v>
      </c>
      <c r="B434" s="1078"/>
      <c r="C434" s="1078"/>
      <c r="D434" s="1078"/>
      <c r="E434" s="1078"/>
      <c r="F434" s="1078"/>
      <c r="G434" s="1078"/>
    </row>
    <row r="435" spans="1:7">
      <c r="A435" t="s">
        <v>279</v>
      </c>
      <c r="B435" s="1078"/>
      <c r="C435" s="1078">
        <v>55</v>
      </c>
      <c r="D435" s="1078"/>
      <c r="E435" s="1078"/>
      <c r="F435" s="1078"/>
      <c r="G435" s="1078">
        <v>55</v>
      </c>
    </row>
    <row r="436" spans="1:7">
      <c r="A436" t="s">
        <v>331</v>
      </c>
      <c r="B436" s="1078"/>
      <c r="C436" s="1078"/>
      <c r="D436" s="1078">
        <v>1190</v>
      </c>
      <c r="E436" s="1078"/>
      <c r="F436" s="1078"/>
      <c r="G436" s="1078">
        <v>1190</v>
      </c>
    </row>
    <row r="437" spans="1:7">
      <c r="A437" t="s">
        <v>629</v>
      </c>
      <c r="B437" s="1078"/>
      <c r="C437" s="1078">
        <v>30</v>
      </c>
      <c r="D437" s="1078"/>
      <c r="E437" s="1078"/>
      <c r="F437" s="1078"/>
      <c r="G437" s="1078">
        <v>30</v>
      </c>
    </row>
    <row r="438" spans="1:7">
      <c r="A438" t="s">
        <v>349</v>
      </c>
      <c r="B438" s="1078"/>
      <c r="C438" s="1078"/>
      <c r="D438" s="1078"/>
      <c r="E438" s="1078"/>
      <c r="F438" s="1078">
        <v>887</v>
      </c>
      <c r="G438" s="1078">
        <v>887</v>
      </c>
    </row>
    <row r="439" spans="1:7">
      <c r="A439" t="s">
        <v>236</v>
      </c>
      <c r="B439" s="1078"/>
      <c r="C439" s="1078">
        <v>385</v>
      </c>
      <c r="D439" s="1078">
        <v>678</v>
      </c>
      <c r="E439" s="1078">
        <v>381</v>
      </c>
      <c r="F439" s="1078"/>
      <c r="G439" s="1078">
        <v>1444</v>
      </c>
    </row>
    <row r="440" spans="1:7">
      <c r="A440" t="s">
        <v>444</v>
      </c>
      <c r="B440" s="1078"/>
      <c r="C440" s="1078">
        <v>251</v>
      </c>
      <c r="D440" s="1078">
        <v>424</v>
      </c>
      <c r="E440" s="1078">
        <v>497</v>
      </c>
      <c r="F440" s="1078"/>
      <c r="G440" s="1078">
        <v>1172</v>
      </c>
    </row>
    <row r="441" spans="1:7">
      <c r="A441" t="s">
        <v>526</v>
      </c>
      <c r="B441" s="1078"/>
      <c r="C441" s="1078"/>
      <c r="D441" s="1078"/>
      <c r="E441" s="1078">
        <v>1342</v>
      </c>
      <c r="F441" s="1078">
        <v>1484</v>
      </c>
      <c r="G441" s="1078">
        <v>2826</v>
      </c>
    </row>
    <row r="442" spans="1:7">
      <c r="A442" t="s">
        <v>376</v>
      </c>
      <c r="B442" s="1078"/>
      <c r="C442" s="1078"/>
      <c r="D442" s="1078"/>
      <c r="E442" s="1078">
        <v>85</v>
      </c>
      <c r="F442" s="1078"/>
      <c r="G442" s="1078">
        <v>85</v>
      </c>
    </row>
    <row r="443" spans="1:7">
      <c r="A443" t="s">
        <v>474</v>
      </c>
      <c r="B443" s="1078"/>
      <c r="C443" s="1078">
        <v>933</v>
      </c>
      <c r="D443" s="1078"/>
      <c r="E443" s="1078"/>
      <c r="F443" s="1078"/>
      <c r="G443" s="1078">
        <v>933</v>
      </c>
    </row>
    <row r="444" spans="1:7">
      <c r="A444" t="s">
        <v>636</v>
      </c>
      <c r="B444" s="1078"/>
      <c r="C444" s="1078"/>
      <c r="D444" s="1078"/>
      <c r="E444" s="1078"/>
      <c r="F444" s="1078"/>
      <c r="G444" s="1078"/>
    </row>
    <row r="445" spans="1:7">
      <c r="A445" t="s">
        <v>637</v>
      </c>
      <c r="B445" s="1078"/>
      <c r="C445" s="1078">
        <v>212</v>
      </c>
      <c r="D445" s="1078"/>
      <c r="E445" s="1078">
        <v>1316</v>
      </c>
      <c r="F445" s="1078">
        <v>1232</v>
      </c>
      <c r="G445" s="1078">
        <v>2760</v>
      </c>
    </row>
    <row r="446" spans="1:7">
      <c r="A446" t="s">
        <v>113</v>
      </c>
      <c r="B446" s="1078"/>
      <c r="C446" s="1078"/>
      <c r="D446" s="1078">
        <v>153</v>
      </c>
      <c r="E446" s="1078"/>
      <c r="F446" s="1078"/>
      <c r="G446" s="1078">
        <v>153</v>
      </c>
    </row>
    <row r="447" spans="1:7">
      <c r="A447" t="s">
        <v>639</v>
      </c>
      <c r="B447" s="1078"/>
      <c r="C447" s="1078"/>
      <c r="D447" s="1078"/>
      <c r="E447" s="1078"/>
      <c r="F447" s="1078"/>
      <c r="G447" s="1078"/>
    </row>
    <row r="448" spans="1:7">
      <c r="A448" t="s">
        <v>640</v>
      </c>
      <c r="B448" s="1078"/>
      <c r="C448" s="1078"/>
      <c r="D448" s="1078"/>
      <c r="E448" s="1078"/>
      <c r="F448" s="1078"/>
      <c r="G448" s="1078"/>
    </row>
    <row r="449" spans="1:7">
      <c r="A449" t="s">
        <v>641</v>
      </c>
      <c r="B449" s="1078"/>
      <c r="C449" s="1078"/>
      <c r="D449" s="1078"/>
      <c r="E449" s="1078">
        <v>201</v>
      </c>
      <c r="F449" s="1078">
        <v>30</v>
      </c>
      <c r="G449" s="1078">
        <v>231</v>
      </c>
    </row>
    <row r="450" spans="1:7">
      <c r="A450" t="s">
        <v>319</v>
      </c>
      <c r="B450" s="1078"/>
      <c r="C450" s="1078"/>
      <c r="D450" s="1078"/>
      <c r="E450" s="1078">
        <v>1580</v>
      </c>
      <c r="F450" s="1078"/>
      <c r="G450" s="1078">
        <v>1580</v>
      </c>
    </row>
    <row r="451" spans="1:7">
      <c r="A451" t="s">
        <v>642</v>
      </c>
      <c r="B451" s="1078"/>
      <c r="C451" s="1078"/>
      <c r="D451" s="1078"/>
      <c r="E451" s="1078"/>
      <c r="F451" s="1078">
        <v>151</v>
      </c>
      <c r="G451" s="1078">
        <v>151</v>
      </c>
    </row>
    <row r="452" spans="1:7">
      <c r="A452" t="s">
        <v>609</v>
      </c>
      <c r="B452" s="1078"/>
      <c r="C452" s="1078">
        <v>1866</v>
      </c>
      <c r="D452" s="1078">
        <v>2445</v>
      </c>
      <c r="E452" s="1078">
        <v>5402</v>
      </c>
      <c r="F452" s="1078">
        <v>3784</v>
      </c>
      <c r="G452" s="1078">
        <v>13497</v>
      </c>
    </row>
    <row r="455" spans="1:7">
      <c r="A455" s="44" t="s">
        <v>607</v>
      </c>
      <c r="B455" s="44" t="s">
        <v>605</v>
      </c>
    </row>
    <row r="456" spans="1:7">
      <c r="A456" s="44" t="s">
        <v>608</v>
      </c>
      <c r="B456" s="115">
        <v>45796</v>
      </c>
      <c r="C456" s="115">
        <v>45797</v>
      </c>
      <c r="D456" s="115">
        <v>45798</v>
      </c>
      <c r="E456" s="115">
        <v>45799</v>
      </c>
      <c r="F456" s="115">
        <v>45800</v>
      </c>
      <c r="G456" t="s">
        <v>609</v>
      </c>
    </row>
    <row r="457" spans="1:7">
      <c r="A457" t="s">
        <v>572</v>
      </c>
      <c r="B457" s="1078">
        <v>301</v>
      </c>
      <c r="C457" s="1078">
        <v>191</v>
      </c>
      <c r="D457" s="1078"/>
      <c r="E457" s="1078"/>
      <c r="F457" s="1078"/>
      <c r="G457" s="1078">
        <v>492</v>
      </c>
    </row>
    <row r="458" spans="1:7">
      <c r="A458" t="s">
        <v>279</v>
      </c>
      <c r="B458" s="1078"/>
      <c r="C458" s="1078"/>
      <c r="D458" s="1078"/>
      <c r="E458" s="1078"/>
      <c r="F458" s="1078">
        <v>175</v>
      </c>
      <c r="G458" s="1078">
        <v>175</v>
      </c>
    </row>
    <row r="459" spans="1:7">
      <c r="A459" t="s">
        <v>384</v>
      </c>
      <c r="B459" s="1078">
        <v>54</v>
      </c>
      <c r="C459" s="1078">
        <v>101</v>
      </c>
      <c r="D459" s="1078"/>
      <c r="E459" s="1078"/>
      <c r="F459" s="1078"/>
      <c r="G459" s="1078">
        <v>155</v>
      </c>
    </row>
    <row r="460" spans="1:7">
      <c r="A460" t="s">
        <v>331</v>
      </c>
      <c r="B460" s="1078"/>
      <c r="C460" s="1078"/>
      <c r="D460" s="1078">
        <v>678</v>
      </c>
      <c r="E460" s="1078"/>
      <c r="F460" s="1078"/>
      <c r="G460" s="1078">
        <v>678</v>
      </c>
    </row>
    <row r="461" spans="1:7">
      <c r="A461" t="s">
        <v>349</v>
      </c>
      <c r="B461" s="1078"/>
      <c r="C461" s="1078"/>
      <c r="D461" s="1078"/>
      <c r="E461" s="1078"/>
      <c r="F461" s="1078">
        <v>236</v>
      </c>
      <c r="G461" s="1078">
        <v>236</v>
      </c>
    </row>
    <row r="462" spans="1:7">
      <c r="A462" t="s">
        <v>569</v>
      </c>
      <c r="B462" s="1078"/>
      <c r="C462" s="1078"/>
      <c r="D462" s="1078">
        <v>999</v>
      </c>
      <c r="E462" s="1078"/>
      <c r="F462" s="1078">
        <v>719</v>
      </c>
      <c r="G462" s="1078">
        <v>1718</v>
      </c>
    </row>
    <row r="463" spans="1:7">
      <c r="A463" t="s">
        <v>236</v>
      </c>
      <c r="B463" s="1078">
        <v>605</v>
      </c>
      <c r="C463" s="1078"/>
      <c r="D463" s="1078">
        <v>600</v>
      </c>
      <c r="E463" s="1078">
        <v>772</v>
      </c>
      <c r="F463" s="1078"/>
      <c r="G463" s="1078">
        <v>1977</v>
      </c>
    </row>
    <row r="464" spans="1:7">
      <c r="A464" t="s">
        <v>444</v>
      </c>
      <c r="B464" s="1078">
        <v>286</v>
      </c>
      <c r="C464" s="1078">
        <v>226</v>
      </c>
      <c r="D464" s="1078"/>
      <c r="E464" s="1078"/>
      <c r="F464" s="1078"/>
      <c r="G464" s="1078">
        <v>512</v>
      </c>
    </row>
    <row r="465" spans="1:7">
      <c r="A465" t="s">
        <v>526</v>
      </c>
      <c r="B465" s="1078">
        <v>1280</v>
      </c>
      <c r="C465" s="1078">
        <v>1029</v>
      </c>
      <c r="D465" s="1078"/>
      <c r="E465" s="1078"/>
      <c r="F465" s="1078"/>
      <c r="G465" s="1078">
        <v>2309</v>
      </c>
    </row>
    <row r="466" spans="1:7">
      <c r="A466" t="s">
        <v>376</v>
      </c>
      <c r="B466" s="1078"/>
      <c r="C466" s="1078"/>
      <c r="D466" s="1078">
        <v>181</v>
      </c>
      <c r="E466" s="1078"/>
      <c r="F466" s="1078"/>
      <c r="G466" s="1078">
        <v>181</v>
      </c>
    </row>
    <row r="467" spans="1:7">
      <c r="A467" t="s">
        <v>520</v>
      </c>
      <c r="B467" s="1078"/>
      <c r="C467" s="1078"/>
      <c r="D467" s="1078"/>
      <c r="E467" s="1078"/>
      <c r="F467" s="1078"/>
      <c r="G467" s="1078"/>
    </row>
    <row r="468" spans="1:7">
      <c r="A468" t="s">
        <v>637</v>
      </c>
      <c r="B468" s="1078">
        <v>1156</v>
      </c>
      <c r="C468" s="1078">
        <v>947</v>
      </c>
      <c r="D468" s="1078"/>
      <c r="E468" s="1078"/>
      <c r="F468" s="1078"/>
      <c r="G468" s="1078">
        <v>2103</v>
      </c>
    </row>
    <row r="469" spans="1:7">
      <c r="A469" t="s">
        <v>319</v>
      </c>
      <c r="B469" s="1078">
        <v>270</v>
      </c>
      <c r="C469" s="1078"/>
      <c r="D469" s="1078"/>
      <c r="E469" s="1078">
        <v>948</v>
      </c>
      <c r="F469" s="1078"/>
      <c r="G469" s="1078">
        <v>1218</v>
      </c>
    </row>
    <row r="470" spans="1:7">
      <c r="A470" t="s">
        <v>265</v>
      </c>
      <c r="B470" s="1078">
        <v>644</v>
      </c>
      <c r="C470" s="1078">
        <v>1430</v>
      </c>
      <c r="D470" s="1078">
        <v>970</v>
      </c>
      <c r="E470" s="1078"/>
      <c r="F470" s="1078"/>
      <c r="G470" s="1078">
        <v>3044</v>
      </c>
    </row>
    <row r="471" spans="1:7">
      <c r="A471" t="s">
        <v>311</v>
      </c>
      <c r="B471" s="1078"/>
      <c r="C471" s="1078"/>
      <c r="D471" s="1078"/>
      <c r="E471" s="1078"/>
      <c r="F471" s="1078">
        <v>285</v>
      </c>
      <c r="G471" s="1078">
        <v>285</v>
      </c>
    </row>
    <row r="472" spans="1:7">
      <c r="A472" t="s">
        <v>643</v>
      </c>
      <c r="B472" s="1078"/>
      <c r="C472" s="1078"/>
      <c r="D472" s="1078"/>
      <c r="E472" s="1078">
        <v>260</v>
      </c>
      <c r="F472" s="1078">
        <v>129</v>
      </c>
      <c r="G472" s="1078">
        <v>389</v>
      </c>
    </row>
    <row r="473" spans="1:7">
      <c r="A473" t="s">
        <v>644</v>
      </c>
      <c r="B473" s="1078"/>
      <c r="C473" s="1078"/>
      <c r="D473" s="1078"/>
      <c r="E473" s="1078"/>
      <c r="F473" s="1078"/>
      <c r="G473" s="1078"/>
    </row>
    <row r="474" spans="1:7">
      <c r="A474" t="s">
        <v>609</v>
      </c>
      <c r="B474" s="1078">
        <v>4596</v>
      </c>
      <c r="C474" s="1078">
        <v>3924</v>
      </c>
      <c r="D474" s="1078">
        <v>3428</v>
      </c>
      <c r="E474" s="1078">
        <v>1980</v>
      </c>
      <c r="F474" s="1078">
        <v>1544</v>
      </c>
      <c r="G474" s="1078">
        <v>15472</v>
      </c>
    </row>
    <row r="477" spans="1:7">
      <c r="A477" s="44" t="s">
        <v>607</v>
      </c>
      <c r="B477" s="44" t="s">
        <v>605</v>
      </c>
    </row>
    <row r="478" spans="1:7">
      <c r="A478" s="44" t="s">
        <v>608</v>
      </c>
      <c r="B478" s="115">
        <v>45804</v>
      </c>
      <c r="C478" s="115">
        <v>45805</v>
      </c>
      <c r="D478" s="115">
        <v>45806</v>
      </c>
      <c r="E478" s="115">
        <v>45807</v>
      </c>
      <c r="F478" t="s">
        <v>609</v>
      </c>
    </row>
    <row r="479" spans="1:7">
      <c r="A479" t="s">
        <v>299</v>
      </c>
      <c r="B479" s="1078">
        <v>100</v>
      </c>
      <c r="C479" s="1078"/>
      <c r="D479" s="1078"/>
      <c r="E479" s="1078"/>
      <c r="F479" s="1078">
        <v>100</v>
      </c>
    </row>
    <row r="480" spans="1:7">
      <c r="A480" t="s">
        <v>349</v>
      </c>
      <c r="B480" s="1078">
        <v>224</v>
      </c>
      <c r="C480" s="1078">
        <v>200</v>
      </c>
      <c r="D480" s="1078"/>
      <c r="E480" s="1078"/>
      <c r="F480" s="1078">
        <v>424</v>
      </c>
    </row>
    <row r="481" spans="1:7">
      <c r="A481" t="s">
        <v>236</v>
      </c>
      <c r="B481" s="1078">
        <v>757</v>
      </c>
      <c r="C481" s="1078">
        <v>610</v>
      </c>
      <c r="D481" s="1078">
        <v>959</v>
      </c>
      <c r="E481" s="1078">
        <v>493</v>
      </c>
      <c r="F481" s="1078">
        <v>2819</v>
      </c>
    </row>
    <row r="482" spans="1:7">
      <c r="A482" t="s">
        <v>559</v>
      </c>
      <c r="B482" s="1078"/>
      <c r="C482" s="1078"/>
      <c r="D482" s="1078"/>
      <c r="E482" s="1078">
        <v>218</v>
      </c>
      <c r="F482" s="1078">
        <v>218</v>
      </c>
    </row>
    <row r="483" spans="1:7">
      <c r="A483" t="s">
        <v>444</v>
      </c>
      <c r="B483" s="1078"/>
      <c r="C483" s="1078"/>
      <c r="D483" s="1078"/>
      <c r="E483" s="1078"/>
      <c r="F483" s="1078"/>
    </row>
    <row r="484" spans="1:7">
      <c r="A484" t="s">
        <v>319</v>
      </c>
      <c r="B484" s="1078">
        <v>954</v>
      </c>
      <c r="C484" s="1078">
        <v>2783</v>
      </c>
      <c r="D484" s="1078">
        <v>2248</v>
      </c>
      <c r="E484" s="1078"/>
      <c r="F484" s="1078">
        <v>5985</v>
      </c>
    </row>
    <row r="485" spans="1:7">
      <c r="A485" t="s">
        <v>265</v>
      </c>
      <c r="B485" s="1078">
        <v>948</v>
      </c>
      <c r="C485" s="1078"/>
      <c r="D485" s="1078">
        <v>736</v>
      </c>
      <c r="E485" s="1078"/>
      <c r="F485" s="1078">
        <v>1684</v>
      </c>
    </row>
    <row r="486" spans="1:7">
      <c r="A486" t="s">
        <v>250</v>
      </c>
      <c r="B486" s="1078"/>
      <c r="C486" s="1078"/>
      <c r="D486" s="1078"/>
      <c r="E486" s="1078"/>
      <c r="F486" s="1078"/>
    </row>
    <row r="487" spans="1:7">
      <c r="A487" t="s">
        <v>645</v>
      </c>
      <c r="B487" s="1078"/>
      <c r="C487" s="1078"/>
      <c r="D487" s="1078"/>
      <c r="E487" s="1078"/>
      <c r="F487" s="1078"/>
    </row>
    <row r="488" spans="1:7">
      <c r="A488" t="s">
        <v>646</v>
      </c>
      <c r="B488" s="1078"/>
      <c r="C488" s="1078"/>
      <c r="D488" s="1078"/>
      <c r="E488" s="1078"/>
      <c r="F488" s="1078"/>
    </row>
    <row r="489" spans="1:7">
      <c r="A489" t="s">
        <v>647</v>
      </c>
      <c r="B489" s="1078"/>
      <c r="C489" s="1078"/>
      <c r="D489" s="1078"/>
      <c r="E489" s="1078"/>
      <c r="F489" s="1078"/>
    </row>
    <row r="490" spans="1:7">
      <c r="A490" t="s">
        <v>648</v>
      </c>
      <c r="B490" s="1078"/>
      <c r="C490" s="1078"/>
      <c r="D490" s="1078"/>
      <c r="E490" s="1078"/>
      <c r="F490" s="1078"/>
    </row>
    <row r="491" spans="1:7">
      <c r="A491" t="s">
        <v>649</v>
      </c>
      <c r="B491" s="1078"/>
      <c r="C491" s="1078"/>
      <c r="D491" s="1078"/>
      <c r="E491" s="1078"/>
      <c r="F491" s="1078"/>
    </row>
    <row r="492" spans="1:7">
      <c r="A492" t="s">
        <v>609</v>
      </c>
      <c r="B492" s="1078">
        <v>2983</v>
      </c>
      <c r="C492" s="1078">
        <v>3593</v>
      </c>
      <c r="D492" s="1078">
        <v>3943</v>
      </c>
      <c r="E492" s="1078">
        <v>711</v>
      </c>
      <c r="F492" s="1078">
        <v>11230</v>
      </c>
    </row>
    <row r="495" spans="1:7">
      <c r="A495" s="44" t="s">
        <v>607</v>
      </c>
      <c r="B495" s="44" t="s">
        <v>605</v>
      </c>
    </row>
    <row r="496" spans="1:7">
      <c r="A496" s="44" t="s">
        <v>608</v>
      </c>
      <c r="B496" s="115">
        <v>45810</v>
      </c>
      <c r="C496" s="115">
        <v>45811</v>
      </c>
      <c r="D496" s="115">
        <v>45812</v>
      </c>
      <c r="E496" s="115">
        <v>45813</v>
      </c>
      <c r="F496" s="115">
        <v>45814</v>
      </c>
      <c r="G496" t="s">
        <v>609</v>
      </c>
    </row>
    <row r="497" spans="1:7">
      <c r="A497" t="s">
        <v>331</v>
      </c>
      <c r="B497" s="1078"/>
      <c r="C497" s="1078"/>
      <c r="D497" s="1078"/>
      <c r="E497" s="1078"/>
      <c r="F497" s="1078"/>
      <c r="G497" s="1078"/>
    </row>
    <row r="498" spans="1:7">
      <c r="A498" t="s">
        <v>460</v>
      </c>
      <c r="B498" s="1078"/>
      <c r="C498" s="1078"/>
      <c r="D498" s="1078"/>
      <c r="E498" s="1078"/>
      <c r="F498" s="1078"/>
      <c r="G498" s="1078"/>
    </row>
    <row r="499" spans="1:7">
      <c r="A499" t="s">
        <v>569</v>
      </c>
      <c r="B499" s="1078"/>
      <c r="C499" s="1078">
        <v>1483</v>
      </c>
      <c r="D499" s="1078">
        <v>83</v>
      </c>
      <c r="E499" s="1078"/>
      <c r="F499" s="1078"/>
      <c r="G499" s="1078">
        <v>1566</v>
      </c>
    </row>
    <row r="500" spans="1:7">
      <c r="A500" t="s">
        <v>236</v>
      </c>
      <c r="B500" s="1078">
        <v>720</v>
      </c>
      <c r="C500" s="1078">
        <v>948</v>
      </c>
      <c r="D500" s="1078"/>
      <c r="E500" s="1078">
        <v>1101</v>
      </c>
      <c r="F500" s="1078">
        <v>437</v>
      </c>
      <c r="G500" s="1078">
        <v>3206</v>
      </c>
    </row>
    <row r="501" spans="1:7">
      <c r="A501" t="s">
        <v>81</v>
      </c>
      <c r="B501" s="1078"/>
      <c r="C501" s="1078"/>
      <c r="D501" s="1078"/>
      <c r="E501" s="1078">
        <v>341</v>
      </c>
      <c r="F501" s="1078"/>
      <c r="G501" s="1078">
        <v>341</v>
      </c>
    </row>
    <row r="502" spans="1:7">
      <c r="A502" t="s">
        <v>642</v>
      </c>
      <c r="B502" s="1078"/>
      <c r="C502" s="1078"/>
      <c r="D502" s="1078"/>
      <c r="E502" s="1078"/>
      <c r="F502" s="1078"/>
      <c r="G502" s="1078"/>
    </row>
    <row r="503" spans="1:7">
      <c r="A503" t="s">
        <v>265</v>
      </c>
      <c r="B503" s="1078">
        <v>1957</v>
      </c>
      <c r="C503" s="1078"/>
      <c r="D503" s="1078"/>
      <c r="E503" s="1078"/>
      <c r="F503" s="1078"/>
      <c r="G503" s="1078">
        <v>1957</v>
      </c>
    </row>
    <row r="504" spans="1:7">
      <c r="A504" t="s">
        <v>250</v>
      </c>
      <c r="B504" s="1078">
        <v>275</v>
      </c>
      <c r="C504" s="1078">
        <v>280</v>
      </c>
      <c r="D504" s="1078">
        <v>310</v>
      </c>
      <c r="E504" s="1078"/>
      <c r="F504" s="1078"/>
      <c r="G504" s="1078">
        <v>865</v>
      </c>
    </row>
    <row r="505" spans="1:7">
      <c r="A505" t="s">
        <v>241</v>
      </c>
      <c r="B505" s="1078">
        <v>800</v>
      </c>
      <c r="C505" s="1078">
        <v>631</v>
      </c>
      <c r="D505" s="1078">
        <v>1401</v>
      </c>
      <c r="E505" s="1078"/>
      <c r="F505" s="1078"/>
      <c r="G505" s="1078">
        <v>2832</v>
      </c>
    </row>
    <row r="506" spans="1:7">
      <c r="A506" t="s">
        <v>650</v>
      </c>
      <c r="B506" s="1078">
        <v>6</v>
      </c>
      <c r="C506" s="1078"/>
      <c r="D506" s="1078"/>
      <c r="E506" s="1078"/>
      <c r="F506" s="1078"/>
      <c r="G506" s="1078">
        <v>6</v>
      </c>
    </row>
    <row r="507" spans="1:7">
      <c r="A507" t="s">
        <v>651</v>
      </c>
      <c r="B507" s="1078"/>
      <c r="C507" s="1078"/>
      <c r="D507" s="1078"/>
      <c r="E507" s="1078"/>
      <c r="F507" s="1078"/>
      <c r="G507" s="1078"/>
    </row>
    <row r="508" spans="1:7">
      <c r="A508" t="s">
        <v>652</v>
      </c>
      <c r="B508" s="1078"/>
      <c r="C508" s="1078"/>
      <c r="D508" s="1078"/>
      <c r="E508" s="1078"/>
      <c r="F508" s="1078"/>
      <c r="G508" s="1078"/>
    </row>
    <row r="509" spans="1:7">
      <c r="A509" t="s">
        <v>480</v>
      </c>
      <c r="B509" s="1078"/>
      <c r="C509" s="1078"/>
      <c r="D509" s="1078">
        <v>610</v>
      </c>
      <c r="E509" s="1078">
        <v>2523</v>
      </c>
      <c r="F509" s="1078"/>
      <c r="G509" s="1078">
        <v>3133</v>
      </c>
    </row>
    <row r="510" spans="1:7">
      <c r="A510" t="s">
        <v>653</v>
      </c>
      <c r="B510" s="1078"/>
      <c r="C510" s="1078"/>
      <c r="D510" s="1078"/>
      <c r="E510" s="1078"/>
      <c r="F510" s="1078"/>
      <c r="G510" s="1078"/>
    </row>
    <row r="511" spans="1:7">
      <c r="A511" t="s">
        <v>609</v>
      </c>
      <c r="B511" s="1078">
        <v>3758</v>
      </c>
      <c r="C511" s="1078">
        <v>3342</v>
      </c>
      <c r="D511" s="1078">
        <v>2404</v>
      </c>
      <c r="E511" s="1078">
        <v>3965</v>
      </c>
      <c r="F511" s="1078">
        <v>437</v>
      </c>
      <c r="G511" s="1078">
        <v>13906</v>
      </c>
    </row>
    <row r="514" spans="1:7">
      <c r="A514" s="44" t="s">
        <v>607</v>
      </c>
      <c r="B514" s="44" t="s">
        <v>605</v>
      </c>
    </row>
    <row r="515" spans="1:7">
      <c r="A515" s="44" t="s">
        <v>608</v>
      </c>
      <c r="B515" s="115">
        <v>45817</v>
      </c>
      <c r="C515" s="115">
        <v>45818</v>
      </c>
      <c r="D515" s="115">
        <v>45819</v>
      </c>
      <c r="E515" s="115">
        <v>45820</v>
      </c>
      <c r="F515" s="115">
        <v>45821</v>
      </c>
      <c r="G515" t="s">
        <v>609</v>
      </c>
    </row>
    <row r="516" spans="1:7">
      <c r="A516" t="s">
        <v>331</v>
      </c>
      <c r="B516" s="1078"/>
      <c r="C516" s="1078"/>
      <c r="D516" s="1078"/>
      <c r="E516" s="1078"/>
      <c r="F516" s="1078"/>
      <c r="G516" s="1078"/>
    </row>
    <row r="517" spans="1:7">
      <c r="A517" t="s">
        <v>236</v>
      </c>
      <c r="B517" s="1078">
        <v>730</v>
      </c>
      <c r="C517" s="1078">
        <v>583</v>
      </c>
      <c r="D517" s="1078"/>
      <c r="E517" s="1078"/>
      <c r="F517" s="1078"/>
      <c r="G517" s="1078">
        <v>1313</v>
      </c>
    </row>
    <row r="518" spans="1:7">
      <c r="A518" t="s">
        <v>340</v>
      </c>
      <c r="B518" s="1078">
        <v>115</v>
      </c>
      <c r="C518" s="1078"/>
      <c r="D518" s="1078"/>
      <c r="E518" s="1078"/>
      <c r="F518" s="1078"/>
      <c r="G518" s="1078">
        <v>115</v>
      </c>
    </row>
    <row r="519" spans="1:7">
      <c r="A519" t="s">
        <v>319</v>
      </c>
      <c r="B519" s="1078"/>
      <c r="C519" s="1078"/>
      <c r="D519" s="1078">
        <v>370</v>
      </c>
      <c r="E519" s="1078"/>
      <c r="F519" s="1078"/>
      <c r="G519" s="1078">
        <v>370</v>
      </c>
    </row>
    <row r="520" spans="1:7">
      <c r="A520" t="s">
        <v>250</v>
      </c>
      <c r="B520" s="1078">
        <v>263</v>
      </c>
      <c r="C520" s="1078">
        <v>270</v>
      </c>
      <c r="D520" s="1078"/>
      <c r="E520" s="1078">
        <v>395</v>
      </c>
      <c r="F520" s="1078"/>
      <c r="G520" s="1078">
        <v>928</v>
      </c>
    </row>
    <row r="521" spans="1:7">
      <c r="A521" t="s">
        <v>241</v>
      </c>
      <c r="B521" s="1078">
        <v>1100</v>
      </c>
      <c r="C521" s="1078"/>
      <c r="D521" s="1078">
        <v>1975</v>
      </c>
      <c r="E521" s="1078">
        <v>1395</v>
      </c>
      <c r="F521" s="1078"/>
      <c r="G521" s="1078">
        <v>4470</v>
      </c>
    </row>
    <row r="522" spans="1:7">
      <c r="A522" t="s">
        <v>480</v>
      </c>
      <c r="B522" s="1078"/>
      <c r="C522" s="1078">
        <v>1293</v>
      </c>
      <c r="D522" s="1078"/>
      <c r="E522" s="1078"/>
      <c r="F522" s="1078"/>
      <c r="G522" s="1078">
        <v>1293</v>
      </c>
    </row>
    <row r="523" spans="1:7">
      <c r="A523" t="s">
        <v>654</v>
      </c>
      <c r="B523" s="1078">
        <v>155</v>
      </c>
      <c r="C523" s="1078"/>
      <c r="D523" s="1078"/>
      <c r="E523" s="1078"/>
      <c r="F523" s="1078"/>
      <c r="G523" s="1078">
        <v>155</v>
      </c>
    </row>
    <row r="524" spans="1:7">
      <c r="A524" t="s">
        <v>655</v>
      </c>
      <c r="B524" s="1078"/>
      <c r="C524" s="1078"/>
      <c r="D524" s="1078"/>
      <c r="E524" s="1078"/>
      <c r="F524" s="1078"/>
      <c r="G524" s="1078"/>
    </row>
    <row r="525" spans="1:7">
      <c r="A525" t="s">
        <v>609</v>
      </c>
      <c r="B525" s="1078">
        <v>2363</v>
      </c>
      <c r="C525" s="1078">
        <v>2146</v>
      </c>
      <c r="D525" s="1078">
        <v>2345</v>
      </c>
      <c r="E525" s="1078">
        <v>1790</v>
      </c>
      <c r="F525" s="1078"/>
      <c r="G525" s="1078">
        <v>8644</v>
      </c>
    </row>
    <row r="528" spans="1:7">
      <c r="A528" s="44" t="s">
        <v>607</v>
      </c>
      <c r="B528" s="44" t="s">
        <v>605</v>
      </c>
    </row>
    <row r="529" spans="1:7">
      <c r="A529" s="44" t="s">
        <v>608</v>
      </c>
      <c r="B529" s="115">
        <v>45824</v>
      </c>
      <c r="C529" s="115">
        <v>45825</v>
      </c>
      <c r="D529" s="115">
        <v>45826</v>
      </c>
      <c r="E529" s="115">
        <v>45827</v>
      </c>
      <c r="F529" s="115">
        <v>45828</v>
      </c>
      <c r="G529" t="s">
        <v>609</v>
      </c>
    </row>
    <row r="530" spans="1:7">
      <c r="A530" t="s">
        <v>572</v>
      </c>
      <c r="B530" s="1078"/>
      <c r="C530" s="1078"/>
      <c r="D530" s="1078"/>
      <c r="E530" s="1078"/>
      <c r="F530" s="1078"/>
      <c r="G530" s="1078"/>
    </row>
    <row r="531" spans="1:7">
      <c r="A531" t="s">
        <v>582</v>
      </c>
      <c r="B531" s="1078"/>
      <c r="C531" s="1078"/>
      <c r="D531" s="1078"/>
      <c r="E531" s="1078"/>
      <c r="F531" s="1078"/>
      <c r="G531" s="1078"/>
    </row>
    <row r="532" spans="1:7">
      <c r="A532" t="s">
        <v>567</v>
      </c>
      <c r="B532" s="1078">
        <v>1394</v>
      </c>
      <c r="C532" s="1078">
        <v>1756</v>
      </c>
      <c r="D532" s="1078">
        <v>846</v>
      </c>
      <c r="E532" s="1078"/>
      <c r="F532" s="1078"/>
      <c r="G532" s="1078">
        <v>3996</v>
      </c>
    </row>
    <row r="533" spans="1:7">
      <c r="A533" t="s">
        <v>236</v>
      </c>
      <c r="B533" s="1078">
        <v>465</v>
      </c>
      <c r="C533" s="1078">
        <v>218</v>
      </c>
      <c r="D533" s="1078">
        <v>729</v>
      </c>
      <c r="E533" s="1078">
        <v>464</v>
      </c>
      <c r="F533" s="1078"/>
      <c r="G533" s="1078">
        <v>1876</v>
      </c>
    </row>
    <row r="534" spans="1:7">
      <c r="A534" t="s">
        <v>234</v>
      </c>
      <c r="B534" s="1078"/>
      <c r="C534" s="1078"/>
      <c r="D534" s="1078"/>
      <c r="E534" s="1078">
        <v>977</v>
      </c>
      <c r="F534" s="1078"/>
      <c r="G534" s="1078">
        <v>977</v>
      </c>
    </row>
    <row r="535" spans="1:7">
      <c r="A535" t="s">
        <v>641</v>
      </c>
      <c r="B535" s="1078"/>
      <c r="C535" s="1078"/>
      <c r="D535" s="1078">
        <v>81</v>
      </c>
      <c r="E535" s="1078"/>
      <c r="F535" s="1078">
        <v>114</v>
      </c>
      <c r="G535" s="1078">
        <v>195</v>
      </c>
    </row>
    <row r="536" spans="1:7">
      <c r="A536" t="s">
        <v>319</v>
      </c>
      <c r="B536" s="1078"/>
      <c r="C536" s="1078"/>
      <c r="D536" s="1078"/>
      <c r="E536" s="1078"/>
      <c r="F536" s="1078"/>
      <c r="G536" s="1078"/>
    </row>
    <row r="537" spans="1:7">
      <c r="A537" t="s">
        <v>265</v>
      </c>
      <c r="B537" s="1078"/>
      <c r="C537" s="1078"/>
      <c r="D537" s="1078"/>
      <c r="E537" s="1078"/>
      <c r="F537" s="1078"/>
      <c r="G537" s="1078"/>
    </row>
    <row r="538" spans="1:7">
      <c r="A538" t="s">
        <v>250</v>
      </c>
      <c r="B538" s="1078">
        <v>280</v>
      </c>
      <c r="C538" s="1078">
        <v>70</v>
      </c>
      <c r="D538" s="1078">
        <v>594</v>
      </c>
      <c r="E538" s="1078"/>
      <c r="F538" s="1078">
        <v>52</v>
      </c>
      <c r="G538" s="1078">
        <v>996</v>
      </c>
    </row>
    <row r="539" spans="1:7">
      <c r="A539" t="s">
        <v>241</v>
      </c>
      <c r="B539" s="1078">
        <v>450</v>
      </c>
      <c r="C539" s="1078">
        <v>1246</v>
      </c>
      <c r="D539" s="1078"/>
      <c r="E539" s="1078"/>
      <c r="F539" s="1078"/>
      <c r="G539" s="1078">
        <v>1696</v>
      </c>
    </row>
    <row r="540" spans="1:7">
      <c r="A540" t="s">
        <v>316</v>
      </c>
      <c r="B540" s="1078"/>
      <c r="C540" s="1078">
        <v>1465</v>
      </c>
      <c r="D540" s="1078">
        <v>1380</v>
      </c>
      <c r="E540" s="1078"/>
      <c r="F540" s="1078"/>
      <c r="G540" s="1078">
        <v>2845</v>
      </c>
    </row>
    <row r="541" spans="1:7">
      <c r="A541" t="s">
        <v>609</v>
      </c>
      <c r="B541" s="1078">
        <v>2589</v>
      </c>
      <c r="C541" s="1078">
        <v>4755</v>
      </c>
      <c r="D541" s="1078">
        <v>3630</v>
      </c>
      <c r="E541" s="1078">
        <v>1441</v>
      </c>
      <c r="F541" s="1078">
        <v>166</v>
      </c>
      <c r="G541" s="1078">
        <v>12581</v>
      </c>
    </row>
    <row r="544" spans="1:7">
      <c r="A544" s="44" t="s">
        <v>607</v>
      </c>
      <c r="B544" s="44" t="s">
        <v>605</v>
      </c>
    </row>
    <row r="545" spans="1:7">
      <c r="A545" s="44" t="s">
        <v>608</v>
      </c>
      <c r="B545" s="115">
        <v>45831</v>
      </c>
      <c r="C545" s="115">
        <v>45832</v>
      </c>
      <c r="D545" s="115">
        <v>45833</v>
      </c>
      <c r="E545" s="115">
        <v>45834</v>
      </c>
      <c r="F545" s="115">
        <v>45835</v>
      </c>
      <c r="G545" t="s">
        <v>609</v>
      </c>
    </row>
    <row r="546" spans="1:7">
      <c r="A546" t="s">
        <v>569</v>
      </c>
      <c r="B546" s="1078"/>
      <c r="C546" s="1078"/>
      <c r="D546" s="1078"/>
      <c r="E546" s="1078"/>
      <c r="F546" s="1078"/>
      <c r="G546" s="1078"/>
    </row>
    <row r="547" spans="1:7">
      <c r="A547" t="s">
        <v>567</v>
      </c>
      <c r="B547" s="1078"/>
      <c r="C547" s="1078">
        <v>1946</v>
      </c>
      <c r="D547" s="1078"/>
      <c r="E547" s="1078"/>
      <c r="F547" s="1078"/>
      <c r="G547" s="1078">
        <v>1946</v>
      </c>
    </row>
    <row r="548" spans="1:7">
      <c r="A548" t="s">
        <v>236</v>
      </c>
      <c r="B548" s="1078"/>
      <c r="C548" s="1078"/>
      <c r="D548" s="1078"/>
      <c r="E548" s="1078">
        <v>112</v>
      </c>
      <c r="F548" s="1078"/>
      <c r="G548" s="1078">
        <v>112</v>
      </c>
    </row>
    <row r="549" spans="1:7">
      <c r="A549" t="s">
        <v>234</v>
      </c>
      <c r="B549" s="1078"/>
      <c r="C549" s="1078"/>
      <c r="D549" s="1078"/>
      <c r="E549" s="1078">
        <v>676</v>
      </c>
      <c r="F549" s="1078">
        <v>430</v>
      </c>
      <c r="G549" s="1078">
        <v>1106</v>
      </c>
    </row>
    <row r="550" spans="1:7">
      <c r="A550" t="s">
        <v>81</v>
      </c>
      <c r="B550" s="1078"/>
      <c r="C550" s="1078"/>
      <c r="D550" s="1078">
        <v>649</v>
      </c>
      <c r="E550" s="1078"/>
      <c r="F550" s="1078"/>
      <c r="G550" s="1078">
        <v>649</v>
      </c>
    </row>
    <row r="551" spans="1:7">
      <c r="A551" t="s">
        <v>641</v>
      </c>
      <c r="B551" s="1078">
        <v>237</v>
      </c>
      <c r="C551" s="1078">
        <v>322</v>
      </c>
      <c r="D551" s="1078">
        <v>245</v>
      </c>
      <c r="E551" s="1078">
        <v>1091</v>
      </c>
      <c r="F551" s="1078">
        <v>303</v>
      </c>
      <c r="G551" s="1078">
        <v>2198</v>
      </c>
    </row>
    <row r="552" spans="1:7">
      <c r="A552" t="s">
        <v>250</v>
      </c>
      <c r="B552" s="1078">
        <v>68</v>
      </c>
      <c r="C552" s="1078">
        <v>50</v>
      </c>
      <c r="D552" s="1078"/>
      <c r="E552" s="1078"/>
      <c r="F552" s="1078"/>
      <c r="G552" s="1078">
        <v>118</v>
      </c>
    </row>
    <row r="553" spans="1:7">
      <c r="A553" t="s">
        <v>316</v>
      </c>
      <c r="B553" s="1078">
        <v>1269</v>
      </c>
      <c r="C553" s="1078">
        <v>1141</v>
      </c>
      <c r="D553" s="1078">
        <v>1308</v>
      </c>
      <c r="E553" s="1078">
        <v>1296</v>
      </c>
      <c r="F553" s="1078"/>
      <c r="G553" s="1078">
        <v>5014</v>
      </c>
    </row>
    <row r="554" spans="1:7">
      <c r="A554" t="s">
        <v>596</v>
      </c>
      <c r="B554" s="1078">
        <v>65</v>
      </c>
      <c r="C554" s="1078"/>
      <c r="D554" s="1078"/>
      <c r="E554" s="1078"/>
      <c r="F554" s="1078"/>
      <c r="G554" s="1078">
        <v>65</v>
      </c>
    </row>
    <row r="555" spans="1:7">
      <c r="A555" t="s">
        <v>328</v>
      </c>
      <c r="B555" s="1078">
        <v>924</v>
      </c>
      <c r="C555" s="1078"/>
      <c r="D555" s="1078"/>
      <c r="E555" s="1078"/>
      <c r="F555" s="1078"/>
      <c r="G555" s="1078">
        <v>924</v>
      </c>
    </row>
    <row r="556" spans="1:7">
      <c r="A556" t="s">
        <v>322</v>
      </c>
      <c r="B556" s="1078"/>
      <c r="C556" s="1078">
        <v>1044</v>
      </c>
      <c r="D556" s="1078">
        <v>1100</v>
      </c>
      <c r="E556" s="1078">
        <v>1050</v>
      </c>
      <c r="F556" s="1078"/>
      <c r="G556" s="1078">
        <v>3194</v>
      </c>
    </row>
    <row r="557" spans="1:7">
      <c r="A557" t="s">
        <v>274</v>
      </c>
      <c r="B557" s="1078"/>
      <c r="C557" s="1078"/>
      <c r="D557" s="1078">
        <v>335</v>
      </c>
      <c r="E557" s="1078">
        <v>200</v>
      </c>
      <c r="F557" s="1078"/>
      <c r="G557" s="1078">
        <v>535</v>
      </c>
    </row>
    <row r="558" spans="1:7">
      <c r="A558" t="s">
        <v>609</v>
      </c>
      <c r="B558" s="1078">
        <v>2563</v>
      </c>
      <c r="C558" s="1078">
        <v>4503</v>
      </c>
      <c r="D558" s="1078">
        <v>3637</v>
      </c>
      <c r="E558" s="1078">
        <v>4425</v>
      </c>
      <c r="F558" s="1078">
        <v>733</v>
      </c>
      <c r="G558" s="1078">
        <v>15861</v>
      </c>
    </row>
    <row r="561" spans="1:7">
      <c r="A561" s="44" t="s">
        <v>607</v>
      </c>
      <c r="B561" s="44" t="s">
        <v>605</v>
      </c>
    </row>
    <row r="562" spans="1:7">
      <c r="A562" s="44" t="s">
        <v>608</v>
      </c>
      <c r="B562" s="115">
        <v>45838</v>
      </c>
      <c r="C562" s="115">
        <v>45839</v>
      </c>
      <c r="D562" s="115">
        <v>45840</v>
      </c>
      <c r="E562" s="115">
        <v>45841</v>
      </c>
      <c r="F562" s="115">
        <v>45842</v>
      </c>
      <c r="G562" t="s">
        <v>609</v>
      </c>
    </row>
    <row r="563" spans="1:7">
      <c r="A563" t="s">
        <v>638</v>
      </c>
      <c r="B563" s="1078"/>
      <c r="C563" s="1078"/>
      <c r="D563" s="1078"/>
      <c r="E563" s="1078"/>
      <c r="F563" s="1078">
        <v>0</v>
      </c>
      <c r="G563" s="1078">
        <v>0</v>
      </c>
    </row>
    <row r="564" spans="1:7">
      <c r="A564" t="s">
        <v>236</v>
      </c>
      <c r="B564" s="1078"/>
      <c r="C564" s="1078">
        <v>282</v>
      </c>
      <c r="D564" s="1078"/>
      <c r="E564" s="1078"/>
      <c r="F564" s="1078"/>
      <c r="G564" s="1078">
        <v>282</v>
      </c>
    </row>
    <row r="565" spans="1:7">
      <c r="A565" t="s">
        <v>234</v>
      </c>
      <c r="B565" s="1078">
        <v>885</v>
      </c>
      <c r="C565" s="1078">
        <v>478</v>
      </c>
      <c r="D565" s="1078">
        <v>490</v>
      </c>
      <c r="E565" s="1078">
        <v>372</v>
      </c>
      <c r="F565" s="1078"/>
      <c r="G565" s="1078">
        <v>2225</v>
      </c>
    </row>
    <row r="566" spans="1:7">
      <c r="A566" t="s">
        <v>98</v>
      </c>
      <c r="B566" s="1078"/>
      <c r="C566" s="1078"/>
      <c r="D566" s="1078"/>
      <c r="E566" s="1078"/>
      <c r="F566" s="1078"/>
      <c r="G566" s="1078"/>
    </row>
    <row r="567" spans="1:7">
      <c r="A567" t="s">
        <v>641</v>
      </c>
      <c r="B567" s="1078">
        <v>360</v>
      </c>
      <c r="C567" s="1078"/>
      <c r="D567" s="1078"/>
      <c r="E567" s="1078"/>
      <c r="F567" s="1078"/>
      <c r="G567" s="1078">
        <v>360</v>
      </c>
    </row>
    <row r="568" spans="1:7">
      <c r="A568" t="s">
        <v>265</v>
      </c>
      <c r="B568" s="1078"/>
      <c r="C568" s="1078"/>
      <c r="D568" s="1078"/>
      <c r="E568" s="1078"/>
      <c r="F568" s="1078"/>
      <c r="G568" s="1078"/>
    </row>
    <row r="569" spans="1:7">
      <c r="A569" t="s">
        <v>316</v>
      </c>
      <c r="B569" s="1078"/>
      <c r="C569" s="1078"/>
      <c r="D569" s="1078"/>
      <c r="E569" s="1078"/>
      <c r="F569" s="1078"/>
      <c r="G569" s="1078"/>
    </row>
    <row r="570" spans="1:7">
      <c r="A570" t="s">
        <v>328</v>
      </c>
      <c r="B570" s="1078">
        <v>120</v>
      </c>
      <c r="C570" s="1078"/>
      <c r="D570" s="1078"/>
      <c r="E570" s="1078"/>
      <c r="F570" s="1078"/>
      <c r="G570" s="1078">
        <v>120</v>
      </c>
    </row>
    <row r="571" spans="1:7">
      <c r="A571" t="s">
        <v>274</v>
      </c>
      <c r="B571" s="1078"/>
      <c r="C571" s="1078">
        <v>120</v>
      </c>
      <c r="D571" s="1078">
        <v>71</v>
      </c>
      <c r="E571" s="1078"/>
      <c r="F571" s="1078"/>
      <c r="G571" s="1078">
        <v>191</v>
      </c>
    </row>
    <row r="572" spans="1:7">
      <c r="A572" t="s">
        <v>325</v>
      </c>
      <c r="B572" s="1078"/>
      <c r="C572" s="1078"/>
      <c r="D572" s="1078">
        <v>355</v>
      </c>
      <c r="E572" s="1078"/>
      <c r="F572" s="1078"/>
      <c r="G572" s="1078">
        <v>355</v>
      </c>
    </row>
    <row r="573" spans="1:7">
      <c r="A573" t="s">
        <v>609</v>
      </c>
      <c r="B573" s="1078">
        <v>1365</v>
      </c>
      <c r="C573" s="1078">
        <v>880</v>
      </c>
      <c r="D573" s="1078">
        <v>916</v>
      </c>
      <c r="E573" s="1078">
        <v>372</v>
      </c>
      <c r="F573" s="1078">
        <v>0</v>
      </c>
      <c r="G573" s="1078">
        <v>3533</v>
      </c>
    </row>
    <row r="576" spans="1:7">
      <c r="A576" s="44" t="s">
        <v>607</v>
      </c>
      <c r="B576" s="44" t="s">
        <v>605</v>
      </c>
    </row>
    <row r="577" spans="1:7">
      <c r="A577" s="44" t="s">
        <v>608</v>
      </c>
      <c r="B577" s="115">
        <v>45845</v>
      </c>
      <c r="C577" s="115">
        <v>45846</v>
      </c>
      <c r="D577" s="115">
        <v>45847</v>
      </c>
      <c r="E577" s="115">
        <v>45848</v>
      </c>
      <c r="F577" s="115">
        <v>45849</v>
      </c>
      <c r="G577" t="s">
        <v>609</v>
      </c>
    </row>
    <row r="578" spans="1:7">
      <c r="A578" t="s">
        <v>209</v>
      </c>
      <c r="B578" s="1078"/>
      <c r="C578" s="1078"/>
      <c r="D578" s="1078"/>
      <c r="E578" s="1078"/>
      <c r="F578" s="1078">
        <v>198</v>
      </c>
      <c r="G578" s="1078">
        <v>198</v>
      </c>
    </row>
    <row r="579" spans="1:7">
      <c r="A579" t="s">
        <v>234</v>
      </c>
      <c r="B579" s="1078"/>
      <c r="C579" s="1078"/>
      <c r="D579" s="1078"/>
      <c r="E579" s="1078"/>
      <c r="F579" s="1078"/>
      <c r="G579" s="1078"/>
    </row>
    <row r="580" spans="1:7">
      <c r="A580" t="s">
        <v>217</v>
      </c>
      <c r="B580" s="1078"/>
      <c r="C580" s="1078"/>
      <c r="D580" s="1078"/>
      <c r="E580" s="1078"/>
      <c r="F580" s="1078"/>
      <c r="G580" s="1078"/>
    </row>
    <row r="581" spans="1:7">
      <c r="A581" t="s">
        <v>636</v>
      </c>
      <c r="B581" s="1078"/>
      <c r="C581" s="1078"/>
      <c r="D581" s="1078"/>
      <c r="E581" s="1078">
        <v>400</v>
      </c>
      <c r="F581" s="1078"/>
      <c r="G581" s="1078">
        <v>400</v>
      </c>
    </row>
    <row r="582" spans="1:7">
      <c r="A582" t="s">
        <v>325</v>
      </c>
      <c r="B582" s="1078">
        <v>846</v>
      </c>
      <c r="C582" s="1078">
        <v>827</v>
      </c>
      <c r="D582" s="1078"/>
      <c r="E582" s="1078"/>
      <c r="F582" s="1078"/>
      <c r="G582" s="1078">
        <v>1673</v>
      </c>
    </row>
    <row r="583" spans="1:7">
      <c r="A583" t="s">
        <v>334</v>
      </c>
      <c r="B583" s="1078"/>
      <c r="C583" s="1078">
        <v>465</v>
      </c>
      <c r="D583" s="1078">
        <v>321</v>
      </c>
      <c r="E583" s="1078"/>
      <c r="F583" s="1078"/>
      <c r="G583" s="1078">
        <v>786</v>
      </c>
    </row>
    <row r="584" spans="1:7">
      <c r="A584" t="s">
        <v>244</v>
      </c>
      <c r="B584" s="1078">
        <v>1644</v>
      </c>
      <c r="C584" s="1078">
        <v>60</v>
      </c>
      <c r="D584" s="1078"/>
      <c r="E584" s="1078"/>
      <c r="F584" s="1078"/>
      <c r="G584" s="1078">
        <v>1704</v>
      </c>
    </row>
    <row r="585" spans="1:7">
      <c r="A585" t="s">
        <v>609</v>
      </c>
      <c r="B585" s="1078">
        <v>2490</v>
      </c>
      <c r="C585" s="1078">
        <v>1352</v>
      </c>
      <c r="D585" s="1078">
        <v>321</v>
      </c>
      <c r="E585" s="1078">
        <v>400</v>
      </c>
      <c r="F585" s="1078">
        <v>198</v>
      </c>
      <c r="G585" s="1078">
        <v>4761</v>
      </c>
    </row>
    <row r="588" spans="1:7">
      <c r="A588" s="44" t="s">
        <v>607</v>
      </c>
      <c r="B588" s="44" t="s">
        <v>605</v>
      </c>
    </row>
    <row r="589" spans="1:7">
      <c r="A589" s="44" t="s">
        <v>608</v>
      </c>
      <c r="B589" s="115">
        <v>45852</v>
      </c>
      <c r="C589" s="115">
        <v>45853</v>
      </c>
      <c r="D589" s="115">
        <v>45854</v>
      </c>
      <c r="E589" s="115">
        <v>45855</v>
      </c>
      <c r="F589" s="115">
        <v>45856</v>
      </c>
      <c r="G589" t="s">
        <v>609</v>
      </c>
    </row>
    <row r="590" spans="1:7">
      <c r="A590" t="s">
        <v>220</v>
      </c>
      <c r="B590" s="1078"/>
      <c r="C590" s="1078">
        <v>403</v>
      </c>
      <c r="D590" s="1078">
        <v>39</v>
      </c>
      <c r="E590" s="1078"/>
      <c r="F590" s="1078"/>
      <c r="G590" s="1078">
        <v>442</v>
      </c>
    </row>
    <row r="591" spans="1:7">
      <c r="A591" t="s">
        <v>209</v>
      </c>
      <c r="B591" s="1078">
        <v>862</v>
      </c>
      <c r="C591" s="1078"/>
      <c r="D591" s="1078"/>
      <c r="E591" s="1078"/>
      <c r="F591" s="1078"/>
      <c r="G591" s="1078">
        <v>862</v>
      </c>
    </row>
    <row r="592" spans="1:7">
      <c r="A592" t="s">
        <v>636</v>
      </c>
      <c r="B592" s="1078"/>
      <c r="C592" s="1078">
        <v>203</v>
      </c>
      <c r="D592" s="1078">
        <v>170</v>
      </c>
      <c r="E592" s="1078">
        <v>106</v>
      </c>
      <c r="F592" s="1078"/>
      <c r="G592" s="1078">
        <v>479</v>
      </c>
    </row>
    <row r="593" spans="1:7">
      <c r="A593" t="s">
        <v>250</v>
      </c>
      <c r="B593" s="1078"/>
      <c r="C593" s="1078"/>
      <c r="D593" s="1078">
        <v>280</v>
      </c>
      <c r="E593" s="1078">
        <v>1972</v>
      </c>
      <c r="F593" s="1078"/>
      <c r="G593" s="1078">
        <v>2252</v>
      </c>
    </row>
    <row r="594" spans="1:7">
      <c r="A594" t="s">
        <v>334</v>
      </c>
      <c r="B594" s="1078"/>
      <c r="C594" s="1078"/>
      <c r="D594" s="1078"/>
      <c r="E594" s="1078"/>
      <c r="F594" s="1078"/>
      <c r="G594" s="1078"/>
    </row>
    <row r="595" spans="1:7">
      <c r="A595" t="s">
        <v>254</v>
      </c>
      <c r="B595" s="1078"/>
      <c r="C595" s="1078">
        <v>1210</v>
      </c>
      <c r="D595" s="1078">
        <v>397</v>
      </c>
      <c r="E595" s="1078"/>
      <c r="F595" s="1078"/>
      <c r="G595" s="1078">
        <v>1607</v>
      </c>
    </row>
    <row r="596" spans="1:7">
      <c r="A596" t="s">
        <v>337</v>
      </c>
      <c r="B596" s="1078"/>
      <c r="C596" s="1078"/>
      <c r="D596" s="1078">
        <v>90</v>
      </c>
      <c r="E596" s="1078"/>
      <c r="F596" s="1078"/>
      <c r="G596" s="1078">
        <v>90</v>
      </c>
    </row>
    <row r="597" spans="1:7">
      <c r="A597" t="s">
        <v>591</v>
      </c>
      <c r="B597" s="1078"/>
      <c r="C597" s="1078"/>
      <c r="D597" s="1078">
        <v>426</v>
      </c>
      <c r="E597" s="1078">
        <v>583</v>
      </c>
      <c r="F597" s="1078"/>
      <c r="G597" s="1078">
        <v>1009</v>
      </c>
    </row>
    <row r="598" spans="1:7">
      <c r="A598" t="s">
        <v>304</v>
      </c>
      <c r="B598" s="1078"/>
      <c r="C598" s="1078"/>
      <c r="D598" s="1078"/>
      <c r="E598" s="1078"/>
      <c r="F598" s="1078">
        <v>47</v>
      </c>
      <c r="G598" s="1078">
        <v>47</v>
      </c>
    </row>
    <row r="599" spans="1:7">
      <c r="A599" t="s">
        <v>609</v>
      </c>
      <c r="B599" s="1078">
        <v>862</v>
      </c>
      <c r="C599" s="1078">
        <v>1816</v>
      </c>
      <c r="D599" s="1078">
        <v>1402</v>
      </c>
      <c r="E599" s="1078">
        <v>2661</v>
      </c>
      <c r="F599" s="1078">
        <v>47</v>
      </c>
      <c r="G599" s="1078">
        <v>6788</v>
      </c>
    </row>
    <row r="602" spans="1:7">
      <c r="A602" s="44" t="s">
        <v>607</v>
      </c>
      <c r="B602" s="44" t="s">
        <v>605</v>
      </c>
    </row>
    <row r="603" spans="1:7">
      <c r="A603" s="44" t="s">
        <v>608</v>
      </c>
      <c r="B603" s="115">
        <v>45859</v>
      </c>
      <c r="C603" s="115">
        <v>45860</v>
      </c>
      <c r="D603" s="115">
        <v>45861</v>
      </c>
      <c r="E603" s="115">
        <v>45862</v>
      </c>
      <c r="F603" s="115">
        <v>45863</v>
      </c>
      <c r="G603" t="s">
        <v>609</v>
      </c>
    </row>
    <row r="604" spans="1:7">
      <c r="A604" t="s">
        <v>220</v>
      </c>
      <c r="B604" s="1078"/>
      <c r="C604" s="1078">
        <v>318</v>
      </c>
      <c r="D604" s="1078"/>
      <c r="E604" s="1078"/>
      <c r="F604" s="1078"/>
      <c r="G604" s="1078">
        <v>318</v>
      </c>
    </row>
    <row r="605" spans="1:7">
      <c r="A605" t="s">
        <v>209</v>
      </c>
      <c r="B605" s="1078"/>
      <c r="C605" s="1078"/>
      <c r="D605" s="1078">
        <v>461</v>
      </c>
      <c r="E605" s="1078">
        <v>880</v>
      </c>
      <c r="F605" s="1078">
        <v>585</v>
      </c>
      <c r="G605" s="1078">
        <v>1926</v>
      </c>
    </row>
    <row r="606" spans="1:7">
      <c r="A606" t="s">
        <v>217</v>
      </c>
      <c r="B606" s="1078"/>
      <c r="C606" s="1078"/>
      <c r="D606" s="1078"/>
      <c r="E606" s="1078">
        <v>868</v>
      </c>
      <c r="F606" s="1078"/>
      <c r="G606" s="1078">
        <v>868</v>
      </c>
    </row>
    <row r="607" spans="1:7">
      <c r="A607" t="s">
        <v>636</v>
      </c>
      <c r="B607" s="1078"/>
      <c r="C607" s="1078"/>
      <c r="D607" s="1078">
        <v>272</v>
      </c>
      <c r="E607" s="1078">
        <v>79</v>
      </c>
      <c r="F607" s="1078"/>
      <c r="G607" s="1078">
        <v>351</v>
      </c>
    </row>
    <row r="608" spans="1:7">
      <c r="A608" t="s">
        <v>250</v>
      </c>
      <c r="B608" s="1078">
        <v>936</v>
      </c>
      <c r="C608" s="1078">
        <v>1723</v>
      </c>
      <c r="D608" s="1078">
        <v>130</v>
      </c>
      <c r="E608" s="1078">
        <v>420</v>
      </c>
      <c r="F608" s="1078"/>
      <c r="G608" s="1078">
        <v>3209</v>
      </c>
    </row>
    <row r="609" spans="1:7">
      <c r="A609" t="s">
        <v>241</v>
      </c>
      <c r="B609" s="1078"/>
      <c r="C609" s="1078"/>
      <c r="D609" s="1078">
        <v>853</v>
      </c>
      <c r="E609" s="1078">
        <v>1279</v>
      </c>
      <c r="F609" s="1078"/>
      <c r="G609" s="1078">
        <v>2132</v>
      </c>
    </row>
    <row r="610" spans="1:7">
      <c r="A610" t="s">
        <v>325</v>
      </c>
      <c r="B610" s="1078"/>
      <c r="C610" s="1078"/>
      <c r="D610" s="1078"/>
      <c r="E610" s="1078"/>
      <c r="F610" s="1078"/>
      <c r="G610" s="1078"/>
    </row>
    <row r="611" spans="1:7">
      <c r="A611" t="s">
        <v>244</v>
      </c>
      <c r="B611" s="1078"/>
      <c r="C611" s="1078"/>
      <c r="D611" s="1078">
        <v>579</v>
      </c>
      <c r="E611" s="1078">
        <v>619</v>
      </c>
      <c r="F611" s="1078"/>
      <c r="G611" s="1078">
        <v>1198</v>
      </c>
    </row>
    <row r="612" spans="1:7">
      <c r="A612" t="s">
        <v>254</v>
      </c>
      <c r="B612" s="1078"/>
      <c r="C612" s="1078"/>
      <c r="D612" s="1078"/>
      <c r="E612" s="1078"/>
      <c r="F612" s="1078"/>
      <c r="G612" s="1078"/>
    </row>
    <row r="613" spans="1:7">
      <c r="A613" t="s">
        <v>591</v>
      </c>
      <c r="B613" s="1078">
        <v>1843</v>
      </c>
      <c r="C613" s="1078">
        <v>1714</v>
      </c>
      <c r="D613" s="1078">
        <v>678</v>
      </c>
      <c r="E613" s="1078"/>
      <c r="F613" s="1078"/>
      <c r="G613" s="1078">
        <v>4235</v>
      </c>
    </row>
    <row r="614" spans="1:7">
      <c r="A614" t="s">
        <v>589</v>
      </c>
      <c r="B614" s="1078">
        <v>1070</v>
      </c>
      <c r="C614" s="1078">
        <v>1224</v>
      </c>
      <c r="D614" s="1078">
        <v>235</v>
      </c>
      <c r="E614" s="1078"/>
      <c r="F614" s="1078"/>
      <c r="G614" s="1078">
        <v>2529</v>
      </c>
    </row>
    <row r="615" spans="1:7">
      <c r="A615" t="s">
        <v>656</v>
      </c>
      <c r="B615" s="1078"/>
      <c r="C615" s="1078">
        <v>605</v>
      </c>
      <c r="D615" s="1078"/>
      <c r="E615" s="1078"/>
      <c r="F615" s="1078"/>
      <c r="G615" s="1078">
        <v>605</v>
      </c>
    </row>
    <row r="616" spans="1:7">
      <c r="A616" t="s">
        <v>593</v>
      </c>
      <c r="B616" s="1078"/>
      <c r="C616" s="1078"/>
      <c r="D616" s="1078">
        <v>363</v>
      </c>
      <c r="E616" s="1078">
        <v>1077</v>
      </c>
      <c r="F616" s="1078"/>
      <c r="G616" s="1078">
        <v>1440</v>
      </c>
    </row>
    <row r="617" spans="1:7">
      <c r="A617" t="s">
        <v>271</v>
      </c>
      <c r="B617" s="1078"/>
      <c r="C617" s="1078"/>
      <c r="D617" s="1078"/>
      <c r="E617" s="1078"/>
      <c r="F617" s="1078"/>
      <c r="G617" s="1078"/>
    </row>
    <row r="618" spans="1:7">
      <c r="A618" t="s">
        <v>609</v>
      </c>
      <c r="B618" s="1078">
        <v>3849</v>
      </c>
      <c r="C618" s="1078">
        <v>5584</v>
      </c>
      <c r="D618" s="1078">
        <v>3571</v>
      </c>
      <c r="E618" s="1078">
        <v>5222</v>
      </c>
      <c r="F618" s="1078">
        <v>585</v>
      </c>
      <c r="G618" s="1078">
        <v>18811</v>
      </c>
    </row>
    <row r="621" spans="1:7">
      <c r="A621" s="44" t="s">
        <v>607</v>
      </c>
      <c r="B621" s="44" t="s">
        <v>605</v>
      </c>
    </row>
    <row r="622" spans="1:7">
      <c r="A622" s="44" t="s">
        <v>608</v>
      </c>
      <c r="B622" s="115">
        <v>45866</v>
      </c>
      <c r="C622" s="115">
        <v>45867</v>
      </c>
      <c r="D622" s="115">
        <v>45868</v>
      </c>
      <c r="E622" s="115">
        <v>45869</v>
      </c>
      <c r="F622" s="115">
        <v>45870</v>
      </c>
      <c r="G622" t="s">
        <v>609</v>
      </c>
    </row>
    <row r="623" spans="1:7">
      <c r="A623" t="s">
        <v>497</v>
      </c>
      <c r="B623" s="1078"/>
      <c r="C623" s="1078"/>
      <c r="D623" s="1078"/>
      <c r="E623" s="1078"/>
      <c r="F623" s="1078">
        <v>318</v>
      </c>
      <c r="G623" s="1078">
        <v>318</v>
      </c>
    </row>
    <row r="624" spans="1:7">
      <c r="A624" t="s">
        <v>351</v>
      </c>
      <c r="B624" s="1078"/>
      <c r="C624" s="1078"/>
      <c r="D624" s="1078"/>
      <c r="E624" s="1078"/>
      <c r="F624" s="1078">
        <v>183</v>
      </c>
      <c r="G624" s="1078">
        <v>183</v>
      </c>
    </row>
    <row r="625" spans="1:7">
      <c r="A625" t="s">
        <v>209</v>
      </c>
      <c r="B625" s="1078">
        <v>345</v>
      </c>
      <c r="C625" s="1078"/>
      <c r="D625" s="1078"/>
      <c r="E625" s="1078"/>
      <c r="F625" s="1078"/>
      <c r="G625" s="1078">
        <v>345</v>
      </c>
    </row>
    <row r="626" spans="1:7">
      <c r="A626" t="s">
        <v>250</v>
      </c>
      <c r="B626" s="1078">
        <v>420</v>
      </c>
      <c r="C626" s="1078"/>
      <c r="D626" s="1078"/>
      <c r="E626" s="1078"/>
      <c r="F626" s="1078"/>
      <c r="G626" s="1078">
        <v>420</v>
      </c>
    </row>
    <row r="627" spans="1:7">
      <c r="A627" t="s">
        <v>241</v>
      </c>
      <c r="B627" s="1078">
        <v>817</v>
      </c>
      <c r="C627" s="1078"/>
      <c r="D627" s="1078">
        <v>1385</v>
      </c>
      <c r="E627" s="1078"/>
      <c r="F627" s="1078"/>
      <c r="G627" s="1078">
        <v>2202</v>
      </c>
    </row>
    <row r="628" spans="1:7">
      <c r="A628" t="s">
        <v>244</v>
      </c>
      <c r="B628" s="1078">
        <v>1181</v>
      </c>
      <c r="C628" s="1078">
        <v>1933</v>
      </c>
      <c r="D628" s="1078">
        <v>2853</v>
      </c>
      <c r="E628" s="1078">
        <v>1587</v>
      </c>
      <c r="F628" s="1078"/>
      <c r="G628" s="1078">
        <v>7554</v>
      </c>
    </row>
    <row r="629" spans="1:7">
      <c r="A629" t="s">
        <v>591</v>
      </c>
      <c r="B629" s="1078"/>
      <c r="C629" s="1078"/>
      <c r="D629" s="1078"/>
      <c r="E629" s="1078"/>
      <c r="F629" s="1078"/>
      <c r="G629" s="1078"/>
    </row>
    <row r="630" spans="1:7">
      <c r="A630" t="s">
        <v>593</v>
      </c>
      <c r="B630" s="1078">
        <v>1430</v>
      </c>
      <c r="C630" s="1078">
        <v>1004</v>
      </c>
      <c r="D630" s="1078"/>
      <c r="E630" s="1078"/>
      <c r="F630" s="1078"/>
      <c r="G630" s="1078">
        <v>2434</v>
      </c>
    </row>
    <row r="631" spans="1:7">
      <c r="A631" t="s">
        <v>271</v>
      </c>
      <c r="B631" s="1078"/>
      <c r="C631" s="1078">
        <v>581</v>
      </c>
      <c r="D631" s="1078"/>
      <c r="E631" s="1078"/>
      <c r="F631" s="1078"/>
      <c r="G631" s="1078">
        <v>581</v>
      </c>
    </row>
    <row r="632" spans="1:7">
      <c r="A632" t="s">
        <v>199</v>
      </c>
      <c r="B632" s="1078"/>
      <c r="C632" s="1078"/>
      <c r="D632" s="1078">
        <v>314</v>
      </c>
      <c r="E632" s="1078"/>
      <c r="F632" s="1078"/>
      <c r="G632" s="1078">
        <v>314</v>
      </c>
    </row>
    <row r="633" spans="1:7">
      <c r="A633" t="s">
        <v>239</v>
      </c>
      <c r="B633" s="1078"/>
      <c r="C633" s="1078"/>
      <c r="D633" s="1078"/>
      <c r="E633" s="1078">
        <v>2390</v>
      </c>
      <c r="F633" s="1078">
        <v>1377</v>
      </c>
      <c r="G633" s="1078">
        <v>3767</v>
      </c>
    </row>
    <row r="634" spans="1:7">
      <c r="A634" t="s">
        <v>609</v>
      </c>
      <c r="B634" s="1078">
        <v>4193</v>
      </c>
      <c r="C634" s="1078">
        <v>3518</v>
      </c>
      <c r="D634" s="1078">
        <v>4552</v>
      </c>
      <c r="E634" s="1078">
        <v>3977</v>
      </c>
      <c r="F634" s="1078">
        <v>1878</v>
      </c>
      <c r="G634" s="1078">
        <v>18118</v>
      </c>
    </row>
    <row r="637" spans="1:7">
      <c r="A637" s="44" t="s">
        <v>607</v>
      </c>
      <c r="B637" s="44" t="s">
        <v>605</v>
      </c>
    </row>
    <row r="638" spans="1:7">
      <c r="A638" s="44" t="s">
        <v>608</v>
      </c>
      <c r="B638" s="115">
        <v>45873</v>
      </c>
      <c r="C638" s="115">
        <v>45874</v>
      </c>
      <c r="D638" s="115">
        <v>45875</v>
      </c>
      <c r="E638" s="115">
        <v>45876</v>
      </c>
      <c r="F638" s="115">
        <v>45877</v>
      </c>
      <c r="G638" t="s">
        <v>609</v>
      </c>
    </row>
    <row r="639" spans="1:7">
      <c r="A639" t="s">
        <v>636</v>
      </c>
      <c r="B639" s="1078"/>
      <c r="C639" s="1078"/>
      <c r="D639" s="1078"/>
      <c r="E639" s="1078"/>
      <c r="F639" s="1078"/>
      <c r="G639" s="1078"/>
    </row>
    <row r="640" spans="1:7">
      <c r="A640" t="s">
        <v>244</v>
      </c>
      <c r="B640" s="1078"/>
      <c r="C640" s="1078"/>
      <c r="D640" s="1078"/>
      <c r="E640" s="1078"/>
      <c r="F640" s="1078"/>
      <c r="G640" s="1078"/>
    </row>
    <row r="641" spans="1:7">
      <c r="A641" t="s">
        <v>199</v>
      </c>
      <c r="B641" s="1078"/>
      <c r="C641" s="1078"/>
      <c r="D641" s="1078"/>
      <c r="E641" s="1078"/>
      <c r="F641" s="1078"/>
      <c r="G641" s="1078"/>
    </row>
    <row r="642" spans="1:7">
      <c r="A642" t="s">
        <v>239</v>
      </c>
      <c r="B642" s="1078"/>
      <c r="C642" s="1078">
        <v>190</v>
      </c>
      <c r="D642" s="1078">
        <v>840</v>
      </c>
      <c r="E642" s="1078">
        <v>531</v>
      </c>
      <c r="F642" s="1078">
        <v>718</v>
      </c>
      <c r="G642" s="1078">
        <v>2279</v>
      </c>
    </row>
    <row r="643" spans="1:7">
      <c r="A643" t="s">
        <v>257</v>
      </c>
      <c r="B643" s="1078">
        <v>918</v>
      </c>
      <c r="C643" s="1078"/>
      <c r="D643" s="1078"/>
      <c r="E643" s="1078"/>
      <c r="F643" s="1078"/>
      <c r="G643" s="1078">
        <v>918</v>
      </c>
    </row>
    <row r="644" spans="1:7">
      <c r="A644" t="s">
        <v>247</v>
      </c>
      <c r="B644" s="1078"/>
      <c r="C644" s="1078">
        <v>2675</v>
      </c>
      <c r="D644" s="1078">
        <v>1964</v>
      </c>
      <c r="E644" s="1078">
        <v>377</v>
      </c>
      <c r="F644" s="1078"/>
      <c r="G644" s="1078">
        <v>5016</v>
      </c>
    </row>
    <row r="645" spans="1:7">
      <c r="A645" t="s">
        <v>260</v>
      </c>
      <c r="B645" s="1078"/>
      <c r="C645" s="1078"/>
      <c r="D645" s="1078"/>
      <c r="E645" s="1078">
        <v>674</v>
      </c>
      <c r="F645" s="1078"/>
      <c r="G645" s="1078">
        <v>674</v>
      </c>
    </row>
    <row r="646" spans="1:7">
      <c r="A646" t="s">
        <v>609</v>
      </c>
      <c r="B646" s="1078">
        <v>918</v>
      </c>
      <c r="C646" s="1078">
        <v>2865</v>
      </c>
      <c r="D646" s="1078">
        <v>2804</v>
      </c>
      <c r="E646" s="1078">
        <v>1582</v>
      </c>
      <c r="F646" s="1078">
        <v>718</v>
      </c>
      <c r="G646" s="1078">
        <v>8887</v>
      </c>
    </row>
    <row r="649" spans="1:7">
      <c r="A649" s="44" t="s">
        <v>607</v>
      </c>
      <c r="B649" s="44" t="s">
        <v>605</v>
      </c>
    </row>
    <row r="650" spans="1:7">
      <c r="A650" s="44" t="s">
        <v>608</v>
      </c>
      <c r="B650" s="115">
        <v>45880</v>
      </c>
      <c r="C650" s="115">
        <v>45881</v>
      </c>
      <c r="D650" s="115">
        <v>45882</v>
      </c>
      <c r="E650" s="115">
        <v>45883</v>
      </c>
      <c r="F650" s="115">
        <v>45884</v>
      </c>
      <c r="G650" t="s">
        <v>609</v>
      </c>
    </row>
    <row r="651" spans="1:7">
      <c r="A651" t="s">
        <v>220</v>
      </c>
      <c r="B651" s="1078"/>
      <c r="C651" s="1078">
        <v>319</v>
      </c>
      <c r="D651" s="1078"/>
      <c r="E651" s="1078"/>
      <c r="F651" s="1078"/>
      <c r="G651" s="1078">
        <v>319</v>
      </c>
    </row>
    <row r="652" spans="1:7">
      <c r="A652" t="s">
        <v>636</v>
      </c>
      <c r="B652" s="1078">
        <v>376</v>
      </c>
      <c r="C652" s="1078">
        <v>35</v>
      </c>
      <c r="D652" s="1078">
        <v>48</v>
      </c>
      <c r="E652" s="1078">
        <v>144</v>
      </c>
      <c r="F652" s="1078">
        <v>64</v>
      </c>
      <c r="G652" s="1078">
        <v>667</v>
      </c>
    </row>
    <row r="653" spans="1:7">
      <c r="A653" t="s">
        <v>239</v>
      </c>
      <c r="B653" s="1078">
        <v>571</v>
      </c>
      <c r="C653" s="1078">
        <v>1293</v>
      </c>
      <c r="D653" s="1078">
        <v>540</v>
      </c>
      <c r="E653" s="1078">
        <v>554</v>
      </c>
      <c r="F653" s="1078">
        <v>89</v>
      </c>
      <c r="G653" s="1078">
        <v>3047</v>
      </c>
    </row>
    <row r="654" spans="1:7">
      <c r="A654" t="s">
        <v>257</v>
      </c>
      <c r="B654" s="1078">
        <v>1175</v>
      </c>
      <c r="C654" s="1078">
        <v>1154</v>
      </c>
      <c r="D654" s="1078">
        <v>428</v>
      </c>
      <c r="E654" s="1078"/>
      <c r="F654" s="1078"/>
      <c r="G654" s="1078">
        <v>2757</v>
      </c>
    </row>
    <row r="655" spans="1:7">
      <c r="A655" t="s">
        <v>260</v>
      </c>
      <c r="B655" s="1078"/>
      <c r="C655" s="1078">
        <v>111</v>
      </c>
      <c r="D655" s="1078">
        <v>12</v>
      </c>
      <c r="E655" s="1078"/>
      <c r="F655" s="1078"/>
      <c r="G655" s="1078">
        <v>123</v>
      </c>
    </row>
    <row r="656" spans="1:7">
      <c r="A656" t="s">
        <v>268</v>
      </c>
      <c r="B656" s="1078">
        <v>288</v>
      </c>
      <c r="C656" s="1078">
        <v>380</v>
      </c>
      <c r="D656" s="1078">
        <v>229</v>
      </c>
      <c r="E656" s="1078">
        <v>163</v>
      </c>
      <c r="F656" s="1078"/>
      <c r="G656" s="1078">
        <v>1060</v>
      </c>
    </row>
    <row r="657" spans="1:7">
      <c r="A657" t="s">
        <v>278</v>
      </c>
      <c r="B657" s="1078"/>
      <c r="C657" s="1078">
        <v>406</v>
      </c>
      <c r="D657" s="1078">
        <v>1031</v>
      </c>
      <c r="E657" s="1078"/>
      <c r="F657" s="1078"/>
      <c r="G657" s="1078">
        <v>1437</v>
      </c>
    </row>
    <row r="658" spans="1:7">
      <c r="A658" t="s">
        <v>657</v>
      </c>
      <c r="B658" s="1078"/>
      <c r="C658" s="1078"/>
      <c r="D658" s="1078"/>
      <c r="E658" s="1078"/>
      <c r="F658" s="1078"/>
      <c r="G658" s="1078"/>
    </row>
    <row r="659" spans="1:7">
      <c r="A659" t="s">
        <v>228</v>
      </c>
      <c r="B659" s="1078"/>
      <c r="C659" s="1078"/>
      <c r="D659" s="1078"/>
      <c r="E659" s="1078"/>
      <c r="F659" s="1078">
        <v>391</v>
      </c>
      <c r="G659" s="1078">
        <v>391</v>
      </c>
    </row>
    <row r="660" spans="1:7">
      <c r="A660" t="s">
        <v>609</v>
      </c>
      <c r="B660" s="1078">
        <v>2410</v>
      </c>
      <c r="C660" s="1078">
        <v>3698</v>
      </c>
      <c r="D660" s="1078">
        <v>2288</v>
      </c>
      <c r="E660" s="1078">
        <v>861</v>
      </c>
      <c r="F660" s="1078">
        <v>544</v>
      </c>
      <c r="G660" s="1078">
        <v>9801</v>
      </c>
    </row>
    <row r="663" spans="1:7">
      <c r="A663" s="44" t="s">
        <v>607</v>
      </c>
      <c r="B663" s="44" t="s">
        <v>605</v>
      </c>
    </row>
    <row r="664" spans="1:7">
      <c r="A664" s="44" t="s">
        <v>608</v>
      </c>
      <c r="B664" s="115">
        <v>45887</v>
      </c>
      <c r="C664" s="115">
        <v>45888</v>
      </c>
      <c r="D664" s="115">
        <v>45889</v>
      </c>
      <c r="E664" s="115">
        <v>45890</v>
      </c>
      <c r="F664" s="115">
        <v>45891</v>
      </c>
      <c r="G664" t="s">
        <v>609</v>
      </c>
    </row>
    <row r="665" spans="1:7">
      <c r="A665" t="s">
        <v>217</v>
      </c>
      <c r="B665" s="1078"/>
      <c r="C665" s="1078"/>
      <c r="D665" s="1078">
        <v>499</v>
      </c>
      <c r="E665" s="1078">
        <v>231</v>
      </c>
      <c r="F665" s="1078">
        <v>316</v>
      </c>
      <c r="G665" s="1078">
        <v>1046</v>
      </c>
    </row>
    <row r="666" spans="1:7">
      <c r="A666" t="s">
        <v>81</v>
      </c>
      <c r="B666" s="1078"/>
      <c r="C666" s="1078"/>
      <c r="D666" s="1078"/>
      <c r="E666" s="1078"/>
      <c r="F666" s="1078"/>
      <c r="G666" s="1078"/>
    </row>
    <row r="667" spans="1:7">
      <c r="A667" t="s">
        <v>636</v>
      </c>
      <c r="B667" s="1078">
        <v>141</v>
      </c>
      <c r="C667" s="1078"/>
      <c r="D667" s="1078">
        <v>181</v>
      </c>
      <c r="E667" s="1078">
        <v>82</v>
      </c>
      <c r="F667" s="1078">
        <v>96</v>
      </c>
      <c r="G667" s="1078">
        <v>500</v>
      </c>
    </row>
    <row r="668" spans="1:7">
      <c r="A668" t="s">
        <v>274</v>
      </c>
      <c r="B668" s="1078">
        <v>343</v>
      </c>
      <c r="C668" s="1078">
        <v>416</v>
      </c>
      <c r="D668" s="1078">
        <v>216</v>
      </c>
      <c r="E668" s="1078"/>
      <c r="F668" s="1078"/>
      <c r="G668" s="1078">
        <v>975</v>
      </c>
    </row>
    <row r="669" spans="1:7">
      <c r="A669" t="s">
        <v>199</v>
      </c>
      <c r="B669" s="1078"/>
      <c r="C669" s="1078">
        <v>430</v>
      </c>
      <c r="D669" s="1078"/>
      <c r="E669" s="1078"/>
      <c r="F669" s="1078"/>
      <c r="G669" s="1078">
        <v>430</v>
      </c>
    </row>
    <row r="670" spans="1:7">
      <c r="A670" t="s">
        <v>239</v>
      </c>
      <c r="B670" s="1078">
        <v>377</v>
      </c>
      <c r="C670" s="1078">
        <v>408</v>
      </c>
      <c r="D670" s="1078">
        <v>607</v>
      </c>
      <c r="E670" s="1078">
        <v>1022</v>
      </c>
      <c r="F670" s="1078"/>
      <c r="G670" s="1078">
        <v>2414</v>
      </c>
    </row>
    <row r="671" spans="1:7">
      <c r="A671" t="s">
        <v>257</v>
      </c>
      <c r="B671" s="1078"/>
      <c r="C671" s="1078"/>
      <c r="D671" s="1078"/>
      <c r="E671" s="1078"/>
      <c r="F671" s="1078"/>
      <c r="G671" s="1078"/>
    </row>
    <row r="672" spans="1:7">
      <c r="A672" t="s">
        <v>260</v>
      </c>
      <c r="B672" s="1078"/>
      <c r="C672" s="1078"/>
      <c r="D672" s="1078"/>
      <c r="E672" s="1078"/>
      <c r="F672" s="1078"/>
      <c r="G672" s="1078"/>
    </row>
    <row r="673" spans="1:7">
      <c r="A673" t="s">
        <v>228</v>
      </c>
      <c r="B673" s="1078">
        <v>396</v>
      </c>
      <c r="C673" s="1078"/>
      <c r="D673" s="1078"/>
      <c r="E673" s="1078"/>
      <c r="F673" s="1078"/>
      <c r="G673" s="1078">
        <v>396</v>
      </c>
    </row>
    <row r="674" spans="1:7">
      <c r="A674" t="s">
        <v>263</v>
      </c>
      <c r="B674" s="1078">
        <v>1109</v>
      </c>
      <c r="C674" s="1078"/>
      <c r="D674" s="1078"/>
      <c r="E674" s="1078"/>
      <c r="F674" s="1078"/>
      <c r="G674" s="1078">
        <v>1109</v>
      </c>
    </row>
    <row r="675" spans="1:7">
      <c r="A675" t="s">
        <v>658</v>
      </c>
      <c r="B675" s="1078"/>
      <c r="C675" s="1078">
        <v>205</v>
      </c>
      <c r="D675" s="1078"/>
      <c r="E675" s="1078"/>
      <c r="F675" s="1078"/>
      <c r="G675" s="1078">
        <v>205</v>
      </c>
    </row>
    <row r="676" spans="1:7">
      <c r="A676" t="s">
        <v>659</v>
      </c>
      <c r="B676" s="1078"/>
      <c r="C676" s="1078">
        <v>1456</v>
      </c>
      <c r="D676" s="1078">
        <v>1420</v>
      </c>
      <c r="E676" s="1078">
        <v>1170</v>
      </c>
      <c r="F676" s="1078">
        <v>1081</v>
      </c>
      <c r="G676" s="1078">
        <v>5127</v>
      </c>
    </row>
    <row r="677" spans="1:7">
      <c r="A677" t="s">
        <v>126</v>
      </c>
      <c r="B677" s="1078"/>
      <c r="C677" s="1078">
        <v>1460</v>
      </c>
      <c r="D677" s="1078">
        <v>1428</v>
      </c>
      <c r="E677" s="1078">
        <v>1654</v>
      </c>
      <c r="F677" s="1078"/>
      <c r="G677" s="1078">
        <v>4542</v>
      </c>
    </row>
    <row r="678" spans="1:7">
      <c r="A678" t="s">
        <v>660</v>
      </c>
      <c r="B678" s="1078"/>
      <c r="C678" s="1078"/>
      <c r="D678" s="1078"/>
      <c r="E678" s="1078"/>
      <c r="F678" s="1078">
        <v>878</v>
      </c>
      <c r="G678" s="1078">
        <v>878</v>
      </c>
    </row>
    <row r="679" spans="1:7">
      <c r="A679" t="s">
        <v>609</v>
      </c>
      <c r="B679" s="1078">
        <v>2366</v>
      </c>
      <c r="C679" s="1078">
        <v>4375</v>
      </c>
      <c r="D679" s="1078">
        <v>4351</v>
      </c>
      <c r="E679" s="1078">
        <v>4159</v>
      </c>
      <c r="F679" s="1078">
        <v>2371</v>
      </c>
      <c r="G679" s="1078">
        <v>17622</v>
      </c>
    </row>
    <row r="682" spans="1:7">
      <c r="A682" s="44" t="s">
        <v>607</v>
      </c>
      <c r="B682" s="44" t="s">
        <v>605</v>
      </c>
    </row>
    <row r="683" spans="1:7">
      <c r="A683" s="44" t="s">
        <v>608</v>
      </c>
      <c r="B683" s="115">
        <v>45894</v>
      </c>
      <c r="C683" s="115">
        <v>45895</v>
      </c>
      <c r="D683" s="115">
        <v>45896</v>
      </c>
      <c r="E683" t="s">
        <v>609</v>
      </c>
    </row>
    <row r="684" spans="1:7">
      <c r="A684" t="s">
        <v>220</v>
      </c>
      <c r="B684" s="1078"/>
      <c r="C684" s="1078"/>
      <c r="D684" s="1078"/>
      <c r="E684" s="1078"/>
    </row>
    <row r="685" spans="1:7">
      <c r="A685" t="s">
        <v>209</v>
      </c>
      <c r="B685" s="1078"/>
      <c r="C685" s="1078"/>
      <c r="D685" s="1078">
        <v>1241</v>
      </c>
      <c r="E685" s="1078">
        <v>1241</v>
      </c>
    </row>
    <row r="686" spans="1:7">
      <c r="A686" t="s">
        <v>217</v>
      </c>
      <c r="B686" s="1078">
        <v>503</v>
      </c>
      <c r="C686" s="1078">
        <v>295</v>
      </c>
      <c r="D686" s="1078"/>
      <c r="E686" s="1078">
        <v>798</v>
      </c>
    </row>
    <row r="687" spans="1:7">
      <c r="A687" t="s">
        <v>81</v>
      </c>
      <c r="B687" s="1078"/>
      <c r="C687" s="1078">
        <v>1009</v>
      </c>
      <c r="D687" s="1078"/>
      <c r="E687" s="1078">
        <v>1009</v>
      </c>
    </row>
    <row r="688" spans="1:7">
      <c r="A688" t="s">
        <v>636</v>
      </c>
      <c r="B688" s="1078"/>
      <c r="C688" s="1078">
        <v>20</v>
      </c>
      <c r="D688" s="1078"/>
      <c r="E688" s="1078">
        <v>20</v>
      </c>
    </row>
    <row r="689" spans="1:5">
      <c r="A689" t="s">
        <v>239</v>
      </c>
      <c r="B689" s="1078">
        <v>639</v>
      </c>
      <c r="C689" s="1078"/>
      <c r="D689" s="1078"/>
      <c r="E689" s="1078">
        <v>639</v>
      </c>
    </row>
    <row r="690" spans="1:5">
      <c r="A690" t="s">
        <v>228</v>
      </c>
      <c r="B690" s="1078"/>
      <c r="C690" s="1078"/>
      <c r="D690" s="1078">
        <v>400</v>
      </c>
      <c r="E690" s="1078">
        <v>400</v>
      </c>
    </row>
    <row r="691" spans="1:5">
      <c r="A691" t="s">
        <v>659</v>
      </c>
      <c r="B691" s="1078">
        <v>809</v>
      </c>
      <c r="C691" s="1078">
        <v>533</v>
      </c>
      <c r="D691" s="1078"/>
      <c r="E691" s="1078">
        <v>1342</v>
      </c>
    </row>
    <row r="692" spans="1:5">
      <c r="A692" t="s">
        <v>660</v>
      </c>
      <c r="B692" s="1078">
        <v>715</v>
      </c>
      <c r="C692" s="1078"/>
      <c r="D692" s="1078"/>
      <c r="E692" s="1078">
        <v>715</v>
      </c>
    </row>
    <row r="693" spans="1:5">
      <c r="A693" t="s">
        <v>173</v>
      </c>
      <c r="B693" s="1078"/>
      <c r="C693" s="1078"/>
      <c r="D693" s="1078">
        <v>130</v>
      </c>
      <c r="E693" s="1078">
        <v>130</v>
      </c>
    </row>
    <row r="694" spans="1:5">
      <c r="A694" t="s">
        <v>130</v>
      </c>
      <c r="B694" s="1078">
        <v>735</v>
      </c>
      <c r="C694" s="1078"/>
      <c r="D694" s="1078"/>
      <c r="E694" s="1078">
        <v>735</v>
      </c>
    </row>
    <row r="695" spans="1:5">
      <c r="A695" t="s">
        <v>191</v>
      </c>
      <c r="B695" s="1078"/>
      <c r="C695" s="1078">
        <v>260</v>
      </c>
      <c r="D695" s="1078"/>
      <c r="E695" s="1078">
        <v>260</v>
      </c>
    </row>
    <row r="696" spans="1:5">
      <c r="A696" t="s">
        <v>661</v>
      </c>
      <c r="B696" s="1078"/>
      <c r="C696" s="1078">
        <v>390</v>
      </c>
      <c r="D696" s="1078"/>
      <c r="E696" s="1078">
        <v>390</v>
      </c>
    </row>
    <row r="697" spans="1:5">
      <c r="A697" t="s">
        <v>155</v>
      </c>
      <c r="B697" s="1078"/>
      <c r="C697" s="1078">
        <v>558</v>
      </c>
      <c r="D697" s="1078"/>
      <c r="E697" s="1078">
        <v>558</v>
      </c>
    </row>
    <row r="698" spans="1:5">
      <c r="A698" t="s">
        <v>151</v>
      </c>
      <c r="B698" s="1078"/>
      <c r="C698" s="1078">
        <v>1224</v>
      </c>
      <c r="D698" s="1078"/>
      <c r="E698" s="1078">
        <v>1224</v>
      </c>
    </row>
    <row r="699" spans="1:5">
      <c r="A699" t="s">
        <v>153</v>
      </c>
      <c r="B699" s="1078"/>
      <c r="C699" s="1078"/>
      <c r="D699" s="1078">
        <v>1017</v>
      </c>
      <c r="E699" s="1078">
        <v>1017</v>
      </c>
    </row>
    <row r="700" spans="1:5">
      <c r="A700" t="s">
        <v>609</v>
      </c>
      <c r="B700" s="1078">
        <v>3401</v>
      </c>
      <c r="C700" s="1078">
        <v>4289</v>
      </c>
      <c r="D700" s="1078">
        <v>2788</v>
      </c>
      <c r="E700" s="1078">
        <v>10478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14"/>
  <sheetViews>
    <sheetView workbookViewId="0">
      <pane ySplit="1" topLeftCell="A1491" activePane="bottomLeft" state="frozen"/>
      <selection pane="bottomLeft" activeCell="F1514" sqref="F1514"/>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608</v>
      </c>
      <c r="B1" s="266" t="s">
        <v>611</v>
      </c>
      <c r="C1" s="267" t="s">
        <v>605</v>
      </c>
      <c r="D1" s="267" t="s">
        <v>662</v>
      </c>
      <c r="E1" s="268" t="s">
        <v>663</v>
      </c>
      <c r="F1" s="267" t="s">
        <v>664</v>
      </c>
      <c r="G1" s="319" t="s">
        <v>610</v>
      </c>
    </row>
    <row r="2" spans="1:7" ht="15.6">
      <c r="A2" s="122" t="s">
        <v>574</v>
      </c>
      <c r="B2" s="258" t="s">
        <v>291</v>
      </c>
      <c r="C2" s="158">
        <v>45698</v>
      </c>
      <c r="D2" s="147">
        <v>2677</v>
      </c>
      <c r="E2" s="147"/>
      <c r="F2" s="147"/>
      <c r="G2" t="str">
        <f>TEXT(C2,"mmmm")</f>
        <v>February</v>
      </c>
    </row>
    <row r="3" spans="1:7" ht="15.6">
      <c r="A3" s="122" t="s">
        <v>365</v>
      </c>
      <c r="B3" s="258" t="s">
        <v>618</v>
      </c>
      <c r="C3" s="158">
        <v>45698</v>
      </c>
      <c r="D3" s="157"/>
      <c r="E3" s="157"/>
      <c r="F3" s="147" t="s">
        <v>665</v>
      </c>
      <c r="G3" t="str">
        <f t="shared" ref="G3:G66" si="0">TEXT(C3,"mmmm")</f>
        <v>February</v>
      </c>
    </row>
    <row r="4" spans="1:7" ht="15.6">
      <c r="A4" s="122" t="s">
        <v>285</v>
      </c>
      <c r="B4" s="164" t="s">
        <v>666</v>
      </c>
      <c r="C4" s="158">
        <v>45699</v>
      </c>
      <c r="D4" s="147">
        <v>202</v>
      </c>
      <c r="E4" s="147"/>
      <c r="F4" s="147"/>
      <c r="G4" t="str">
        <f t="shared" si="0"/>
        <v>February</v>
      </c>
    </row>
    <row r="5" spans="1:7" ht="15.6">
      <c r="A5" s="122" t="s">
        <v>365</v>
      </c>
      <c r="B5" s="258" t="s">
        <v>618</v>
      </c>
      <c r="C5" s="158">
        <v>45699</v>
      </c>
      <c r="D5" s="147">
        <v>241</v>
      </c>
      <c r="E5" s="147"/>
      <c r="F5" s="147"/>
      <c r="G5" t="str">
        <f t="shared" si="0"/>
        <v>February</v>
      </c>
    </row>
    <row r="6" spans="1:7" ht="15.6">
      <c r="A6" s="122" t="s">
        <v>299</v>
      </c>
      <c r="B6" s="258" t="s">
        <v>300</v>
      </c>
      <c r="C6" s="158">
        <v>45699</v>
      </c>
      <c r="D6" s="147">
        <v>1990</v>
      </c>
      <c r="E6" s="147"/>
      <c r="F6" s="147"/>
      <c r="G6" t="str">
        <f t="shared" si="0"/>
        <v>February</v>
      </c>
    </row>
    <row r="7" spans="1:7" ht="15.6">
      <c r="A7" s="262" t="s">
        <v>455</v>
      </c>
      <c r="B7" s="261" t="s">
        <v>456</v>
      </c>
      <c r="C7" s="158">
        <v>45699</v>
      </c>
      <c r="D7" s="147">
        <v>534</v>
      </c>
      <c r="E7" s="147"/>
      <c r="F7" s="147"/>
      <c r="G7" t="str">
        <f t="shared" si="0"/>
        <v>February</v>
      </c>
    </row>
    <row r="8" spans="1:7" ht="15.6">
      <c r="A8" s="122" t="s">
        <v>365</v>
      </c>
      <c r="B8" s="258" t="s">
        <v>618</v>
      </c>
      <c r="C8" s="158">
        <v>45700</v>
      </c>
      <c r="D8" s="147">
        <v>366</v>
      </c>
      <c r="E8" s="147"/>
      <c r="F8" s="147"/>
      <c r="G8" t="str">
        <f t="shared" si="0"/>
        <v>February</v>
      </c>
    </row>
    <row r="9" spans="1:7" ht="15.6">
      <c r="A9" s="262" t="s">
        <v>299</v>
      </c>
      <c r="B9" s="261" t="s">
        <v>456</v>
      </c>
      <c r="C9" s="158">
        <v>45700</v>
      </c>
      <c r="D9" s="147">
        <v>1045</v>
      </c>
      <c r="E9" s="147"/>
      <c r="F9" s="147"/>
      <c r="G9" t="str">
        <f t="shared" si="0"/>
        <v>February</v>
      </c>
    </row>
    <row r="10" spans="1:7" ht="15.6">
      <c r="A10" s="122" t="s">
        <v>455</v>
      </c>
      <c r="B10" s="261" t="s">
        <v>456</v>
      </c>
      <c r="C10" s="158">
        <v>45700</v>
      </c>
      <c r="D10" s="147">
        <v>460</v>
      </c>
      <c r="E10" s="147"/>
      <c r="F10" s="147"/>
      <c r="G10" t="str">
        <f t="shared" si="0"/>
        <v>February</v>
      </c>
    </row>
    <row r="11" spans="1:7" ht="15.6">
      <c r="A11" s="223" t="s">
        <v>355</v>
      </c>
      <c r="B11" s="258" t="s">
        <v>127</v>
      </c>
      <c r="C11" s="158">
        <v>45700</v>
      </c>
      <c r="D11" s="147">
        <v>1426</v>
      </c>
      <c r="E11" s="147"/>
      <c r="F11" s="147"/>
      <c r="G11" t="str">
        <f t="shared" si="0"/>
        <v>February</v>
      </c>
    </row>
    <row r="12" spans="1:7" ht="15.6">
      <c r="A12" s="122" t="s">
        <v>365</v>
      </c>
      <c r="B12" s="258" t="s">
        <v>618</v>
      </c>
      <c r="C12" s="158">
        <v>45701</v>
      </c>
      <c r="D12" s="140">
        <v>202</v>
      </c>
      <c r="E12" s="140"/>
      <c r="F12" s="147"/>
      <c r="G12" t="str">
        <f t="shared" si="0"/>
        <v>February</v>
      </c>
    </row>
    <row r="13" spans="1:7" ht="15.6">
      <c r="A13" s="122" t="s">
        <v>451</v>
      </c>
      <c r="B13" s="258" t="s">
        <v>618</v>
      </c>
      <c r="C13" s="158">
        <v>45701</v>
      </c>
      <c r="D13" s="140">
        <v>106</v>
      </c>
      <c r="E13" s="140"/>
      <c r="F13" s="147"/>
      <c r="G13" t="str">
        <f t="shared" si="0"/>
        <v>February</v>
      </c>
    </row>
    <row r="14" spans="1:7" ht="15.6">
      <c r="A14" s="122" t="s">
        <v>455</v>
      </c>
      <c r="B14" s="261" t="s">
        <v>456</v>
      </c>
      <c r="C14" s="158">
        <v>45701</v>
      </c>
      <c r="D14" s="140">
        <v>886</v>
      </c>
      <c r="E14" s="140"/>
      <c r="F14" s="147"/>
      <c r="G14" t="str">
        <f t="shared" si="0"/>
        <v>February</v>
      </c>
    </row>
    <row r="15" spans="1:7" ht="15.6">
      <c r="A15" s="122" t="s">
        <v>355</v>
      </c>
      <c r="B15" s="258" t="s">
        <v>127</v>
      </c>
      <c r="C15" s="158">
        <v>45701</v>
      </c>
      <c r="D15" s="149">
        <v>1190</v>
      </c>
      <c r="E15" s="149"/>
      <c r="F15" s="148"/>
      <c r="G15" t="str">
        <f t="shared" si="0"/>
        <v>February</v>
      </c>
    </row>
    <row r="16" spans="1:7" ht="15.6">
      <c r="A16" s="122" t="s">
        <v>365</v>
      </c>
      <c r="B16" s="258" t="s">
        <v>618</v>
      </c>
      <c r="C16" s="158">
        <v>45702</v>
      </c>
      <c r="D16" s="149">
        <v>120</v>
      </c>
      <c r="E16" s="149"/>
      <c r="F16" s="148"/>
      <c r="G16" t="str">
        <f t="shared" si="0"/>
        <v>February</v>
      </c>
    </row>
    <row r="17" spans="1:7" ht="15.6">
      <c r="A17" s="122" t="s">
        <v>455</v>
      </c>
      <c r="B17" s="261" t="s">
        <v>456</v>
      </c>
      <c r="C17" s="158">
        <v>45702</v>
      </c>
      <c r="D17" s="149">
        <v>202</v>
      </c>
      <c r="E17" s="149"/>
      <c r="F17" s="148"/>
      <c r="G17" t="str">
        <f t="shared" si="0"/>
        <v>February</v>
      </c>
    </row>
    <row r="18" spans="1:7" ht="15.6">
      <c r="A18" s="122" t="s">
        <v>355</v>
      </c>
      <c r="B18" s="258" t="s">
        <v>127</v>
      </c>
      <c r="C18" s="158">
        <v>45702</v>
      </c>
      <c r="D18" s="149">
        <v>23</v>
      </c>
      <c r="E18" s="149"/>
      <c r="F18" s="149"/>
      <c r="G18" t="str">
        <f t="shared" si="0"/>
        <v>February</v>
      </c>
    </row>
    <row r="19" spans="1:7" ht="15.6">
      <c r="A19" s="122" t="s">
        <v>497</v>
      </c>
      <c r="B19" s="259" t="s">
        <v>71</v>
      </c>
      <c r="C19" s="158">
        <v>45702</v>
      </c>
      <c r="D19" s="122">
        <v>1049</v>
      </c>
      <c r="E19" s="122"/>
      <c r="F19" s="123"/>
      <c r="G19" t="str">
        <f t="shared" si="0"/>
        <v>February</v>
      </c>
    </row>
    <row r="20" spans="1:7" ht="15.6">
      <c r="A20" s="122" t="s">
        <v>365</v>
      </c>
      <c r="B20" s="258" t="s">
        <v>618</v>
      </c>
      <c r="C20" s="159">
        <v>45705</v>
      </c>
      <c r="D20" s="140">
        <v>283</v>
      </c>
      <c r="E20" s="140"/>
      <c r="F20" s="123"/>
      <c r="G20" t="str">
        <f t="shared" si="0"/>
        <v>February</v>
      </c>
    </row>
    <row r="21" spans="1:7">
      <c r="A21" s="122" t="s">
        <v>455</v>
      </c>
      <c r="B21" s="261" t="s">
        <v>456</v>
      </c>
      <c r="C21" s="159">
        <v>45705</v>
      </c>
      <c r="D21" s="147">
        <v>383</v>
      </c>
      <c r="E21" s="147"/>
      <c r="F21" s="123"/>
      <c r="G21" t="str">
        <f t="shared" si="0"/>
        <v>February</v>
      </c>
    </row>
    <row r="22" spans="1:7">
      <c r="A22" s="122" t="s">
        <v>532</v>
      </c>
      <c r="B22" s="160" t="s">
        <v>346</v>
      </c>
      <c r="C22" s="159">
        <v>45706</v>
      </c>
      <c r="D22" s="122"/>
      <c r="E22" s="122"/>
      <c r="F22" s="140" t="s">
        <v>667</v>
      </c>
      <c r="G22" t="str">
        <f t="shared" si="0"/>
        <v>February</v>
      </c>
    </row>
    <row r="23" spans="1:7">
      <c r="A23" s="122" t="s">
        <v>455</v>
      </c>
      <c r="B23" s="261" t="s">
        <v>456</v>
      </c>
      <c r="C23" s="159">
        <v>45706</v>
      </c>
      <c r="D23" s="123">
        <v>1017</v>
      </c>
      <c r="E23" s="123"/>
      <c r="F23" s="123"/>
      <c r="G23" t="str">
        <f t="shared" si="0"/>
        <v>February</v>
      </c>
    </row>
    <row r="24" spans="1:7">
      <c r="A24" s="122" t="s">
        <v>542</v>
      </c>
      <c r="B24" s="164" t="s">
        <v>666</v>
      </c>
      <c r="C24" s="159">
        <v>45706</v>
      </c>
      <c r="D24" s="140">
        <v>300</v>
      </c>
      <c r="E24" s="140"/>
      <c r="F24" s="123"/>
      <c r="G24" t="str">
        <f t="shared" si="0"/>
        <v>February</v>
      </c>
    </row>
    <row r="25" spans="1:7">
      <c r="A25" s="122" t="s">
        <v>373</v>
      </c>
      <c r="B25" s="259" t="s">
        <v>291</v>
      </c>
      <c r="C25" s="159">
        <v>45706</v>
      </c>
      <c r="D25" s="122">
        <v>1240</v>
      </c>
      <c r="E25" s="122"/>
      <c r="F25" s="123"/>
      <c r="G25" t="str">
        <f t="shared" si="0"/>
        <v>February</v>
      </c>
    </row>
    <row r="26" spans="1:7" ht="15.6">
      <c r="A26" s="122" t="s">
        <v>472</v>
      </c>
      <c r="B26" s="258" t="s">
        <v>127</v>
      </c>
      <c r="C26" s="159">
        <v>45706</v>
      </c>
      <c r="D26" s="122">
        <v>1050</v>
      </c>
      <c r="E26" s="122"/>
      <c r="F26" s="123" t="s">
        <v>668</v>
      </c>
      <c r="G26" t="str">
        <f t="shared" si="0"/>
        <v>February</v>
      </c>
    </row>
    <row r="27" spans="1:7">
      <c r="A27" s="122" t="s">
        <v>285</v>
      </c>
      <c r="B27" s="164" t="s">
        <v>666</v>
      </c>
      <c r="C27" s="159">
        <v>45707</v>
      </c>
      <c r="D27" s="122"/>
      <c r="E27" s="122"/>
      <c r="F27" s="123" t="s">
        <v>669</v>
      </c>
      <c r="G27" t="str">
        <f t="shared" si="0"/>
        <v>February</v>
      </c>
    </row>
    <row r="28" spans="1:7">
      <c r="A28" s="122" t="s">
        <v>574</v>
      </c>
      <c r="B28" s="259" t="s">
        <v>291</v>
      </c>
      <c r="C28" s="159">
        <v>45707</v>
      </c>
      <c r="D28" s="122">
        <v>1319</v>
      </c>
      <c r="E28" s="122"/>
      <c r="F28" s="123"/>
      <c r="G28" t="str">
        <f t="shared" si="0"/>
        <v>February</v>
      </c>
    </row>
    <row r="29" spans="1:7" ht="15.6">
      <c r="A29" s="122" t="s">
        <v>365</v>
      </c>
      <c r="B29" s="258" t="s">
        <v>618</v>
      </c>
      <c r="C29" s="159">
        <v>45707</v>
      </c>
      <c r="D29" s="122">
        <v>732</v>
      </c>
      <c r="E29" s="122"/>
      <c r="F29" s="123"/>
      <c r="G29" t="str">
        <f t="shared" si="0"/>
        <v>February</v>
      </c>
    </row>
    <row r="30" spans="1:7">
      <c r="A30" s="122" t="s">
        <v>455</v>
      </c>
      <c r="B30" s="261" t="s">
        <v>456</v>
      </c>
      <c r="C30" s="159">
        <v>45707</v>
      </c>
      <c r="D30" s="122">
        <v>242</v>
      </c>
      <c r="E30" s="122"/>
      <c r="F30" s="123"/>
      <c r="G30" t="str">
        <f t="shared" si="0"/>
        <v>February</v>
      </c>
    </row>
    <row r="31" spans="1:7">
      <c r="A31" s="122" t="s">
        <v>542</v>
      </c>
      <c r="B31" s="164" t="s">
        <v>666</v>
      </c>
      <c r="C31" s="159">
        <v>45707</v>
      </c>
      <c r="D31" s="122">
        <v>696</v>
      </c>
      <c r="E31" s="122"/>
      <c r="F31" s="123"/>
      <c r="G31" t="str">
        <f t="shared" si="0"/>
        <v>February</v>
      </c>
    </row>
    <row r="32" spans="1:7">
      <c r="A32" s="122" t="s">
        <v>373</v>
      </c>
      <c r="B32" s="259" t="s">
        <v>291</v>
      </c>
      <c r="C32" s="159">
        <v>45707</v>
      </c>
      <c r="D32" s="122">
        <v>1978</v>
      </c>
      <c r="E32" s="122"/>
      <c r="F32" s="123" t="s">
        <v>670</v>
      </c>
      <c r="G32" t="str">
        <f t="shared" si="0"/>
        <v>February</v>
      </c>
    </row>
    <row r="33" spans="1:7">
      <c r="A33" s="122" t="s">
        <v>538</v>
      </c>
      <c r="B33" s="259" t="s">
        <v>67</v>
      </c>
      <c r="C33" s="159">
        <v>45707</v>
      </c>
      <c r="D33" s="122">
        <v>1606</v>
      </c>
      <c r="E33" s="122"/>
      <c r="F33" s="123"/>
      <c r="G33" t="str">
        <f t="shared" si="0"/>
        <v>February</v>
      </c>
    </row>
    <row r="34" spans="1:7">
      <c r="A34" s="122" t="s">
        <v>285</v>
      </c>
      <c r="B34" s="164" t="s">
        <v>666</v>
      </c>
      <c r="C34" s="159">
        <v>45708</v>
      </c>
      <c r="D34" s="122">
        <v>23</v>
      </c>
      <c r="E34" s="122"/>
      <c r="F34" s="123" t="s">
        <v>671</v>
      </c>
      <c r="G34" t="str">
        <f t="shared" si="0"/>
        <v>February</v>
      </c>
    </row>
    <row r="35" spans="1:7" ht="15.6">
      <c r="A35" s="122" t="s">
        <v>365</v>
      </c>
      <c r="B35" s="258" t="s">
        <v>618</v>
      </c>
      <c r="C35" s="159">
        <v>45708</v>
      </c>
      <c r="D35" s="122">
        <v>309</v>
      </c>
      <c r="E35" s="122"/>
      <c r="F35" s="123" t="s">
        <v>672</v>
      </c>
      <c r="G35" t="str">
        <f t="shared" si="0"/>
        <v>February</v>
      </c>
    </row>
    <row r="36" spans="1:7">
      <c r="A36" s="122" t="s">
        <v>455</v>
      </c>
      <c r="B36" s="261" t="s">
        <v>456</v>
      </c>
      <c r="C36" s="159">
        <v>45708</v>
      </c>
      <c r="D36" s="122">
        <v>424</v>
      </c>
      <c r="E36" s="122"/>
      <c r="F36" s="123"/>
      <c r="G36" t="str">
        <f t="shared" si="0"/>
        <v>February</v>
      </c>
    </row>
    <row r="37" spans="1:7">
      <c r="A37" s="122" t="s">
        <v>497</v>
      </c>
      <c r="B37" s="259" t="s">
        <v>71</v>
      </c>
      <c r="C37" s="159">
        <v>45708</v>
      </c>
      <c r="D37" s="122">
        <v>547</v>
      </c>
      <c r="E37" s="122"/>
      <c r="F37" s="123" t="s">
        <v>673</v>
      </c>
      <c r="G37" t="str">
        <f t="shared" si="0"/>
        <v>February</v>
      </c>
    </row>
    <row r="38" spans="1:7">
      <c r="A38" s="122" t="s">
        <v>542</v>
      </c>
      <c r="B38" s="164" t="s">
        <v>666</v>
      </c>
      <c r="C38" s="159">
        <v>45708</v>
      </c>
      <c r="D38" s="122">
        <v>227</v>
      </c>
      <c r="E38" s="122"/>
      <c r="F38" s="123"/>
      <c r="G38" t="str">
        <f t="shared" si="0"/>
        <v>February</v>
      </c>
    </row>
    <row r="39" spans="1:7">
      <c r="A39" s="122" t="s">
        <v>373</v>
      </c>
      <c r="B39" s="259" t="s">
        <v>291</v>
      </c>
      <c r="C39" s="159">
        <v>45708</v>
      </c>
      <c r="D39" s="122">
        <v>851</v>
      </c>
      <c r="E39" s="122"/>
      <c r="F39" s="123" t="s">
        <v>674</v>
      </c>
      <c r="G39" t="str">
        <f t="shared" si="0"/>
        <v>February</v>
      </c>
    </row>
    <row r="40" spans="1:7">
      <c r="A40" s="122" t="s">
        <v>538</v>
      </c>
      <c r="B40" s="259" t="s">
        <v>67</v>
      </c>
      <c r="C40" s="159">
        <v>45708</v>
      </c>
      <c r="D40" s="122">
        <v>1334</v>
      </c>
      <c r="E40" s="122"/>
      <c r="F40" s="123"/>
      <c r="G40" t="str">
        <f t="shared" si="0"/>
        <v>February</v>
      </c>
    </row>
    <row r="41" spans="1:7">
      <c r="A41" s="122" t="s">
        <v>496</v>
      </c>
      <c r="B41" s="160" t="s">
        <v>346</v>
      </c>
      <c r="C41" s="159">
        <v>45708</v>
      </c>
      <c r="D41" s="122">
        <v>1400</v>
      </c>
      <c r="E41" s="122"/>
      <c r="F41" s="123"/>
      <c r="G41" t="str">
        <f t="shared" si="0"/>
        <v>February</v>
      </c>
    </row>
    <row r="42" spans="1:7">
      <c r="A42" s="122" t="s">
        <v>351</v>
      </c>
      <c r="B42" s="160" t="s">
        <v>346</v>
      </c>
      <c r="C42" s="159">
        <v>45708</v>
      </c>
      <c r="D42" s="122">
        <v>1806</v>
      </c>
      <c r="E42" s="122"/>
      <c r="F42" s="123"/>
      <c r="G42" t="str">
        <f t="shared" si="0"/>
        <v>February</v>
      </c>
    </row>
    <row r="43" spans="1:7">
      <c r="A43" s="122" t="s">
        <v>436</v>
      </c>
      <c r="B43" s="259" t="s">
        <v>67</v>
      </c>
      <c r="C43" s="159">
        <v>45708</v>
      </c>
      <c r="D43" s="122">
        <v>47</v>
      </c>
      <c r="E43" s="122"/>
      <c r="F43" s="123"/>
      <c r="G43" t="str">
        <f t="shared" si="0"/>
        <v>February</v>
      </c>
    </row>
    <row r="44" spans="1:7">
      <c r="A44" s="122" t="s">
        <v>285</v>
      </c>
      <c r="B44" s="164" t="s">
        <v>666</v>
      </c>
      <c r="C44" s="159">
        <v>45709</v>
      </c>
      <c r="D44" s="122">
        <v>24</v>
      </c>
      <c r="E44" s="122"/>
      <c r="F44" s="123" t="s">
        <v>675</v>
      </c>
      <c r="G44" t="str">
        <f t="shared" si="0"/>
        <v>February</v>
      </c>
    </row>
    <row r="45" spans="1:7">
      <c r="A45" s="122" t="s">
        <v>290</v>
      </c>
      <c r="B45" s="259" t="s">
        <v>291</v>
      </c>
      <c r="C45" s="159">
        <v>45709</v>
      </c>
      <c r="D45" s="122"/>
      <c r="E45" s="122"/>
      <c r="F45" s="123" t="s">
        <v>676</v>
      </c>
      <c r="G45" t="str">
        <f t="shared" si="0"/>
        <v>February</v>
      </c>
    </row>
    <row r="46" spans="1:7" ht="15.6">
      <c r="A46" s="122" t="s">
        <v>451</v>
      </c>
      <c r="B46" s="258" t="s">
        <v>618</v>
      </c>
      <c r="C46" s="159">
        <v>45709</v>
      </c>
      <c r="D46" s="122">
        <v>21</v>
      </c>
      <c r="E46" s="122"/>
      <c r="F46" s="123" t="s">
        <v>673</v>
      </c>
      <c r="G46" t="str">
        <f t="shared" si="0"/>
        <v>February</v>
      </c>
    </row>
    <row r="47" spans="1:7">
      <c r="A47" s="122" t="s">
        <v>455</v>
      </c>
      <c r="B47" s="261" t="s">
        <v>456</v>
      </c>
      <c r="C47" s="159">
        <v>45709</v>
      </c>
      <c r="D47" s="122">
        <v>19</v>
      </c>
      <c r="E47" s="122"/>
      <c r="F47" s="123" t="s">
        <v>677</v>
      </c>
      <c r="G47" t="str">
        <f t="shared" si="0"/>
        <v>February</v>
      </c>
    </row>
    <row r="48" spans="1:7" ht="15.6">
      <c r="A48" s="122" t="s">
        <v>355</v>
      </c>
      <c r="B48" s="258" t="s">
        <v>127</v>
      </c>
      <c r="C48" s="159">
        <v>45709</v>
      </c>
      <c r="D48" s="122">
        <v>823</v>
      </c>
      <c r="E48" s="122"/>
      <c r="F48" s="123" t="s">
        <v>673</v>
      </c>
      <c r="G48" t="str">
        <f t="shared" si="0"/>
        <v>February</v>
      </c>
    </row>
    <row r="49" spans="1:7">
      <c r="A49" s="122" t="s">
        <v>497</v>
      </c>
      <c r="B49" s="259" t="s">
        <v>71</v>
      </c>
      <c r="C49" s="159">
        <v>45709</v>
      </c>
      <c r="D49" s="122">
        <v>792</v>
      </c>
      <c r="E49" s="122"/>
      <c r="F49" s="123" t="s">
        <v>673</v>
      </c>
      <c r="G49" t="str">
        <f t="shared" si="0"/>
        <v>February</v>
      </c>
    </row>
    <row r="50" spans="1:7">
      <c r="A50" s="122" t="s">
        <v>542</v>
      </c>
      <c r="B50" s="164" t="s">
        <v>666</v>
      </c>
      <c r="C50" s="159">
        <v>45709</v>
      </c>
      <c r="D50" s="122">
        <v>333</v>
      </c>
      <c r="E50" s="122"/>
      <c r="F50" s="123"/>
      <c r="G50" t="str">
        <f t="shared" si="0"/>
        <v>February</v>
      </c>
    </row>
    <row r="51" spans="1:7">
      <c r="A51" s="122" t="s">
        <v>351</v>
      </c>
      <c r="B51" s="160" t="s">
        <v>346</v>
      </c>
      <c r="C51" s="159">
        <v>45709</v>
      </c>
      <c r="D51" s="122">
        <v>345</v>
      </c>
      <c r="E51" s="122"/>
      <c r="F51" s="123"/>
      <c r="G51" t="str">
        <f t="shared" si="0"/>
        <v>February</v>
      </c>
    </row>
    <row r="52" spans="1:7">
      <c r="A52" s="122" t="s">
        <v>436</v>
      </c>
      <c r="B52" s="259" t="s">
        <v>67</v>
      </c>
      <c r="C52" s="159">
        <v>45709</v>
      </c>
      <c r="D52" s="122">
        <v>1494</v>
      </c>
      <c r="E52" s="122"/>
      <c r="F52" s="123"/>
      <c r="G52" t="str">
        <f t="shared" si="0"/>
        <v>February</v>
      </c>
    </row>
    <row r="53" spans="1:7" ht="15.6">
      <c r="A53" s="122" t="s">
        <v>572</v>
      </c>
      <c r="B53" s="258" t="s">
        <v>127</v>
      </c>
      <c r="C53" s="159">
        <v>45709</v>
      </c>
      <c r="D53" s="122">
        <v>1095</v>
      </c>
      <c r="E53" s="122"/>
      <c r="F53" s="123" t="s">
        <v>673</v>
      </c>
      <c r="G53" t="str">
        <f t="shared" si="0"/>
        <v>February</v>
      </c>
    </row>
    <row r="54" spans="1:7">
      <c r="A54" s="122" t="s">
        <v>496</v>
      </c>
      <c r="B54" s="160" t="s">
        <v>346</v>
      </c>
      <c r="C54" s="159">
        <v>45709</v>
      </c>
      <c r="D54" s="122">
        <v>1462</v>
      </c>
      <c r="E54" s="122"/>
      <c r="F54" s="123" t="s">
        <v>665</v>
      </c>
      <c r="G54" t="str">
        <f t="shared" si="0"/>
        <v>February</v>
      </c>
    </row>
    <row r="55" spans="1:7">
      <c r="A55" s="122" t="s">
        <v>282</v>
      </c>
      <c r="B55" s="259" t="s">
        <v>67</v>
      </c>
      <c r="C55" s="159">
        <v>45709</v>
      </c>
      <c r="D55" s="122">
        <v>2989</v>
      </c>
      <c r="E55" s="122"/>
      <c r="F55" s="123"/>
      <c r="G55" t="str">
        <f t="shared" si="0"/>
        <v>February</v>
      </c>
    </row>
    <row r="56" spans="1:7" ht="15.6">
      <c r="A56" s="122" t="s">
        <v>365</v>
      </c>
      <c r="B56" s="258" t="s">
        <v>618</v>
      </c>
      <c r="C56" s="159">
        <v>45712</v>
      </c>
      <c r="D56" s="122">
        <v>73</v>
      </c>
      <c r="E56" s="122"/>
      <c r="F56" s="123"/>
      <c r="G56" t="str">
        <f t="shared" si="0"/>
        <v>February</v>
      </c>
    </row>
    <row r="57" spans="1:7">
      <c r="A57" s="122" t="s">
        <v>436</v>
      </c>
      <c r="B57" s="259" t="s">
        <v>67</v>
      </c>
      <c r="C57" s="159">
        <v>45712</v>
      </c>
      <c r="D57" s="122">
        <v>2087</v>
      </c>
      <c r="E57" s="122"/>
      <c r="F57" s="123" t="s">
        <v>678</v>
      </c>
      <c r="G57" t="str">
        <f t="shared" si="0"/>
        <v>February</v>
      </c>
    </row>
    <row r="58" spans="1:7">
      <c r="A58" s="122" t="s">
        <v>584</v>
      </c>
      <c r="B58" s="259" t="s">
        <v>314</v>
      </c>
      <c r="C58" s="159">
        <v>45712</v>
      </c>
      <c r="D58" s="122">
        <v>555</v>
      </c>
      <c r="E58" s="122"/>
      <c r="F58" s="123"/>
      <c r="G58" t="str">
        <f t="shared" si="0"/>
        <v>February</v>
      </c>
    </row>
    <row r="59" spans="1:7">
      <c r="A59" s="122" t="s">
        <v>285</v>
      </c>
      <c r="B59" s="164" t="s">
        <v>666</v>
      </c>
      <c r="C59" s="159">
        <v>45713</v>
      </c>
      <c r="D59" s="122"/>
      <c r="E59" s="122"/>
      <c r="F59" s="123" t="s">
        <v>679</v>
      </c>
      <c r="G59" t="str">
        <f t="shared" si="0"/>
        <v>February</v>
      </c>
    </row>
    <row r="60" spans="1:7">
      <c r="A60" s="122" t="s">
        <v>574</v>
      </c>
      <c r="B60" s="260" t="s">
        <v>291</v>
      </c>
      <c r="C60" s="159">
        <v>45713</v>
      </c>
      <c r="D60" s="122"/>
      <c r="E60" s="122"/>
      <c r="F60" s="123"/>
      <c r="G60" t="str">
        <f t="shared" si="0"/>
        <v>February</v>
      </c>
    </row>
    <row r="61" spans="1:7">
      <c r="A61" s="122" t="s">
        <v>532</v>
      </c>
      <c r="B61" s="160" t="s">
        <v>346</v>
      </c>
      <c r="C61" s="159">
        <v>45713</v>
      </c>
      <c r="D61" s="122"/>
      <c r="E61" s="122"/>
      <c r="F61" s="123"/>
      <c r="G61" t="str">
        <f t="shared" si="0"/>
        <v>February</v>
      </c>
    </row>
    <row r="62" spans="1:7">
      <c r="A62" s="122" t="s">
        <v>290</v>
      </c>
      <c r="B62" s="260" t="s">
        <v>291</v>
      </c>
      <c r="C62" s="159">
        <v>45713</v>
      </c>
      <c r="D62" s="122"/>
      <c r="E62" s="122"/>
      <c r="F62" s="123"/>
      <c r="G62" t="str">
        <f t="shared" si="0"/>
        <v>February</v>
      </c>
    </row>
    <row r="63" spans="1:7" ht="15.6">
      <c r="A63" s="122" t="s">
        <v>299</v>
      </c>
      <c r="B63" s="258" t="s">
        <v>618</v>
      </c>
      <c r="C63" s="159">
        <v>45713</v>
      </c>
      <c r="D63" s="122">
        <v>74</v>
      </c>
      <c r="E63" s="122"/>
      <c r="F63" s="123"/>
      <c r="G63" t="str">
        <f t="shared" si="0"/>
        <v>February</v>
      </c>
    </row>
    <row r="64" spans="1:7">
      <c r="A64" s="122" t="s">
        <v>488</v>
      </c>
      <c r="B64" s="260" t="s">
        <v>449</v>
      </c>
      <c r="C64" s="159">
        <v>45713</v>
      </c>
      <c r="D64" s="122"/>
      <c r="E64" s="122"/>
      <c r="F64" s="123"/>
      <c r="G64" t="str">
        <f t="shared" si="0"/>
        <v>February</v>
      </c>
    </row>
    <row r="65" spans="1:7">
      <c r="A65" s="122" t="s">
        <v>448</v>
      </c>
      <c r="B65" s="260" t="s">
        <v>449</v>
      </c>
      <c r="C65" s="159">
        <v>45713</v>
      </c>
      <c r="D65" s="122"/>
      <c r="E65" s="122"/>
      <c r="F65" s="123"/>
      <c r="G65" t="str">
        <f t="shared" si="0"/>
        <v>February</v>
      </c>
    </row>
    <row r="66" spans="1:7" ht="15.6">
      <c r="A66" s="122" t="s">
        <v>451</v>
      </c>
      <c r="B66" s="258" t="s">
        <v>618</v>
      </c>
      <c r="C66" s="159">
        <v>45713</v>
      </c>
      <c r="D66" s="122"/>
      <c r="E66" s="122"/>
      <c r="F66" s="123"/>
      <c r="G66" t="str">
        <f t="shared" si="0"/>
        <v>February</v>
      </c>
    </row>
    <row r="67" spans="1:7" ht="15.6">
      <c r="A67" s="122" t="s">
        <v>453</v>
      </c>
      <c r="B67" s="258" t="s">
        <v>127</v>
      </c>
      <c r="C67" s="159">
        <v>45713</v>
      </c>
      <c r="D67" s="122"/>
      <c r="E67" s="122"/>
      <c r="F67" s="123"/>
      <c r="G67" t="str">
        <f t="shared" ref="G67:G130" si="1">TEXT(C67,"mmmm")</f>
        <v>February</v>
      </c>
    </row>
    <row r="68" spans="1:7" ht="16.5" customHeight="1">
      <c r="A68" s="122" t="s">
        <v>455</v>
      </c>
      <c r="B68" s="260" t="s">
        <v>680</v>
      </c>
      <c r="C68" s="159">
        <v>45713</v>
      </c>
      <c r="D68" s="122">
        <v>236</v>
      </c>
      <c r="E68" s="122"/>
      <c r="F68" s="123" t="s">
        <v>681</v>
      </c>
      <c r="G68" t="str">
        <f t="shared" si="1"/>
        <v>February</v>
      </c>
    </row>
    <row r="69" spans="1:7" ht="15.6">
      <c r="A69" s="122" t="s">
        <v>458</v>
      </c>
      <c r="B69" s="258" t="s">
        <v>127</v>
      </c>
      <c r="C69" s="159">
        <v>45713</v>
      </c>
      <c r="D69" s="122"/>
      <c r="E69" s="122"/>
      <c r="F69" s="123"/>
      <c r="G69" t="str">
        <f t="shared" si="1"/>
        <v>February</v>
      </c>
    </row>
    <row r="70" spans="1:7">
      <c r="A70" s="122" t="s">
        <v>483</v>
      </c>
      <c r="B70" s="260" t="s">
        <v>67</v>
      </c>
      <c r="C70" s="159">
        <v>45713</v>
      </c>
      <c r="D70" s="122">
        <v>214</v>
      </c>
      <c r="E70" s="122"/>
      <c r="F70" s="123"/>
      <c r="G70" t="str">
        <f t="shared" si="1"/>
        <v>February</v>
      </c>
    </row>
    <row r="71" spans="1:7" ht="15.6">
      <c r="A71" s="122" t="s">
        <v>355</v>
      </c>
      <c r="B71" s="258" t="s">
        <v>127</v>
      </c>
      <c r="C71" s="159">
        <v>45713</v>
      </c>
      <c r="D71" s="122"/>
      <c r="E71" s="122"/>
      <c r="F71" s="123"/>
      <c r="G71" t="str">
        <f t="shared" si="1"/>
        <v>February</v>
      </c>
    </row>
    <row r="72" spans="1:7">
      <c r="A72" s="122" t="s">
        <v>497</v>
      </c>
      <c r="B72" s="259" t="s">
        <v>71</v>
      </c>
      <c r="C72" s="159">
        <v>45713</v>
      </c>
      <c r="D72" s="122">
        <v>1277</v>
      </c>
      <c r="E72" s="122"/>
      <c r="F72" s="123" t="s">
        <v>682</v>
      </c>
      <c r="G72" t="str">
        <f t="shared" si="1"/>
        <v>February</v>
      </c>
    </row>
    <row r="73" spans="1:7">
      <c r="A73" s="122" t="s">
        <v>542</v>
      </c>
      <c r="B73" s="164" t="s">
        <v>666</v>
      </c>
      <c r="C73" s="159">
        <v>45713</v>
      </c>
      <c r="D73" s="122">
        <v>800</v>
      </c>
      <c r="E73" s="122"/>
      <c r="F73" s="123" t="s">
        <v>672</v>
      </c>
      <c r="G73" t="str">
        <f t="shared" si="1"/>
        <v>February</v>
      </c>
    </row>
    <row r="74" spans="1:7">
      <c r="A74" s="122" t="s">
        <v>373</v>
      </c>
      <c r="B74" s="260" t="s">
        <v>291</v>
      </c>
      <c r="C74" s="159">
        <v>45713</v>
      </c>
      <c r="D74" s="122"/>
      <c r="E74" s="122"/>
      <c r="F74" s="123"/>
      <c r="G74" t="str">
        <f t="shared" si="1"/>
        <v>February</v>
      </c>
    </row>
    <row r="75" spans="1:7" ht="15.6">
      <c r="A75" s="122" t="s">
        <v>472</v>
      </c>
      <c r="B75" s="258" t="s">
        <v>127</v>
      </c>
      <c r="C75" s="159">
        <v>45713</v>
      </c>
      <c r="D75" s="122"/>
      <c r="E75" s="122"/>
      <c r="F75" s="123"/>
      <c r="G75" t="str">
        <f t="shared" si="1"/>
        <v>February</v>
      </c>
    </row>
    <row r="76" spans="1:7">
      <c r="A76" s="122" t="s">
        <v>538</v>
      </c>
      <c r="B76" s="260" t="s">
        <v>67</v>
      </c>
      <c r="C76" s="159">
        <v>45713</v>
      </c>
      <c r="D76" s="122"/>
      <c r="E76" s="122"/>
      <c r="F76" s="123"/>
      <c r="G76" t="str">
        <f t="shared" si="1"/>
        <v>February</v>
      </c>
    </row>
    <row r="77" spans="1:7">
      <c r="A77" s="122" t="s">
        <v>496</v>
      </c>
      <c r="B77" s="160" t="s">
        <v>346</v>
      </c>
      <c r="C77" s="159">
        <v>45713</v>
      </c>
      <c r="D77" s="122"/>
      <c r="E77" s="122"/>
      <c r="F77" s="123"/>
      <c r="G77" t="str">
        <f t="shared" si="1"/>
        <v>February</v>
      </c>
    </row>
    <row r="78" spans="1:7">
      <c r="A78" s="122" t="s">
        <v>351</v>
      </c>
      <c r="B78" s="160" t="s">
        <v>346</v>
      </c>
      <c r="C78" s="159">
        <v>45713</v>
      </c>
      <c r="D78" s="122"/>
      <c r="E78" s="122"/>
      <c r="F78" s="123"/>
      <c r="G78" t="str">
        <f t="shared" si="1"/>
        <v>February</v>
      </c>
    </row>
    <row r="79" spans="1:7" ht="15.6">
      <c r="A79" s="122" t="s">
        <v>572</v>
      </c>
      <c r="B79" s="258" t="s">
        <v>127</v>
      </c>
      <c r="C79" s="159">
        <v>45713</v>
      </c>
      <c r="D79" s="122">
        <v>860</v>
      </c>
      <c r="E79" s="122"/>
      <c r="F79" s="123"/>
      <c r="G79" t="str">
        <f t="shared" si="1"/>
        <v>February</v>
      </c>
    </row>
    <row r="80" spans="1:7">
      <c r="A80" s="122" t="s">
        <v>282</v>
      </c>
      <c r="B80" s="260" t="s">
        <v>67</v>
      </c>
      <c r="C80" s="159">
        <v>45713</v>
      </c>
      <c r="D80" s="122">
        <v>967</v>
      </c>
      <c r="E80" s="122"/>
      <c r="F80" s="123"/>
      <c r="G80" t="str">
        <f t="shared" si="1"/>
        <v>February</v>
      </c>
    </row>
    <row r="81" spans="1:7">
      <c r="A81" s="122" t="s">
        <v>279</v>
      </c>
      <c r="B81" s="260" t="s">
        <v>683</v>
      </c>
      <c r="C81" s="159">
        <v>45713</v>
      </c>
      <c r="D81" s="122">
        <v>956</v>
      </c>
      <c r="E81" s="122"/>
      <c r="F81" s="123"/>
      <c r="G81" t="str">
        <f t="shared" si="1"/>
        <v>February</v>
      </c>
    </row>
    <row r="82" spans="1:7">
      <c r="A82" s="122" t="s">
        <v>620</v>
      </c>
      <c r="B82" s="164" t="s">
        <v>666</v>
      </c>
      <c r="C82" s="159">
        <v>45713</v>
      </c>
      <c r="D82" s="122"/>
      <c r="E82" s="122"/>
      <c r="F82" s="122" t="s">
        <v>684</v>
      </c>
      <c r="G82" t="str">
        <f t="shared" si="1"/>
        <v>February</v>
      </c>
    </row>
    <row r="83" spans="1:7">
      <c r="A83" s="122" t="s">
        <v>285</v>
      </c>
      <c r="B83" s="164" t="s">
        <v>666</v>
      </c>
      <c r="C83" s="159">
        <v>45714</v>
      </c>
      <c r="D83" s="122"/>
      <c r="E83" s="122"/>
      <c r="F83" s="122"/>
      <c r="G83" t="str">
        <f t="shared" si="1"/>
        <v>February</v>
      </c>
    </row>
    <row r="84" spans="1:7">
      <c r="A84" s="122" t="s">
        <v>574</v>
      </c>
      <c r="B84" s="260" t="s">
        <v>291</v>
      </c>
      <c r="C84" s="159">
        <v>45714</v>
      </c>
      <c r="D84" s="122"/>
      <c r="E84" s="122"/>
      <c r="F84" s="123"/>
      <c r="G84" t="str">
        <f t="shared" si="1"/>
        <v>February</v>
      </c>
    </row>
    <row r="85" spans="1:7" ht="15.6">
      <c r="A85" s="122" t="s">
        <v>365</v>
      </c>
      <c r="B85" s="258" t="s">
        <v>618</v>
      </c>
      <c r="C85" s="159">
        <v>45714</v>
      </c>
      <c r="D85" s="122">
        <v>25</v>
      </c>
      <c r="E85" s="122"/>
      <c r="F85" s="123"/>
      <c r="G85" t="str">
        <f t="shared" si="1"/>
        <v>February</v>
      </c>
    </row>
    <row r="86" spans="1:7">
      <c r="A86" s="122" t="s">
        <v>532</v>
      </c>
      <c r="B86" s="160" t="s">
        <v>346</v>
      </c>
      <c r="C86" s="159">
        <v>45714</v>
      </c>
      <c r="D86" s="122"/>
      <c r="E86" s="122"/>
      <c r="F86" s="123"/>
      <c r="G86" t="str">
        <f t="shared" si="1"/>
        <v>February</v>
      </c>
    </row>
    <row r="87" spans="1:7">
      <c r="A87" s="122" t="s">
        <v>290</v>
      </c>
      <c r="B87" s="260" t="s">
        <v>291</v>
      </c>
      <c r="C87" s="159">
        <v>45714</v>
      </c>
      <c r="D87" s="122"/>
      <c r="E87" s="122"/>
      <c r="F87" s="123"/>
      <c r="G87" t="str">
        <f t="shared" si="1"/>
        <v>February</v>
      </c>
    </row>
    <row r="88" spans="1:7" ht="15.6">
      <c r="A88" s="122" t="s">
        <v>299</v>
      </c>
      <c r="B88" s="258" t="s">
        <v>618</v>
      </c>
      <c r="C88" s="159">
        <v>45714</v>
      </c>
      <c r="D88" s="122">
        <v>671</v>
      </c>
      <c r="E88" s="122"/>
      <c r="F88" s="123"/>
      <c r="G88" t="str">
        <f t="shared" si="1"/>
        <v>February</v>
      </c>
    </row>
    <row r="89" spans="1:7">
      <c r="A89" s="122" t="s">
        <v>488</v>
      </c>
      <c r="B89" s="260" t="s">
        <v>449</v>
      </c>
      <c r="C89" s="159">
        <v>45714</v>
      </c>
      <c r="D89" s="122"/>
      <c r="E89" s="122"/>
      <c r="F89" s="123"/>
      <c r="G89" t="str">
        <f t="shared" si="1"/>
        <v>February</v>
      </c>
    </row>
    <row r="90" spans="1:7">
      <c r="A90" s="122" t="s">
        <v>448</v>
      </c>
      <c r="B90" s="260" t="s">
        <v>449</v>
      </c>
      <c r="C90" s="159">
        <v>45714</v>
      </c>
      <c r="D90" s="122"/>
      <c r="E90" s="122"/>
      <c r="F90" s="123"/>
      <c r="G90" t="str">
        <f t="shared" si="1"/>
        <v>February</v>
      </c>
    </row>
    <row r="91" spans="1:7" ht="15.6">
      <c r="A91" s="122" t="s">
        <v>451</v>
      </c>
      <c r="B91" s="258" t="s">
        <v>618</v>
      </c>
      <c r="C91" s="159">
        <v>45714</v>
      </c>
      <c r="D91" s="122"/>
      <c r="E91" s="122"/>
      <c r="F91" s="123"/>
      <c r="G91" t="str">
        <f t="shared" si="1"/>
        <v>February</v>
      </c>
    </row>
    <row r="92" spans="1:7" ht="15.6">
      <c r="A92" s="122" t="s">
        <v>453</v>
      </c>
      <c r="B92" s="258" t="s">
        <v>127</v>
      </c>
      <c r="C92" s="159">
        <v>45714</v>
      </c>
      <c r="D92" s="122"/>
      <c r="E92" s="122"/>
      <c r="F92" s="123"/>
      <c r="G92" t="str">
        <f t="shared" si="1"/>
        <v>February</v>
      </c>
    </row>
    <row r="93" spans="1:7">
      <c r="A93" s="122" t="s">
        <v>455</v>
      </c>
      <c r="B93" s="260" t="s">
        <v>680</v>
      </c>
      <c r="C93" s="159">
        <v>45714</v>
      </c>
      <c r="D93" s="122"/>
      <c r="E93" s="122"/>
      <c r="F93" s="123" t="s">
        <v>685</v>
      </c>
      <c r="G93" t="str">
        <f t="shared" si="1"/>
        <v>February</v>
      </c>
    </row>
    <row r="94" spans="1:7" ht="15.6">
      <c r="A94" s="122" t="s">
        <v>458</v>
      </c>
      <c r="B94" s="258" t="s">
        <v>127</v>
      </c>
      <c r="C94" s="159">
        <v>45714</v>
      </c>
      <c r="D94" s="122"/>
      <c r="E94" s="122"/>
      <c r="F94" s="123" t="s">
        <v>685</v>
      </c>
      <c r="G94" t="str">
        <f t="shared" si="1"/>
        <v>February</v>
      </c>
    </row>
    <row r="95" spans="1:7">
      <c r="A95" s="122" t="s">
        <v>483</v>
      </c>
      <c r="B95" s="260" t="s">
        <v>67</v>
      </c>
      <c r="C95" s="159">
        <v>45714</v>
      </c>
      <c r="D95" s="122"/>
      <c r="E95" s="122"/>
      <c r="F95" s="123"/>
      <c r="G95" t="str">
        <f t="shared" si="1"/>
        <v>February</v>
      </c>
    </row>
    <row r="96" spans="1:7" ht="15.6">
      <c r="A96" s="122" t="s">
        <v>355</v>
      </c>
      <c r="B96" s="258" t="s">
        <v>127</v>
      </c>
      <c r="C96" s="159">
        <v>45714</v>
      </c>
      <c r="D96" s="122"/>
      <c r="E96" s="122"/>
      <c r="F96" s="123"/>
      <c r="G96" t="str">
        <f t="shared" si="1"/>
        <v>February</v>
      </c>
    </row>
    <row r="97" spans="1:7">
      <c r="A97" s="122" t="s">
        <v>497</v>
      </c>
      <c r="B97" s="259" t="s">
        <v>71</v>
      </c>
      <c r="C97" s="159">
        <v>45714</v>
      </c>
      <c r="D97" s="122">
        <v>1721</v>
      </c>
      <c r="E97" s="122"/>
      <c r="F97" s="123" t="s">
        <v>686</v>
      </c>
      <c r="G97" t="str">
        <f t="shared" si="1"/>
        <v>February</v>
      </c>
    </row>
    <row r="98" spans="1:7">
      <c r="A98" s="122" t="s">
        <v>542</v>
      </c>
      <c r="B98" s="164" t="s">
        <v>666</v>
      </c>
      <c r="C98" s="159">
        <v>45714</v>
      </c>
      <c r="D98" s="122">
        <v>208</v>
      </c>
      <c r="E98" s="122"/>
      <c r="F98" s="123"/>
      <c r="G98" t="str">
        <f t="shared" si="1"/>
        <v>February</v>
      </c>
    </row>
    <row r="99" spans="1:7">
      <c r="A99" s="122" t="s">
        <v>373</v>
      </c>
      <c r="B99" s="260" t="s">
        <v>291</v>
      </c>
      <c r="C99" s="159">
        <v>45714</v>
      </c>
      <c r="D99" s="122"/>
      <c r="E99" s="122"/>
      <c r="F99" s="123"/>
      <c r="G99" t="str">
        <f t="shared" si="1"/>
        <v>February</v>
      </c>
    </row>
    <row r="100" spans="1:7" ht="15.6">
      <c r="A100" s="122" t="s">
        <v>472</v>
      </c>
      <c r="B100" s="258" t="s">
        <v>127</v>
      </c>
      <c r="C100" s="159">
        <v>45714</v>
      </c>
      <c r="D100" s="122"/>
      <c r="E100" s="122"/>
      <c r="F100" s="123"/>
      <c r="G100" t="str">
        <f t="shared" si="1"/>
        <v>February</v>
      </c>
    </row>
    <row r="101" spans="1:7">
      <c r="A101" s="122" t="s">
        <v>538</v>
      </c>
      <c r="B101" s="260" t="s">
        <v>67</v>
      </c>
      <c r="C101" s="159">
        <v>45714</v>
      </c>
      <c r="D101" s="122">
        <v>992</v>
      </c>
      <c r="E101" s="122"/>
      <c r="F101" s="123"/>
      <c r="G101" t="str">
        <f t="shared" si="1"/>
        <v>February</v>
      </c>
    </row>
    <row r="102" spans="1:7">
      <c r="A102" s="122" t="s">
        <v>496</v>
      </c>
      <c r="B102" s="160" t="s">
        <v>346</v>
      </c>
      <c r="C102" s="159">
        <v>45714</v>
      </c>
      <c r="D102" s="122"/>
      <c r="E102" s="122"/>
      <c r="F102" s="123"/>
      <c r="G102" t="str">
        <f t="shared" si="1"/>
        <v>February</v>
      </c>
    </row>
    <row r="103" spans="1:7">
      <c r="A103" s="122" t="s">
        <v>351</v>
      </c>
      <c r="B103" s="160" t="s">
        <v>346</v>
      </c>
      <c r="C103" s="159">
        <v>45714</v>
      </c>
      <c r="D103" s="122">
        <v>400</v>
      </c>
      <c r="E103" s="122"/>
      <c r="F103" s="123" t="s">
        <v>672</v>
      </c>
      <c r="G103" t="str">
        <f t="shared" si="1"/>
        <v>February</v>
      </c>
    </row>
    <row r="104" spans="1:7">
      <c r="A104" s="122" t="s">
        <v>436</v>
      </c>
      <c r="B104" s="225" t="s">
        <v>67</v>
      </c>
      <c r="C104" s="159">
        <v>45714</v>
      </c>
      <c r="D104" s="122"/>
      <c r="E104" s="122"/>
      <c r="F104" s="123"/>
      <c r="G104" t="str">
        <f t="shared" si="1"/>
        <v>February</v>
      </c>
    </row>
    <row r="105" spans="1:7" ht="15.6">
      <c r="A105" s="122" t="s">
        <v>572</v>
      </c>
      <c r="B105" s="258" t="s">
        <v>127</v>
      </c>
      <c r="C105" s="159">
        <v>45714</v>
      </c>
      <c r="D105" s="122">
        <v>1540</v>
      </c>
      <c r="E105" s="122"/>
      <c r="F105" s="123" t="s">
        <v>687</v>
      </c>
      <c r="G105" t="str">
        <f t="shared" si="1"/>
        <v>February</v>
      </c>
    </row>
    <row r="106" spans="1:7">
      <c r="A106" s="122" t="s">
        <v>282</v>
      </c>
      <c r="B106" s="260" t="s">
        <v>67</v>
      </c>
      <c r="C106" s="159">
        <v>45714</v>
      </c>
      <c r="D106" s="122">
        <v>1708</v>
      </c>
      <c r="E106" s="122"/>
      <c r="F106" s="123"/>
      <c r="G106" t="str">
        <f t="shared" si="1"/>
        <v>February</v>
      </c>
    </row>
    <row r="107" spans="1:7">
      <c r="A107" s="122" t="s">
        <v>584</v>
      </c>
      <c r="B107" s="225" t="s">
        <v>314</v>
      </c>
      <c r="C107" s="159">
        <v>45714</v>
      </c>
      <c r="D107" s="122"/>
      <c r="E107" s="122"/>
      <c r="F107" s="123"/>
      <c r="G107" t="str">
        <f t="shared" si="1"/>
        <v>February</v>
      </c>
    </row>
    <row r="108" spans="1:7">
      <c r="A108" s="122" t="s">
        <v>279</v>
      </c>
      <c r="B108" s="260" t="s">
        <v>683</v>
      </c>
      <c r="C108" s="159">
        <v>45714</v>
      </c>
      <c r="D108" s="122"/>
      <c r="E108" s="122"/>
      <c r="F108" s="123"/>
      <c r="G108" t="str">
        <f t="shared" si="1"/>
        <v>February</v>
      </c>
    </row>
    <row r="109" spans="1:7">
      <c r="A109" s="122" t="s">
        <v>620</v>
      </c>
      <c r="B109" s="164" t="s">
        <v>666</v>
      </c>
      <c r="C109" s="159">
        <v>45714</v>
      </c>
      <c r="D109" s="122"/>
      <c r="E109" s="122"/>
      <c r="F109" s="123"/>
      <c r="G109" t="str">
        <f t="shared" si="1"/>
        <v>February</v>
      </c>
    </row>
    <row r="110" spans="1:7">
      <c r="A110" s="122" t="s">
        <v>358</v>
      </c>
      <c r="B110" s="225" t="s">
        <v>683</v>
      </c>
      <c r="C110" s="159">
        <v>45714</v>
      </c>
      <c r="D110" s="122">
        <v>1090</v>
      </c>
      <c r="E110" s="122"/>
      <c r="F110" s="123"/>
      <c r="G110" t="str">
        <f t="shared" si="1"/>
        <v>February</v>
      </c>
    </row>
    <row r="111" spans="1:7">
      <c r="A111" s="122" t="s">
        <v>621</v>
      </c>
      <c r="B111" s="225" t="s">
        <v>680</v>
      </c>
      <c r="C111" s="159">
        <v>45714</v>
      </c>
      <c r="D111" s="122">
        <v>120</v>
      </c>
      <c r="E111" s="122"/>
      <c r="F111" s="123" t="s">
        <v>685</v>
      </c>
      <c r="G111" t="str">
        <f t="shared" si="1"/>
        <v>February</v>
      </c>
    </row>
    <row r="112" spans="1:7">
      <c r="A112" s="122" t="s">
        <v>579</v>
      </c>
      <c r="B112" s="147" t="s">
        <v>359</v>
      </c>
      <c r="C112" s="159">
        <v>45714</v>
      </c>
      <c r="D112" s="122">
        <v>399</v>
      </c>
      <c r="E112" s="122"/>
      <c r="F112" s="123" t="s">
        <v>688</v>
      </c>
      <c r="G112" t="str">
        <f t="shared" si="1"/>
        <v>February</v>
      </c>
    </row>
    <row r="113" spans="1:7">
      <c r="A113" s="122" t="s">
        <v>555</v>
      </c>
      <c r="B113" s="225" t="s">
        <v>504</v>
      </c>
      <c r="C113" s="159">
        <v>45714</v>
      </c>
      <c r="D113" s="122">
        <v>891</v>
      </c>
      <c r="E113" s="122"/>
      <c r="F113" s="123" t="s">
        <v>673</v>
      </c>
      <c r="G113" t="str">
        <f t="shared" si="1"/>
        <v>February</v>
      </c>
    </row>
    <row r="114" spans="1:7">
      <c r="A114" s="122" t="s">
        <v>285</v>
      </c>
      <c r="B114" s="164" t="s">
        <v>666</v>
      </c>
      <c r="C114" s="127">
        <v>45715</v>
      </c>
      <c r="D114" s="123"/>
      <c r="E114" s="123"/>
      <c r="F114" s="123"/>
      <c r="G114" t="str">
        <f t="shared" si="1"/>
        <v>February</v>
      </c>
    </row>
    <row r="115" spans="1:7">
      <c r="A115" s="122" t="s">
        <v>574</v>
      </c>
      <c r="B115" s="260" t="s">
        <v>291</v>
      </c>
      <c r="C115" s="127">
        <v>45715</v>
      </c>
      <c r="D115" s="123"/>
      <c r="E115" s="123"/>
      <c r="F115" s="123"/>
      <c r="G115" t="str">
        <f t="shared" si="1"/>
        <v>February</v>
      </c>
    </row>
    <row r="116" spans="1:7" ht="15.6">
      <c r="A116" s="122" t="s">
        <v>365</v>
      </c>
      <c r="B116" s="258" t="s">
        <v>618</v>
      </c>
      <c r="C116" s="127">
        <v>45715</v>
      </c>
      <c r="D116" s="123"/>
      <c r="E116" s="123"/>
      <c r="F116" s="140" t="s">
        <v>689</v>
      </c>
      <c r="G116" t="str">
        <f t="shared" si="1"/>
        <v>February</v>
      </c>
    </row>
    <row r="117" spans="1:7">
      <c r="A117" s="122" t="s">
        <v>532</v>
      </c>
      <c r="B117" s="160" t="s">
        <v>346</v>
      </c>
      <c r="C117" s="127">
        <v>45715</v>
      </c>
      <c r="D117" s="123">
        <v>437</v>
      </c>
      <c r="E117" s="123"/>
      <c r="F117" s="123" t="s">
        <v>690</v>
      </c>
      <c r="G117" t="str">
        <f t="shared" si="1"/>
        <v>February</v>
      </c>
    </row>
    <row r="118" spans="1:7">
      <c r="A118" s="122" t="s">
        <v>290</v>
      </c>
      <c r="B118" s="260" t="s">
        <v>291</v>
      </c>
      <c r="C118" s="127">
        <v>45715</v>
      </c>
      <c r="D118" s="123"/>
      <c r="E118" s="123"/>
      <c r="F118" s="123"/>
      <c r="G118" t="str">
        <f t="shared" si="1"/>
        <v>February</v>
      </c>
    </row>
    <row r="119" spans="1:7" ht="15.6">
      <c r="A119" s="122" t="s">
        <v>299</v>
      </c>
      <c r="B119" s="258" t="s">
        <v>618</v>
      </c>
      <c r="C119" s="127">
        <v>45715</v>
      </c>
      <c r="D119" s="123"/>
      <c r="E119" s="123"/>
      <c r="F119" s="123"/>
      <c r="G119" t="str">
        <f t="shared" si="1"/>
        <v>February</v>
      </c>
    </row>
    <row r="120" spans="1:7">
      <c r="A120" s="122" t="s">
        <v>488</v>
      </c>
      <c r="B120" s="260" t="s">
        <v>449</v>
      </c>
      <c r="C120" s="127">
        <v>45715</v>
      </c>
      <c r="D120" s="123"/>
      <c r="E120" s="123"/>
      <c r="F120" s="123"/>
      <c r="G120" t="str">
        <f t="shared" si="1"/>
        <v>February</v>
      </c>
    </row>
    <row r="121" spans="1:7">
      <c r="A121" s="122" t="s">
        <v>448</v>
      </c>
      <c r="B121" s="260" t="s">
        <v>449</v>
      </c>
      <c r="C121" s="127">
        <v>45715</v>
      </c>
      <c r="D121" s="123"/>
      <c r="E121" s="123"/>
      <c r="F121" s="123"/>
      <c r="G121" t="str">
        <f t="shared" si="1"/>
        <v>February</v>
      </c>
    </row>
    <row r="122" spans="1:7" ht="15.6">
      <c r="A122" s="122" t="s">
        <v>451</v>
      </c>
      <c r="B122" s="258" t="s">
        <v>618</v>
      </c>
      <c r="C122" s="127">
        <v>45715</v>
      </c>
      <c r="D122" s="123"/>
      <c r="E122" s="123"/>
      <c r="F122" s="140" t="s">
        <v>691</v>
      </c>
      <c r="G122" t="str">
        <f t="shared" si="1"/>
        <v>February</v>
      </c>
    </row>
    <row r="123" spans="1:7" ht="15.6">
      <c r="A123" s="122" t="s">
        <v>453</v>
      </c>
      <c r="B123" s="258" t="s">
        <v>127</v>
      </c>
      <c r="C123" s="127">
        <v>45715</v>
      </c>
      <c r="D123" s="123"/>
      <c r="E123" s="123"/>
      <c r="F123" s="140" t="s">
        <v>692</v>
      </c>
      <c r="G123" t="str">
        <f t="shared" si="1"/>
        <v>February</v>
      </c>
    </row>
    <row r="124" spans="1:7">
      <c r="A124" s="122" t="s">
        <v>455</v>
      </c>
      <c r="B124" s="260" t="s">
        <v>680</v>
      </c>
      <c r="C124" s="127">
        <v>45715</v>
      </c>
      <c r="D124" s="123"/>
      <c r="E124" s="123"/>
      <c r="F124" s="140" t="s">
        <v>691</v>
      </c>
      <c r="G124" t="str">
        <f t="shared" si="1"/>
        <v>February</v>
      </c>
    </row>
    <row r="125" spans="1:7" ht="15.6">
      <c r="A125" s="122" t="s">
        <v>458</v>
      </c>
      <c r="B125" s="258" t="s">
        <v>127</v>
      </c>
      <c r="C125" s="127">
        <v>45715</v>
      </c>
      <c r="D125" s="123"/>
      <c r="E125" s="123"/>
      <c r="F125" s="140" t="s">
        <v>691</v>
      </c>
      <c r="G125" t="str">
        <f t="shared" si="1"/>
        <v>February</v>
      </c>
    </row>
    <row r="126" spans="1:7">
      <c r="A126" s="122" t="s">
        <v>483</v>
      </c>
      <c r="B126" s="260" t="s">
        <v>67</v>
      </c>
      <c r="C126" s="127">
        <v>45715</v>
      </c>
      <c r="D126" s="123"/>
      <c r="E126" s="123"/>
      <c r="F126" s="140" t="s">
        <v>692</v>
      </c>
      <c r="G126" t="str">
        <f t="shared" si="1"/>
        <v>February</v>
      </c>
    </row>
    <row r="127" spans="1:7" ht="15.6">
      <c r="A127" s="122" t="s">
        <v>355</v>
      </c>
      <c r="B127" s="258" t="s">
        <v>127</v>
      </c>
      <c r="C127" s="127">
        <v>45715</v>
      </c>
      <c r="D127" s="123">
        <v>1422</v>
      </c>
      <c r="E127" s="123"/>
      <c r="F127" s="140" t="s">
        <v>681</v>
      </c>
      <c r="G127" t="str">
        <f t="shared" si="1"/>
        <v>February</v>
      </c>
    </row>
    <row r="128" spans="1:7">
      <c r="A128" s="122" t="s">
        <v>497</v>
      </c>
      <c r="B128" s="259" t="s">
        <v>71</v>
      </c>
      <c r="C128" s="127">
        <v>45715</v>
      </c>
      <c r="D128" s="123">
        <v>670</v>
      </c>
      <c r="E128" s="123"/>
      <c r="F128" s="140" t="s">
        <v>665</v>
      </c>
      <c r="G128" t="str">
        <f t="shared" si="1"/>
        <v>February</v>
      </c>
    </row>
    <row r="129" spans="1:7">
      <c r="A129" s="122" t="s">
        <v>542</v>
      </c>
      <c r="B129" s="164" t="s">
        <v>666</v>
      </c>
      <c r="C129" s="127">
        <v>45715</v>
      </c>
      <c r="D129" s="123">
        <v>529</v>
      </c>
      <c r="E129" s="123"/>
      <c r="F129" s="140"/>
      <c r="G129" t="str">
        <f t="shared" si="1"/>
        <v>February</v>
      </c>
    </row>
    <row r="130" spans="1:7">
      <c r="A130" s="122" t="s">
        <v>373</v>
      </c>
      <c r="B130" s="260" t="s">
        <v>291</v>
      </c>
      <c r="C130" s="127">
        <v>45715</v>
      </c>
      <c r="D130" s="123"/>
      <c r="E130" s="123"/>
      <c r="F130" s="140" t="s">
        <v>692</v>
      </c>
      <c r="G130" t="str">
        <f t="shared" si="1"/>
        <v>February</v>
      </c>
    </row>
    <row r="131" spans="1:7" ht="15.6">
      <c r="A131" s="122" t="s">
        <v>472</v>
      </c>
      <c r="B131" s="258" t="s">
        <v>127</v>
      </c>
      <c r="C131" s="127">
        <v>45715</v>
      </c>
      <c r="D131" s="123"/>
      <c r="E131" s="123"/>
      <c r="F131" s="140" t="s">
        <v>692</v>
      </c>
      <c r="G131" t="str">
        <f t="shared" ref="G131:G194" si="2">TEXT(C131,"mmmm")</f>
        <v>February</v>
      </c>
    </row>
    <row r="132" spans="1:7">
      <c r="A132" s="122" t="s">
        <v>538</v>
      </c>
      <c r="B132" s="260" t="s">
        <v>67</v>
      </c>
      <c r="C132" s="127">
        <v>45715</v>
      </c>
      <c r="D132" s="123">
        <v>513</v>
      </c>
      <c r="E132" s="123"/>
      <c r="F132" s="140" t="s">
        <v>665</v>
      </c>
      <c r="G132" t="str">
        <f t="shared" si="2"/>
        <v>February</v>
      </c>
    </row>
    <row r="133" spans="1:7">
      <c r="A133" s="122" t="s">
        <v>496</v>
      </c>
      <c r="B133" s="160" t="s">
        <v>346</v>
      </c>
      <c r="C133" s="127">
        <v>45715</v>
      </c>
      <c r="D133" s="123"/>
      <c r="E133" s="123"/>
      <c r="F133" s="140" t="s">
        <v>692</v>
      </c>
      <c r="G133" t="str">
        <f t="shared" si="2"/>
        <v>February</v>
      </c>
    </row>
    <row r="134" spans="1:7">
      <c r="A134" s="122" t="s">
        <v>351</v>
      </c>
      <c r="B134" s="160" t="s">
        <v>346</v>
      </c>
      <c r="C134" s="127">
        <v>45715</v>
      </c>
      <c r="D134" s="123"/>
      <c r="E134" s="123"/>
      <c r="F134" s="140" t="s">
        <v>692</v>
      </c>
      <c r="G134" t="str">
        <f t="shared" si="2"/>
        <v>February</v>
      </c>
    </row>
    <row r="135" spans="1:7">
      <c r="A135" s="122" t="s">
        <v>436</v>
      </c>
      <c r="B135" s="225" t="s">
        <v>67</v>
      </c>
      <c r="C135" s="127">
        <v>45715</v>
      </c>
      <c r="D135" s="123"/>
      <c r="E135" s="123"/>
      <c r="F135" s="140" t="s">
        <v>692</v>
      </c>
      <c r="G135" t="str">
        <f t="shared" si="2"/>
        <v>February</v>
      </c>
    </row>
    <row r="136" spans="1:7" ht="15.6">
      <c r="A136" s="122" t="s">
        <v>572</v>
      </c>
      <c r="B136" s="258" t="s">
        <v>127</v>
      </c>
      <c r="C136" s="127">
        <v>45715</v>
      </c>
      <c r="D136" s="123">
        <v>1360</v>
      </c>
      <c r="E136" s="123"/>
      <c r="F136" s="140" t="s">
        <v>673</v>
      </c>
      <c r="G136" t="str">
        <f t="shared" si="2"/>
        <v>February</v>
      </c>
    </row>
    <row r="137" spans="1:7">
      <c r="A137" s="122" t="s">
        <v>282</v>
      </c>
      <c r="B137" s="260" t="s">
        <v>67</v>
      </c>
      <c r="C137" s="127">
        <v>45715</v>
      </c>
      <c r="D137" s="123"/>
      <c r="E137" s="123"/>
      <c r="F137" s="140" t="s">
        <v>692</v>
      </c>
      <c r="G137" t="str">
        <f t="shared" si="2"/>
        <v>February</v>
      </c>
    </row>
    <row r="138" spans="1:7">
      <c r="A138" s="122" t="s">
        <v>584</v>
      </c>
      <c r="B138" s="225" t="s">
        <v>314</v>
      </c>
      <c r="C138" s="127">
        <v>45715</v>
      </c>
      <c r="D138" s="123">
        <v>577</v>
      </c>
      <c r="E138" s="123"/>
      <c r="F138" s="140" t="s">
        <v>665</v>
      </c>
      <c r="G138" t="str">
        <f t="shared" si="2"/>
        <v>February</v>
      </c>
    </row>
    <row r="139" spans="1:7">
      <c r="A139" s="122" t="s">
        <v>279</v>
      </c>
      <c r="B139" s="260" t="s">
        <v>683</v>
      </c>
      <c r="C139" s="127">
        <v>45715</v>
      </c>
      <c r="D139" s="123">
        <v>1168</v>
      </c>
      <c r="E139" s="123"/>
      <c r="F139" s="140" t="s">
        <v>693</v>
      </c>
      <c r="G139" t="str">
        <f t="shared" si="2"/>
        <v>February</v>
      </c>
    </row>
    <row r="140" spans="1:7">
      <c r="A140" s="122" t="s">
        <v>620</v>
      </c>
      <c r="B140" s="164" t="s">
        <v>666</v>
      </c>
      <c r="C140" s="127">
        <v>45715</v>
      </c>
      <c r="D140" s="123"/>
      <c r="E140" s="123"/>
      <c r="F140" s="140" t="s">
        <v>692</v>
      </c>
      <c r="G140" t="str">
        <f t="shared" si="2"/>
        <v>February</v>
      </c>
    </row>
    <row r="141" spans="1:7">
      <c r="A141" s="122" t="s">
        <v>358</v>
      </c>
      <c r="B141" s="225" t="s">
        <v>683</v>
      </c>
      <c r="C141" s="127">
        <v>45715</v>
      </c>
      <c r="D141" s="123">
        <v>840</v>
      </c>
      <c r="E141" s="123"/>
      <c r="F141" s="140"/>
      <c r="G141" t="str">
        <f t="shared" si="2"/>
        <v>February</v>
      </c>
    </row>
    <row r="142" spans="1:7">
      <c r="A142" s="122" t="s">
        <v>621</v>
      </c>
      <c r="B142" s="225" t="s">
        <v>680</v>
      </c>
      <c r="C142" s="127">
        <v>45715</v>
      </c>
      <c r="D142" s="123"/>
      <c r="E142" s="123"/>
      <c r="F142" s="140" t="s">
        <v>692</v>
      </c>
      <c r="G142" t="str">
        <f t="shared" si="2"/>
        <v>February</v>
      </c>
    </row>
    <row r="143" spans="1:7">
      <c r="A143" s="122" t="s">
        <v>579</v>
      </c>
      <c r="B143" s="147" t="s">
        <v>359</v>
      </c>
      <c r="C143" s="127">
        <v>45715</v>
      </c>
      <c r="D143" s="123">
        <v>335</v>
      </c>
      <c r="E143" s="123"/>
      <c r="F143" s="140" t="s">
        <v>672</v>
      </c>
      <c r="G143" t="str">
        <f t="shared" si="2"/>
        <v>February</v>
      </c>
    </row>
    <row r="144" spans="1:7">
      <c r="A144" s="122" t="s">
        <v>555</v>
      </c>
      <c r="B144" s="225" t="s">
        <v>504</v>
      </c>
      <c r="C144" s="127">
        <v>45715</v>
      </c>
      <c r="D144" s="123">
        <v>1213</v>
      </c>
      <c r="E144" s="123"/>
      <c r="F144" s="140" t="s">
        <v>673</v>
      </c>
      <c r="G144" t="str">
        <f t="shared" si="2"/>
        <v>February</v>
      </c>
    </row>
    <row r="145" spans="1:7">
      <c r="A145" s="122" t="s">
        <v>285</v>
      </c>
      <c r="B145" s="164" t="s">
        <v>666</v>
      </c>
      <c r="C145" s="127">
        <v>45716</v>
      </c>
      <c r="D145" s="128">
        <v>9</v>
      </c>
      <c r="E145" s="128"/>
      <c r="F145" s="123" t="s">
        <v>673</v>
      </c>
      <c r="G145" t="str">
        <f t="shared" si="2"/>
        <v>February</v>
      </c>
    </row>
    <row r="146" spans="1:7">
      <c r="A146" s="122" t="s">
        <v>574</v>
      </c>
      <c r="B146" s="260" t="s">
        <v>291</v>
      </c>
      <c r="C146" s="127">
        <v>45716</v>
      </c>
      <c r="D146" s="128" t="s">
        <v>692</v>
      </c>
      <c r="E146" s="128"/>
      <c r="F146" s="123"/>
      <c r="G146" t="str">
        <f t="shared" si="2"/>
        <v>February</v>
      </c>
    </row>
    <row r="147" spans="1:7" ht="15.6">
      <c r="A147" s="122" t="s">
        <v>365</v>
      </c>
      <c r="B147" s="258" t="s">
        <v>618</v>
      </c>
      <c r="C147" s="127">
        <v>45716</v>
      </c>
      <c r="D147" s="128"/>
      <c r="E147" s="128"/>
      <c r="F147" s="128" t="s">
        <v>689</v>
      </c>
      <c r="G147" t="str">
        <f t="shared" si="2"/>
        <v>February</v>
      </c>
    </row>
    <row r="148" spans="1:7">
      <c r="A148" s="122" t="s">
        <v>532</v>
      </c>
      <c r="B148" s="160" t="s">
        <v>346</v>
      </c>
      <c r="C148" s="127">
        <v>45716</v>
      </c>
      <c r="D148" s="128" t="s">
        <v>692</v>
      </c>
      <c r="E148" s="128"/>
      <c r="F148" s="123"/>
      <c r="G148" t="str">
        <f t="shared" si="2"/>
        <v>February</v>
      </c>
    </row>
    <row r="149" spans="1:7">
      <c r="A149" s="122" t="s">
        <v>290</v>
      </c>
      <c r="B149" s="260" t="s">
        <v>291</v>
      </c>
      <c r="C149" s="127">
        <v>45716</v>
      </c>
      <c r="D149" s="128" t="s">
        <v>692</v>
      </c>
      <c r="E149" s="128"/>
      <c r="F149" s="123"/>
      <c r="G149" t="str">
        <f t="shared" si="2"/>
        <v>February</v>
      </c>
    </row>
    <row r="150" spans="1:7" ht="15.6">
      <c r="A150" s="122" t="s">
        <v>299</v>
      </c>
      <c r="B150" s="258" t="s">
        <v>618</v>
      </c>
      <c r="C150" s="127">
        <v>45716</v>
      </c>
      <c r="D150" s="128" t="s">
        <v>692</v>
      </c>
      <c r="E150" s="128"/>
      <c r="F150" s="123"/>
      <c r="G150" t="str">
        <f t="shared" si="2"/>
        <v>February</v>
      </c>
    </row>
    <row r="151" spans="1:7">
      <c r="A151" s="122" t="s">
        <v>488</v>
      </c>
      <c r="B151" s="260" t="s">
        <v>449</v>
      </c>
      <c r="C151" s="127">
        <v>45716</v>
      </c>
      <c r="D151" s="128" t="s">
        <v>692</v>
      </c>
      <c r="E151" s="128"/>
      <c r="F151" s="123"/>
      <c r="G151" t="str">
        <f t="shared" si="2"/>
        <v>February</v>
      </c>
    </row>
    <row r="152" spans="1:7">
      <c r="A152" s="122" t="s">
        <v>448</v>
      </c>
      <c r="B152" s="260" t="s">
        <v>449</v>
      </c>
      <c r="C152" s="127">
        <v>45716</v>
      </c>
      <c r="D152" s="128" t="s">
        <v>692</v>
      </c>
      <c r="E152" s="128"/>
      <c r="F152" s="123"/>
      <c r="G152" t="str">
        <f t="shared" si="2"/>
        <v>February</v>
      </c>
    </row>
    <row r="153" spans="1:7" ht="15.6">
      <c r="A153" s="122" t="s">
        <v>451</v>
      </c>
      <c r="B153" s="258" t="s">
        <v>618</v>
      </c>
      <c r="C153" s="127">
        <v>45716</v>
      </c>
      <c r="D153" s="128">
        <v>3</v>
      </c>
      <c r="E153" s="128"/>
      <c r="F153" s="113" t="s">
        <v>694</v>
      </c>
      <c r="G153" t="str">
        <f t="shared" si="2"/>
        <v>February</v>
      </c>
    </row>
    <row r="154" spans="1:7" ht="15.6">
      <c r="A154" s="122" t="s">
        <v>453</v>
      </c>
      <c r="B154" s="258" t="s">
        <v>127</v>
      </c>
      <c r="C154" s="127">
        <v>45716</v>
      </c>
      <c r="D154" s="128" t="s">
        <v>692</v>
      </c>
      <c r="E154" s="128"/>
      <c r="F154" s="123"/>
      <c r="G154" t="str">
        <f t="shared" si="2"/>
        <v>February</v>
      </c>
    </row>
    <row r="155" spans="1:7">
      <c r="A155" s="122" t="s">
        <v>455</v>
      </c>
      <c r="B155" s="260" t="s">
        <v>680</v>
      </c>
      <c r="C155" s="127">
        <v>45716</v>
      </c>
      <c r="D155" s="128" t="s">
        <v>692</v>
      </c>
      <c r="E155" s="128"/>
      <c r="F155" s="123"/>
      <c r="G155" t="str">
        <f t="shared" si="2"/>
        <v>February</v>
      </c>
    </row>
    <row r="156" spans="1:7" ht="15.6">
      <c r="A156" s="122" t="s">
        <v>458</v>
      </c>
      <c r="B156" s="258" t="s">
        <v>127</v>
      </c>
      <c r="C156" s="127">
        <v>45716</v>
      </c>
      <c r="D156" s="128" t="s">
        <v>692</v>
      </c>
      <c r="E156" s="128"/>
      <c r="F156" s="123"/>
      <c r="G156" t="str">
        <f t="shared" si="2"/>
        <v>February</v>
      </c>
    </row>
    <row r="157" spans="1:7">
      <c r="A157" s="122" t="s">
        <v>483</v>
      </c>
      <c r="B157" s="260" t="s">
        <v>67</v>
      </c>
      <c r="C157" s="127">
        <v>45716</v>
      </c>
      <c r="D157" s="128" t="s">
        <v>692</v>
      </c>
      <c r="E157" s="128"/>
      <c r="F157" s="123"/>
      <c r="G157" t="str">
        <f t="shared" si="2"/>
        <v>February</v>
      </c>
    </row>
    <row r="158" spans="1:7" ht="15.6">
      <c r="A158" s="122" t="s">
        <v>355</v>
      </c>
      <c r="B158" s="258" t="s">
        <v>127</v>
      </c>
      <c r="C158" s="127">
        <v>45716</v>
      </c>
      <c r="D158" s="128">
        <v>946</v>
      </c>
      <c r="E158" s="128"/>
      <c r="F158" s="113" t="s">
        <v>673</v>
      </c>
      <c r="G158" t="str">
        <f t="shared" si="2"/>
        <v>February</v>
      </c>
    </row>
    <row r="159" spans="1:7">
      <c r="A159" s="122" t="s">
        <v>497</v>
      </c>
      <c r="B159" s="259" t="s">
        <v>71</v>
      </c>
      <c r="C159" s="127">
        <v>45716</v>
      </c>
      <c r="D159" s="128" t="s">
        <v>692</v>
      </c>
      <c r="E159" s="128"/>
      <c r="F159" s="123"/>
      <c r="G159" t="str">
        <f t="shared" si="2"/>
        <v>February</v>
      </c>
    </row>
    <row r="160" spans="1:7">
      <c r="A160" s="122" t="s">
        <v>542</v>
      </c>
      <c r="B160" s="164" t="s">
        <v>666</v>
      </c>
      <c r="C160" s="127">
        <v>45716</v>
      </c>
      <c r="D160" s="128">
        <v>327</v>
      </c>
      <c r="E160" s="128"/>
      <c r="F160" s="123"/>
      <c r="G160" t="str">
        <f t="shared" si="2"/>
        <v>February</v>
      </c>
    </row>
    <row r="161" spans="1:7">
      <c r="A161" s="122" t="s">
        <v>373</v>
      </c>
      <c r="B161" s="260" t="s">
        <v>291</v>
      </c>
      <c r="C161" s="127">
        <v>45716</v>
      </c>
      <c r="D161" s="128">
        <v>54</v>
      </c>
      <c r="E161" s="128"/>
      <c r="F161" s="113" t="s">
        <v>695</v>
      </c>
      <c r="G161" t="str">
        <f t="shared" si="2"/>
        <v>February</v>
      </c>
    </row>
    <row r="162" spans="1:7" ht="15.6">
      <c r="A162" s="122" t="s">
        <v>472</v>
      </c>
      <c r="B162" s="258" t="s">
        <v>127</v>
      </c>
      <c r="C162" s="127">
        <v>45716</v>
      </c>
      <c r="D162" s="128" t="s">
        <v>692</v>
      </c>
      <c r="E162" s="128"/>
      <c r="F162" s="123"/>
      <c r="G162" t="str">
        <f t="shared" si="2"/>
        <v>February</v>
      </c>
    </row>
    <row r="163" spans="1:7">
      <c r="A163" s="122" t="s">
        <v>538</v>
      </c>
      <c r="B163" s="260" t="s">
        <v>67</v>
      </c>
      <c r="C163" s="127">
        <v>45716</v>
      </c>
      <c r="D163" s="128" t="s">
        <v>692</v>
      </c>
      <c r="E163" s="128"/>
      <c r="F163" s="123"/>
      <c r="G163" t="str">
        <f t="shared" si="2"/>
        <v>February</v>
      </c>
    </row>
    <row r="164" spans="1:7">
      <c r="A164" s="122" t="s">
        <v>496</v>
      </c>
      <c r="B164" s="160" t="s">
        <v>346</v>
      </c>
      <c r="C164" s="127">
        <v>45716</v>
      </c>
      <c r="D164" s="128">
        <v>886</v>
      </c>
      <c r="E164" s="128"/>
      <c r="F164" s="123" t="s">
        <v>677</v>
      </c>
      <c r="G164" t="str">
        <f t="shared" si="2"/>
        <v>February</v>
      </c>
    </row>
    <row r="165" spans="1:7">
      <c r="A165" s="122" t="s">
        <v>351</v>
      </c>
      <c r="B165" s="160" t="s">
        <v>346</v>
      </c>
      <c r="C165" s="127">
        <v>45716</v>
      </c>
      <c r="D165" s="128">
        <v>384</v>
      </c>
      <c r="E165" s="128"/>
      <c r="F165" s="123" t="s">
        <v>675</v>
      </c>
      <c r="G165" t="str">
        <f t="shared" si="2"/>
        <v>February</v>
      </c>
    </row>
    <row r="166" spans="1:7">
      <c r="A166" s="122" t="s">
        <v>436</v>
      </c>
      <c r="B166" s="225" t="s">
        <v>67</v>
      </c>
      <c r="C166" s="127">
        <v>45716</v>
      </c>
      <c r="D166" s="128" t="s">
        <v>692</v>
      </c>
      <c r="E166" s="128"/>
      <c r="F166" s="123"/>
      <c r="G166" t="str">
        <f t="shared" si="2"/>
        <v>February</v>
      </c>
    </row>
    <row r="167" spans="1:7" ht="15.6">
      <c r="A167" s="122" t="s">
        <v>572</v>
      </c>
      <c r="B167" s="258" t="s">
        <v>127</v>
      </c>
      <c r="C167" s="127">
        <v>45716</v>
      </c>
      <c r="D167" s="128" t="s">
        <v>692</v>
      </c>
      <c r="E167" s="128"/>
      <c r="F167" s="123"/>
      <c r="G167" t="str">
        <f t="shared" si="2"/>
        <v>February</v>
      </c>
    </row>
    <row r="168" spans="1:7">
      <c r="A168" s="122" t="s">
        <v>282</v>
      </c>
      <c r="B168" s="260" t="s">
        <v>67</v>
      </c>
      <c r="C168" s="127">
        <v>45716</v>
      </c>
      <c r="D168" s="128">
        <v>229</v>
      </c>
      <c r="E168" s="128"/>
      <c r="F168" s="123"/>
      <c r="G168" t="str">
        <f t="shared" si="2"/>
        <v>February</v>
      </c>
    </row>
    <row r="169" spans="1:7">
      <c r="A169" s="122" t="s">
        <v>584</v>
      </c>
      <c r="B169" s="225" t="s">
        <v>314</v>
      </c>
      <c r="C169" s="127">
        <v>45716</v>
      </c>
      <c r="D169" s="128">
        <v>239</v>
      </c>
      <c r="E169" s="128"/>
      <c r="F169" s="113" t="s">
        <v>677</v>
      </c>
      <c r="G169" t="str">
        <f t="shared" si="2"/>
        <v>February</v>
      </c>
    </row>
    <row r="170" spans="1:7">
      <c r="A170" s="122" t="s">
        <v>279</v>
      </c>
      <c r="B170" s="260" t="s">
        <v>683</v>
      </c>
      <c r="C170" s="127">
        <v>45716</v>
      </c>
      <c r="D170" s="128" t="s">
        <v>692</v>
      </c>
      <c r="E170" s="128"/>
      <c r="F170" s="123"/>
      <c r="G170" t="str">
        <f t="shared" si="2"/>
        <v>February</v>
      </c>
    </row>
    <row r="171" spans="1:7">
      <c r="A171" s="122" t="s">
        <v>620</v>
      </c>
      <c r="B171" s="164" t="s">
        <v>666</v>
      </c>
      <c r="C171" s="127">
        <v>45716</v>
      </c>
      <c r="D171" s="128" t="s">
        <v>692</v>
      </c>
      <c r="E171" s="128"/>
      <c r="F171" s="123"/>
      <c r="G171" t="str">
        <f t="shared" si="2"/>
        <v>February</v>
      </c>
    </row>
    <row r="172" spans="1:7">
      <c r="A172" s="122" t="s">
        <v>358</v>
      </c>
      <c r="B172" s="225" t="s">
        <v>683</v>
      </c>
      <c r="C172" s="127">
        <v>45716</v>
      </c>
      <c r="D172" s="128">
        <v>530</v>
      </c>
      <c r="E172" s="128"/>
      <c r="F172" s="123"/>
      <c r="G172" t="str">
        <f t="shared" si="2"/>
        <v>February</v>
      </c>
    </row>
    <row r="173" spans="1:7">
      <c r="A173" s="122" t="s">
        <v>622</v>
      </c>
      <c r="B173" s="225" t="s">
        <v>680</v>
      </c>
      <c r="C173" s="127">
        <v>45716</v>
      </c>
      <c r="D173" s="128" t="s">
        <v>692</v>
      </c>
      <c r="E173" s="128"/>
      <c r="F173" s="123"/>
      <c r="G173" t="str">
        <f t="shared" si="2"/>
        <v>February</v>
      </c>
    </row>
    <row r="174" spans="1:7">
      <c r="A174" s="122" t="s">
        <v>579</v>
      </c>
      <c r="B174" s="147" t="s">
        <v>359</v>
      </c>
      <c r="C174" s="127">
        <v>45716</v>
      </c>
      <c r="D174" s="156">
        <v>1339</v>
      </c>
      <c r="E174" s="156"/>
      <c r="F174" s="113" t="s">
        <v>696</v>
      </c>
      <c r="G174" t="str">
        <f t="shared" si="2"/>
        <v>February</v>
      </c>
    </row>
    <row r="175" spans="1:7">
      <c r="A175" s="122" t="s">
        <v>555</v>
      </c>
      <c r="B175" s="225" t="s">
        <v>504</v>
      </c>
      <c r="C175" s="127">
        <v>45716</v>
      </c>
      <c r="D175" s="156">
        <v>1054</v>
      </c>
      <c r="E175" s="156"/>
      <c r="F175" s="123"/>
      <c r="G175" t="str">
        <f t="shared" si="2"/>
        <v>February</v>
      </c>
    </row>
    <row r="176" spans="1:7">
      <c r="A176" s="122" t="s">
        <v>285</v>
      </c>
      <c r="B176" s="164" t="s">
        <v>666</v>
      </c>
      <c r="C176" s="127">
        <v>45719</v>
      </c>
      <c r="D176" s="128" t="s">
        <v>692</v>
      </c>
      <c r="E176" s="128"/>
      <c r="F176" s="123"/>
      <c r="G176" t="str">
        <f t="shared" si="2"/>
        <v>March</v>
      </c>
    </row>
    <row r="177" spans="1:7">
      <c r="A177" s="122" t="s">
        <v>574</v>
      </c>
      <c r="B177" s="260" t="s">
        <v>291</v>
      </c>
      <c r="C177" s="127">
        <v>45719</v>
      </c>
      <c r="D177" s="128" t="s">
        <v>692</v>
      </c>
      <c r="E177" s="128"/>
      <c r="F177" s="123"/>
      <c r="G177" t="str">
        <f t="shared" si="2"/>
        <v>March</v>
      </c>
    </row>
    <row r="178" spans="1:7" ht="15.6">
      <c r="A178" s="122" t="s">
        <v>365</v>
      </c>
      <c r="B178" s="258" t="s">
        <v>618</v>
      </c>
      <c r="C178" s="127">
        <v>45719</v>
      </c>
      <c r="D178" s="128" t="s">
        <v>692</v>
      </c>
      <c r="E178" s="128"/>
      <c r="F178" s="123"/>
      <c r="G178" t="str">
        <f t="shared" si="2"/>
        <v>March</v>
      </c>
    </row>
    <row r="179" spans="1:7">
      <c r="A179" s="122" t="s">
        <v>532</v>
      </c>
      <c r="B179" s="160" t="s">
        <v>346</v>
      </c>
      <c r="C179" s="127">
        <v>45719</v>
      </c>
      <c r="D179" s="128" t="s">
        <v>692</v>
      </c>
      <c r="E179" s="128"/>
      <c r="F179" s="123"/>
      <c r="G179" t="str">
        <f t="shared" si="2"/>
        <v>March</v>
      </c>
    </row>
    <row r="180" spans="1:7">
      <c r="A180" s="122" t="s">
        <v>290</v>
      </c>
      <c r="B180" s="260" t="s">
        <v>291</v>
      </c>
      <c r="C180" s="127">
        <v>45719</v>
      </c>
      <c r="D180" s="128" t="s">
        <v>692</v>
      </c>
      <c r="E180" s="128"/>
      <c r="F180" s="123"/>
      <c r="G180" t="str">
        <f t="shared" si="2"/>
        <v>March</v>
      </c>
    </row>
    <row r="181" spans="1:7" ht="15.6">
      <c r="A181" s="122" t="s">
        <v>299</v>
      </c>
      <c r="B181" s="258" t="s">
        <v>618</v>
      </c>
      <c r="C181" s="127">
        <v>45719</v>
      </c>
      <c r="D181" s="128">
        <v>363</v>
      </c>
      <c r="E181" s="128"/>
      <c r="F181" s="123"/>
      <c r="G181" t="str">
        <f t="shared" si="2"/>
        <v>March</v>
      </c>
    </row>
    <row r="182" spans="1:7">
      <c r="A182" s="122" t="s">
        <v>488</v>
      </c>
      <c r="B182" s="260" t="s">
        <v>449</v>
      </c>
      <c r="C182" s="127">
        <v>45719</v>
      </c>
      <c r="D182" s="128" t="s">
        <v>692</v>
      </c>
      <c r="E182" s="128"/>
      <c r="F182" s="123"/>
      <c r="G182" t="str">
        <f t="shared" si="2"/>
        <v>March</v>
      </c>
    </row>
    <row r="183" spans="1:7">
      <c r="A183" s="122" t="s">
        <v>448</v>
      </c>
      <c r="B183" s="260" t="s">
        <v>449</v>
      </c>
      <c r="C183" s="127">
        <v>45719</v>
      </c>
      <c r="D183" s="128" t="s">
        <v>692</v>
      </c>
      <c r="E183" s="128"/>
      <c r="F183" s="123"/>
      <c r="G183" t="str">
        <f t="shared" si="2"/>
        <v>March</v>
      </c>
    </row>
    <row r="184" spans="1:7" ht="15.6">
      <c r="A184" s="122" t="s">
        <v>451</v>
      </c>
      <c r="B184" s="258" t="s">
        <v>618</v>
      </c>
      <c r="C184" s="127">
        <v>45719</v>
      </c>
      <c r="D184" s="128" t="s">
        <v>692</v>
      </c>
      <c r="E184" s="128"/>
      <c r="F184" s="123"/>
      <c r="G184" t="str">
        <f t="shared" si="2"/>
        <v>March</v>
      </c>
    </row>
    <row r="185" spans="1:7" ht="15.6">
      <c r="A185" s="122" t="s">
        <v>453</v>
      </c>
      <c r="B185" s="258" t="s">
        <v>127</v>
      </c>
      <c r="C185" s="127">
        <v>45719</v>
      </c>
      <c r="D185" s="128" t="s">
        <v>692</v>
      </c>
      <c r="E185" s="128"/>
      <c r="F185" s="123"/>
      <c r="G185" t="str">
        <f t="shared" si="2"/>
        <v>March</v>
      </c>
    </row>
    <row r="186" spans="1:7">
      <c r="A186" s="122" t="s">
        <v>455</v>
      </c>
      <c r="B186" s="260" t="s">
        <v>680</v>
      </c>
      <c r="C186" s="127">
        <v>45719</v>
      </c>
      <c r="D186" s="128" t="s">
        <v>692</v>
      </c>
      <c r="E186" s="128"/>
      <c r="F186" s="123"/>
      <c r="G186" t="str">
        <f t="shared" si="2"/>
        <v>March</v>
      </c>
    </row>
    <row r="187" spans="1:7" ht="15.6">
      <c r="A187" s="122" t="s">
        <v>458</v>
      </c>
      <c r="B187" s="258" t="s">
        <v>127</v>
      </c>
      <c r="C187" s="127">
        <v>45719</v>
      </c>
      <c r="D187" s="128" t="s">
        <v>692</v>
      </c>
      <c r="E187" s="128"/>
      <c r="F187" s="123"/>
      <c r="G187" t="str">
        <f t="shared" si="2"/>
        <v>March</v>
      </c>
    </row>
    <row r="188" spans="1:7">
      <c r="A188" s="122" t="s">
        <v>483</v>
      </c>
      <c r="B188" s="260" t="s">
        <v>67</v>
      </c>
      <c r="C188" s="127">
        <v>45719</v>
      </c>
      <c r="D188" s="128" t="s">
        <v>692</v>
      </c>
      <c r="E188" s="128"/>
      <c r="F188" s="123"/>
      <c r="G188" t="str">
        <f t="shared" si="2"/>
        <v>March</v>
      </c>
    </row>
    <row r="189" spans="1:7" ht="15.6">
      <c r="A189" s="122" t="s">
        <v>355</v>
      </c>
      <c r="B189" s="258" t="s">
        <v>127</v>
      </c>
      <c r="C189" s="127">
        <v>45719</v>
      </c>
      <c r="D189" s="128" t="s">
        <v>692</v>
      </c>
      <c r="E189" s="128"/>
      <c r="F189" s="123"/>
      <c r="G189" t="str">
        <f t="shared" si="2"/>
        <v>March</v>
      </c>
    </row>
    <row r="190" spans="1:7">
      <c r="A190" s="122" t="s">
        <v>497</v>
      </c>
      <c r="B190" s="259" t="s">
        <v>71</v>
      </c>
      <c r="C190" s="127">
        <v>45719</v>
      </c>
      <c r="D190" s="128" t="s">
        <v>692</v>
      </c>
      <c r="E190" s="128"/>
      <c r="F190" s="123"/>
      <c r="G190" t="str">
        <f t="shared" si="2"/>
        <v>March</v>
      </c>
    </row>
    <row r="191" spans="1:7">
      <c r="A191" s="122" t="s">
        <v>542</v>
      </c>
      <c r="B191" s="164" t="s">
        <v>666</v>
      </c>
      <c r="C191" s="127">
        <v>45719</v>
      </c>
      <c r="D191" s="128">
        <v>286</v>
      </c>
      <c r="E191" s="128"/>
      <c r="F191" s="123"/>
      <c r="G191" t="str">
        <f t="shared" si="2"/>
        <v>March</v>
      </c>
    </row>
    <row r="192" spans="1:7">
      <c r="A192" s="122" t="s">
        <v>373</v>
      </c>
      <c r="B192" s="260" t="s">
        <v>291</v>
      </c>
      <c r="C192" s="127">
        <v>45719</v>
      </c>
      <c r="D192" s="128" t="s">
        <v>692</v>
      </c>
      <c r="E192" s="128"/>
      <c r="F192" s="123"/>
      <c r="G192" t="str">
        <f t="shared" si="2"/>
        <v>March</v>
      </c>
    </row>
    <row r="193" spans="1:7" ht="15.6">
      <c r="A193" s="122" t="s">
        <v>472</v>
      </c>
      <c r="B193" s="258" t="s">
        <v>127</v>
      </c>
      <c r="C193" s="127">
        <v>45719</v>
      </c>
      <c r="D193" s="128" t="s">
        <v>692</v>
      </c>
      <c r="E193" s="128"/>
      <c r="F193" s="123"/>
      <c r="G193" t="str">
        <f t="shared" si="2"/>
        <v>March</v>
      </c>
    </row>
    <row r="194" spans="1:7">
      <c r="A194" s="122" t="s">
        <v>538</v>
      </c>
      <c r="B194" s="260" t="s">
        <v>67</v>
      </c>
      <c r="C194" s="127">
        <v>45719</v>
      </c>
      <c r="D194" s="128" t="s">
        <v>692</v>
      </c>
      <c r="E194" s="128"/>
      <c r="F194" s="123"/>
      <c r="G194" t="str">
        <f t="shared" si="2"/>
        <v>March</v>
      </c>
    </row>
    <row r="195" spans="1:7">
      <c r="A195" s="122" t="s">
        <v>496</v>
      </c>
      <c r="B195" s="160" t="s">
        <v>346</v>
      </c>
      <c r="C195" s="127">
        <v>45719</v>
      </c>
      <c r="D195" s="128">
        <v>134</v>
      </c>
      <c r="E195" s="128"/>
      <c r="F195" s="123"/>
      <c r="G195" t="str">
        <f t="shared" ref="G195:G258" si="3">TEXT(C195,"mmmm")</f>
        <v>March</v>
      </c>
    </row>
    <row r="196" spans="1:7">
      <c r="A196" s="122" t="s">
        <v>351</v>
      </c>
      <c r="B196" s="160" t="s">
        <v>346</v>
      </c>
      <c r="C196" s="127">
        <v>45719</v>
      </c>
      <c r="D196" s="128"/>
      <c r="E196" s="128"/>
      <c r="F196" s="128" t="s">
        <v>682</v>
      </c>
      <c r="G196" t="str">
        <f t="shared" si="3"/>
        <v>March</v>
      </c>
    </row>
    <row r="197" spans="1:7">
      <c r="A197" s="122" t="s">
        <v>436</v>
      </c>
      <c r="B197" s="225" t="s">
        <v>67</v>
      </c>
      <c r="C197" s="127">
        <v>45719</v>
      </c>
      <c r="D197" s="128" t="s">
        <v>692</v>
      </c>
      <c r="E197" s="128"/>
      <c r="F197" s="123"/>
      <c r="G197" t="str">
        <f t="shared" si="3"/>
        <v>March</v>
      </c>
    </row>
    <row r="198" spans="1:7" ht="15.6">
      <c r="A198" s="122" t="s">
        <v>572</v>
      </c>
      <c r="B198" s="258" t="s">
        <v>127</v>
      </c>
      <c r="C198" s="127">
        <v>45719</v>
      </c>
      <c r="D198" s="156">
        <v>1460</v>
      </c>
      <c r="E198" s="156"/>
      <c r="F198" s="113" t="s">
        <v>671</v>
      </c>
      <c r="G198" t="str">
        <f t="shared" si="3"/>
        <v>March</v>
      </c>
    </row>
    <row r="199" spans="1:7">
      <c r="A199" s="122" t="s">
        <v>282</v>
      </c>
      <c r="B199" s="260" t="s">
        <v>67</v>
      </c>
      <c r="C199" s="127">
        <v>45719</v>
      </c>
      <c r="D199" s="128">
        <v>182</v>
      </c>
      <c r="E199" s="128"/>
      <c r="F199" s="123"/>
      <c r="G199" t="str">
        <f t="shared" si="3"/>
        <v>March</v>
      </c>
    </row>
    <row r="200" spans="1:7">
      <c r="A200" s="122" t="s">
        <v>584</v>
      </c>
      <c r="B200" s="225" t="s">
        <v>314</v>
      </c>
      <c r="C200" s="127">
        <v>45719</v>
      </c>
      <c r="D200" s="128" t="s">
        <v>692</v>
      </c>
      <c r="E200" s="128"/>
      <c r="F200" s="123"/>
      <c r="G200" t="str">
        <f t="shared" si="3"/>
        <v>March</v>
      </c>
    </row>
    <row r="201" spans="1:7">
      <c r="A201" s="122" t="s">
        <v>279</v>
      </c>
      <c r="B201" s="260" t="s">
        <v>683</v>
      </c>
      <c r="C201" s="127">
        <v>45719</v>
      </c>
      <c r="D201" s="128" t="s">
        <v>692</v>
      </c>
      <c r="E201" s="128"/>
      <c r="F201" s="123"/>
      <c r="G201" t="str">
        <f t="shared" si="3"/>
        <v>March</v>
      </c>
    </row>
    <row r="202" spans="1:7">
      <c r="A202" s="122" t="s">
        <v>620</v>
      </c>
      <c r="B202" s="164" t="s">
        <v>666</v>
      </c>
      <c r="C202" s="127">
        <v>45719</v>
      </c>
      <c r="D202" s="128" t="s">
        <v>692</v>
      </c>
      <c r="E202" s="128"/>
      <c r="F202" s="123"/>
      <c r="G202" t="str">
        <f t="shared" si="3"/>
        <v>March</v>
      </c>
    </row>
    <row r="203" spans="1:7">
      <c r="A203" s="122" t="s">
        <v>358</v>
      </c>
      <c r="B203" s="225" t="s">
        <v>683</v>
      </c>
      <c r="C203" s="127">
        <v>45719</v>
      </c>
      <c r="D203" s="128" t="s">
        <v>692</v>
      </c>
      <c r="E203" s="128"/>
      <c r="F203" s="123"/>
      <c r="G203" t="str">
        <f t="shared" si="3"/>
        <v>March</v>
      </c>
    </row>
    <row r="204" spans="1:7">
      <c r="A204" s="122" t="s">
        <v>621</v>
      </c>
      <c r="B204" s="225" t="s">
        <v>680</v>
      </c>
      <c r="C204" s="127">
        <v>45719</v>
      </c>
      <c r="D204" s="128" t="s">
        <v>692</v>
      </c>
      <c r="E204" s="128"/>
      <c r="F204" s="123"/>
      <c r="G204" t="str">
        <f t="shared" si="3"/>
        <v>March</v>
      </c>
    </row>
    <row r="205" spans="1:7">
      <c r="A205" s="122" t="s">
        <v>579</v>
      </c>
      <c r="B205" s="147" t="s">
        <v>359</v>
      </c>
      <c r="C205" s="127">
        <v>45719</v>
      </c>
      <c r="D205" s="156">
        <v>1292</v>
      </c>
      <c r="E205" s="156"/>
      <c r="F205" s="113" t="s">
        <v>677</v>
      </c>
      <c r="G205" t="str">
        <f t="shared" si="3"/>
        <v>March</v>
      </c>
    </row>
    <row r="206" spans="1:7">
      <c r="A206" s="122" t="s">
        <v>555</v>
      </c>
      <c r="B206" s="225" t="s">
        <v>504</v>
      </c>
      <c r="C206" s="127">
        <v>45719</v>
      </c>
      <c r="D206" s="128" t="s">
        <v>692</v>
      </c>
      <c r="E206" s="128"/>
      <c r="F206" s="123"/>
      <c r="G206" t="str">
        <f t="shared" si="3"/>
        <v>March</v>
      </c>
    </row>
    <row r="207" spans="1:7">
      <c r="A207" s="122" t="s">
        <v>553</v>
      </c>
      <c r="B207" s="225" t="s">
        <v>504</v>
      </c>
      <c r="C207" s="127">
        <v>45719</v>
      </c>
      <c r="D207" s="128" t="s">
        <v>692</v>
      </c>
      <c r="E207" s="128"/>
      <c r="F207" s="123"/>
      <c r="G207" t="str">
        <f t="shared" si="3"/>
        <v>March</v>
      </c>
    </row>
    <row r="208" spans="1:7" ht="15.6">
      <c r="A208" s="122" t="s">
        <v>440</v>
      </c>
      <c r="B208" s="258" t="s">
        <v>127</v>
      </c>
      <c r="C208" s="127">
        <v>45719</v>
      </c>
      <c r="D208" s="156">
        <v>1454</v>
      </c>
      <c r="E208" s="156"/>
      <c r="F208" s="113" t="s">
        <v>697</v>
      </c>
      <c r="G208" t="str">
        <f t="shared" si="3"/>
        <v>March</v>
      </c>
    </row>
    <row r="209" spans="1:8">
      <c r="A209" s="122" t="s">
        <v>384</v>
      </c>
      <c r="B209" s="225" t="s">
        <v>314</v>
      </c>
      <c r="C209" s="127">
        <v>45719</v>
      </c>
      <c r="D209" s="156">
        <v>2215</v>
      </c>
      <c r="E209" s="156"/>
      <c r="F209" s="113" t="s">
        <v>698</v>
      </c>
      <c r="G209" t="str">
        <f t="shared" si="3"/>
        <v>March</v>
      </c>
    </row>
    <row r="210" spans="1:8">
      <c r="A210" s="122" t="s">
        <v>285</v>
      </c>
      <c r="B210" s="164" t="s">
        <v>666</v>
      </c>
      <c r="C210" s="127">
        <v>45720</v>
      </c>
      <c r="D210" s="128" t="s">
        <v>692</v>
      </c>
      <c r="E210" s="128"/>
      <c r="F210" s="123"/>
      <c r="G210" t="str">
        <f t="shared" si="3"/>
        <v>March</v>
      </c>
      <c r="H210" s="137"/>
    </row>
    <row r="211" spans="1:8" ht="15.6">
      <c r="A211" s="122" t="s">
        <v>365</v>
      </c>
      <c r="B211" s="258" t="s">
        <v>618</v>
      </c>
      <c r="C211" s="127">
        <v>45720</v>
      </c>
      <c r="D211" s="128">
        <v>414</v>
      </c>
      <c r="E211" s="128"/>
      <c r="F211" s="123"/>
      <c r="G211" t="str">
        <f t="shared" si="3"/>
        <v>March</v>
      </c>
    </row>
    <row r="212" spans="1:8" ht="15.6">
      <c r="A212" s="122" t="s">
        <v>299</v>
      </c>
      <c r="B212" s="258" t="s">
        <v>618</v>
      </c>
      <c r="C212" s="127">
        <v>45720</v>
      </c>
      <c r="D212" s="128">
        <v>171</v>
      </c>
      <c r="E212" s="128"/>
      <c r="F212" s="123"/>
      <c r="G212" t="str">
        <f t="shared" si="3"/>
        <v>March</v>
      </c>
    </row>
    <row r="213" spans="1:8">
      <c r="A213" s="122" t="s">
        <v>455</v>
      </c>
      <c r="B213" s="260" t="s">
        <v>680</v>
      </c>
      <c r="C213" s="127">
        <v>45720</v>
      </c>
      <c r="D213" s="128"/>
      <c r="E213" s="128"/>
      <c r="F213" s="128" t="s">
        <v>699</v>
      </c>
      <c r="G213" t="str">
        <f t="shared" si="3"/>
        <v>March</v>
      </c>
    </row>
    <row r="214" spans="1:8">
      <c r="A214" s="122" t="s">
        <v>497</v>
      </c>
      <c r="B214" s="259" t="s">
        <v>71</v>
      </c>
      <c r="C214" s="127">
        <v>45720</v>
      </c>
      <c r="D214" s="128"/>
      <c r="E214" s="128"/>
      <c r="F214" s="140" t="s">
        <v>700</v>
      </c>
      <c r="G214" t="str">
        <f t="shared" si="3"/>
        <v>March</v>
      </c>
    </row>
    <row r="215" spans="1:8">
      <c r="A215" s="122" t="s">
        <v>542</v>
      </c>
      <c r="B215" s="164" t="s">
        <v>666</v>
      </c>
      <c r="C215" s="127">
        <v>45720</v>
      </c>
      <c r="D215" s="128">
        <v>358</v>
      </c>
      <c r="E215" s="128"/>
      <c r="F215" s="123"/>
      <c r="G215" t="str">
        <f t="shared" si="3"/>
        <v>March</v>
      </c>
    </row>
    <row r="216" spans="1:8">
      <c r="A216" s="122" t="s">
        <v>496</v>
      </c>
      <c r="B216" s="160" t="s">
        <v>346</v>
      </c>
      <c r="C216" s="127">
        <v>45720</v>
      </c>
      <c r="D216" s="128">
        <v>408</v>
      </c>
      <c r="E216" s="128"/>
      <c r="F216" s="123" t="s">
        <v>685</v>
      </c>
      <c r="G216" t="str">
        <f t="shared" si="3"/>
        <v>March</v>
      </c>
    </row>
    <row r="217" spans="1:8">
      <c r="A217" s="122" t="s">
        <v>351</v>
      </c>
      <c r="B217" s="160" t="s">
        <v>346</v>
      </c>
      <c r="C217" s="127">
        <v>45720</v>
      </c>
      <c r="D217" s="128">
        <v>840</v>
      </c>
      <c r="E217" s="128"/>
      <c r="F217" s="113" t="s">
        <v>701</v>
      </c>
      <c r="G217" t="str">
        <f t="shared" si="3"/>
        <v>March</v>
      </c>
    </row>
    <row r="218" spans="1:8" ht="15.6">
      <c r="A218" s="122" t="s">
        <v>572</v>
      </c>
      <c r="B218" s="258" t="s">
        <v>127</v>
      </c>
      <c r="C218" s="127">
        <v>45720</v>
      </c>
      <c r="D218" s="128">
        <v>970</v>
      </c>
      <c r="E218" s="128"/>
      <c r="F218" s="113" t="s">
        <v>673</v>
      </c>
      <c r="G218" t="str">
        <f t="shared" si="3"/>
        <v>March</v>
      </c>
    </row>
    <row r="219" spans="1:8">
      <c r="A219" s="122" t="s">
        <v>579</v>
      </c>
      <c r="B219" s="147" t="s">
        <v>359</v>
      </c>
      <c r="C219" s="127">
        <v>45720</v>
      </c>
      <c r="D219" s="156">
        <v>1022</v>
      </c>
      <c r="E219" s="156"/>
      <c r="F219" s="113" t="s">
        <v>677</v>
      </c>
      <c r="G219" t="str">
        <f t="shared" si="3"/>
        <v>March</v>
      </c>
    </row>
    <row r="220" spans="1:8">
      <c r="A220" s="122" t="s">
        <v>555</v>
      </c>
      <c r="B220" s="225" t="s">
        <v>504</v>
      </c>
      <c r="C220" s="127">
        <v>45720</v>
      </c>
      <c r="D220" s="128" t="s">
        <v>692</v>
      </c>
      <c r="E220" s="128"/>
      <c r="F220" s="123"/>
      <c r="G220" t="str">
        <f t="shared" si="3"/>
        <v>March</v>
      </c>
    </row>
    <row r="221" spans="1:8">
      <c r="A221" s="122" t="s">
        <v>553</v>
      </c>
      <c r="B221" s="225" t="s">
        <v>504</v>
      </c>
      <c r="C221" s="127">
        <v>45720</v>
      </c>
      <c r="D221" s="156">
        <v>1570</v>
      </c>
      <c r="E221" s="156"/>
      <c r="F221" s="123" t="s">
        <v>671</v>
      </c>
      <c r="G221" t="str">
        <f t="shared" si="3"/>
        <v>March</v>
      </c>
    </row>
    <row r="222" spans="1:8" ht="15.6">
      <c r="A222" s="122" t="s">
        <v>440</v>
      </c>
      <c r="B222" s="258" t="s">
        <v>127</v>
      </c>
      <c r="C222" s="127">
        <v>45720</v>
      </c>
      <c r="D222" s="156">
        <v>1360</v>
      </c>
      <c r="E222" s="156"/>
      <c r="F222" s="113" t="s">
        <v>702</v>
      </c>
      <c r="G222" t="str">
        <f t="shared" si="3"/>
        <v>March</v>
      </c>
    </row>
    <row r="223" spans="1:8">
      <c r="A223" s="122" t="s">
        <v>384</v>
      </c>
      <c r="B223" s="225" t="s">
        <v>314</v>
      </c>
      <c r="C223" s="127">
        <v>45720</v>
      </c>
      <c r="D223" s="128" t="s">
        <v>692</v>
      </c>
      <c r="E223" s="128"/>
      <c r="F223" s="123"/>
      <c r="G223" t="str">
        <f t="shared" si="3"/>
        <v>March</v>
      </c>
    </row>
    <row r="224" spans="1:8" ht="15.6">
      <c r="A224" s="122" t="s">
        <v>623</v>
      </c>
      <c r="B224" s="258" t="s">
        <v>618</v>
      </c>
      <c r="C224" s="127">
        <v>45720</v>
      </c>
      <c r="D224" s="128">
        <v>285</v>
      </c>
      <c r="E224" s="128"/>
      <c r="F224" s="123"/>
      <c r="G224" t="str">
        <f t="shared" si="3"/>
        <v>March</v>
      </c>
    </row>
    <row r="225" spans="1:7">
      <c r="A225" s="122" t="s">
        <v>285</v>
      </c>
      <c r="B225" s="164" t="s">
        <v>666</v>
      </c>
      <c r="C225" s="127">
        <v>45721</v>
      </c>
      <c r="D225" s="128">
        <v>0</v>
      </c>
      <c r="E225" s="128"/>
      <c r="F225" s="123"/>
      <c r="G225" t="str">
        <f t="shared" si="3"/>
        <v>March</v>
      </c>
    </row>
    <row r="226" spans="1:7">
      <c r="A226" s="122" t="s">
        <v>574</v>
      </c>
      <c r="B226" s="260" t="s">
        <v>291</v>
      </c>
      <c r="C226" s="127">
        <v>45721</v>
      </c>
      <c r="D226" s="128">
        <v>0</v>
      </c>
      <c r="E226" s="128"/>
      <c r="F226" s="123"/>
      <c r="G226" t="str">
        <f t="shared" si="3"/>
        <v>March</v>
      </c>
    </row>
    <row r="227" spans="1:7" ht="15.6">
      <c r="A227" s="122" t="s">
        <v>365</v>
      </c>
      <c r="B227" s="258" t="s">
        <v>618</v>
      </c>
      <c r="C227" s="127">
        <v>45721</v>
      </c>
      <c r="D227" s="128">
        <v>367</v>
      </c>
      <c r="E227" s="128"/>
      <c r="F227" s="123"/>
      <c r="G227" t="str">
        <f t="shared" si="3"/>
        <v>March</v>
      </c>
    </row>
    <row r="228" spans="1:7">
      <c r="A228" s="122" t="s">
        <v>532</v>
      </c>
      <c r="B228" s="160" t="s">
        <v>346</v>
      </c>
      <c r="C228" s="127">
        <v>45721</v>
      </c>
      <c r="D228" s="128">
        <v>0</v>
      </c>
      <c r="E228" s="128"/>
      <c r="F228" s="123"/>
      <c r="G228" t="str">
        <f t="shared" si="3"/>
        <v>March</v>
      </c>
    </row>
    <row r="229" spans="1:7">
      <c r="A229" s="122" t="s">
        <v>290</v>
      </c>
      <c r="B229" s="260" t="s">
        <v>291</v>
      </c>
      <c r="C229" s="127">
        <v>45721</v>
      </c>
      <c r="D229" s="128">
        <v>0</v>
      </c>
      <c r="E229" s="128"/>
      <c r="F229" s="123"/>
      <c r="G229" t="str">
        <f t="shared" si="3"/>
        <v>March</v>
      </c>
    </row>
    <row r="230" spans="1:7" ht="15.6">
      <c r="A230" s="122" t="s">
        <v>299</v>
      </c>
      <c r="B230" s="258" t="s">
        <v>618</v>
      </c>
      <c r="C230" s="127">
        <v>45721</v>
      </c>
      <c r="D230" s="128">
        <v>0</v>
      </c>
      <c r="E230" s="128"/>
      <c r="F230" s="123"/>
      <c r="G230" t="str">
        <f t="shared" si="3"/>
        <v>March</v>
      </c>
    </row>
    <row r="231" spans="1:7">
      <c r="A231" s="122" t="s">
        <v>488</v>
      </c>
      <c r="B231" s="260" t="s">
        <v>449</v>
      </c>
      <c r="C231" s="127">
        <v>45721</v>
      </c>
      <c r="D231" s="128">
        <v>0</v>
      </c>
      <c r="E231" s="128"/>
      <c r="F231" s="123"/>
      <c r="G231" t="str">
        <f t="shared" si="3"/>
        <v>March</v>
      </c>
    </row>
    <row r="232" spans="1:7">
      <c r="A232" s="122" t="s">
        <v>448</v>
      </c>
      <c r="B232" s="260" t="s">
        <v>449</v>
      </c>
      <c r="C232" s="127">
        <v>45721</v>
      </c>
      <c r="D232" s="128">
        <v>0</v>
      </c>
      <c r="E232" s="128"/>
      <c r="F232" s="123"/>
      <c r="G232" t="str">
        <f t="shared" si="3"/>
        <v>March</v>
      </c>
    </row>
    <row r="233" spans="1:7" ht="15.6">
      <c r="A233" s="122" t="s">
        <v>451</v>
      </c>
      <c r="B233" s="258" t="s">
        <v>618</v>
      </c>
      <c r="C233" s="127">
        <v>45721</v>
      </c>
      <c r="D233" s="128">
        <v>0</v>
      </c>
      <c r="E233" s="128"/>
      <c r="F233" s="128" t="s">
        <v>703</v>
      </c>
      <c r="G233" t="str">
        <f t="shared" si="3"/>
        <v>March</v>
      </c>
    </row>
    <row r="234" spans="1:7" ht="15.6">
      <c r="A234" s="122" t="s">
        <v>453</v>
      </c>
      <c r="B234" s="258" t="s">
        <v>127</v>
      </c>
      <c r="C234" s="127">
        <v>45721</v>
      </c>
      <c r="D234" s="128">
        <v>0</v>
      </c>
      <c r="E234" s="128"/>
      <c r="F234" s="123"/>
      <c r="G234" t="str">
        <f t="shared" si="3"/>
        <v>March</v>
      </c>
    </row>
    <row r="235" spans="1:7">
      <c r="A235" s="122" t="s">
        <v>455</v>
      </c>
      <c r="B235" s="260" t="s">
        <v>680</v>
      </c>
      <c r="C235" s="127">
        <v>45721</v>
      </c>
      <c r="D235" s="128">
        <v>0</v>
      </c>
      <c r="E235" s="128"/>
      <c r="F235" s="123"/>
      <c r="G235" t="str">
        <f t="shared" si="3"/>
        <v>March</v>
      </c>
    </row>
    <row r="236" spans="1:7" ht="15.6">
      <c r="A236" s="122" t="s">
        <v>458</v>
      </c>
      <c r="B236" s="258" t="s">
        <v>127</v>
      </c>
      <c r="C236" s="127">
        <v>45721</v>
      </c>
      <c r="D236" s="128">
        <v>0</v>
      </c>
      <c r="E236" s="128"/>
      <c r="F236" s="123"/>
      <c r="G236" t="str">
        <f t="shared" si="3"/>
        <v>March</v>
      </c>
    </row>
    <row r="237" spans="1:7">
      <c r="A237" s="122" t="s">
        <v>483</v>
      </c>
      <c r="B237" s="260" t="s">
        <v>67</v>
      </c>
      <c r="C237" s="127">
        <v>45721</v>
      </c>
      <c r="D237" s="128">
        <v>32</v>
      </c>
      <c r="E237" s="128"/>
      <c r="F237" s="123"/>
      <c r="G237" t="str">
        <f t="shared" si="3"/>
        <v>March</v>
      </c>
    </row>
    <row r="238" spans="1:7" ht="15.6">
      <c r="A238" s="122" t="s">
        <v>355</v>
      </c>
      <c r="B238" s="258" t="s">
        <v>127</v>
      </c>
      <c r="C238" s="127">
        <v>45721</v>
      </c>
      <c r="D238" s="128">
        <v>0</v>
      </c>
      <c r="E238" s="128"/>
      <c r="F238" s="123"/>
      <c r="G238" t="str">
        <f t="shared" si="3"/>
        <v>March</v>
      </c>
    </row>
    <row r="239" spans="1:7">
      <c r="A239" s="122" t="s">
        <v>497</v>
      </c>
      <c r="B239" s="259" t="s">
        <v>71</v>
      </c>
      <c r="C239" s="127">
        <v>45721</v>
      </c>
      <c r="D239" s="128">
        <v>0</v>
      </c>
      <c r="E239" s="128"/>
      <c r="F239" s="123"/>
      <c r="G239" t="str">
        <f t="shared" si="3"/>
        <v>March</v>
      </c>
    </row>
    <row r="240" spans="1:7">
      <c r="A240" s="122" t="s">
        <v>542</v>
      </c>
      <c r="B240" s="164" t="s">
        <v>666</v>
      </c>
      <c r="C240" s="127">
        <v>45721</v>
      </c>
      <c r="D240" s="128">
        <v>0</v>
      </c>
      <c r="E240" s="128"/>
      <c r="F240" s="123"/>
      <c r="G240" t="str">
        <f t="shared" si="3"/>
        <v>March</v>
      </c>
    </row>
    <row r="241" spans="1:7">
      <c r="A241" s="122" t="s">
        <v>373</v>
      </c>
      <c r="B241" s="260" t="s">
        <v>291</v>
      </c>
      <c r="C241" s="127">
        <v>45721</v>
      </c>
      <c r="D241" s="128">
        <v>0</v>
      </c>
      <c r="E241" s="128"/>
      <c r="F241" s="123"/>
      <c r="G241" t="str">
        <f t="shared" si="3"/>
        <v>March</v>
      </c>
    </row>
    <row r="242" spans="1:7" ht="15.6">
      <c r="A242" s="122" t="s">
        <v>472</v>
      </c>
      <c r="B242" s="258" t="s">
        <v>127</v>
      </c>
      <c r="C242" s="127">
        <v>45721</v>
      </c>
      <c r="D242" s="128">
        <v>0</v>
      </c>
      <c r="E242" s="128"/>
      <c r="F242" s="123"/>
      <c r="G242" t="str">
        <f t="shared" si="3"/>
        <v>March</v>
      </c>
    </row>
    <row r="243" spans="1:7">
      <c r="A243" s="122" t="s">
        <v>538</v>
      </c>
      <c r="B243" s="260" t="s">
        <v>67</v>
      </c>
      <c r="C243" s="127">
        <v>45721</v>
      </c>
      <c r="D243" s="128">
        <v>0</v>
      </c>
      <c r="E243" s="128"/>
      <c r="F243" s="123"/>
      <c r="G243" t="str">
        <f t="shared" si="3"/>
        <v>March</v>
      </c>
    </row>
    <row r="244" spans="1:7">
      <c r="A244" s="122" t="s">
        <v>496</v>
      </c>
      <c r="B244" s="160" t="s">
        <v>346</v>
      </c>
      <c r="C244" s="127">
        <v>45721</v>
      </c>
      <c r="D244" s="128">
        <v>452</v>
      </c>
      <c r="E244" s="128"/>
      <c r="F244" s="113" t="s">
        <v>704</v>
      </c>
      <c r="G244" t="str">
        <f t="shared" si="3"/>
        <v>March</v>
      </c>
    </row>
    <row r="245" spans="1:7">
      <c r="A245" s="122" t="s">
        <v>351</v>
      </c>
      <c r="B245" s="160" t="s">
        <v>346</v>
      </c>
      <c r="C245" s="127">
        <v>45721</v>
      </c>
      <c r="D245" s="128">
        <v>0</v>
      </c>
      <c r="E245" s="128"/>
      <c r="F245" s="123"/>
      <c r="G245" t="str">
        <f t="shared" si="3"/>
        <v>March</v>
      </c>
    </row>
    <row r="246" spans="1:7">
      <c r="A246" s="122" t="s">
        <v>436</v>
      </c>
      <c r="B246" s="225" t="s">
        <v>67</v>
      </c>
      <c r="C246" s="127">
        <v>45721</v>
      </c>
      <c r="D246" s="128">
        <v>0</v>
      </c>
      <c r="E246" s="128"/>
      <c r="F246" s="123"/>
      <c r="G246" t="str">
        <f t="shared" si="3"/>
        <v>March</v>
      </c>
    </row>
    <row r="247" spans="1:7" ht="15.6">
      <c r="A247" s="122" t="s">
        <v>572</v>
      </c>
      <c r="B247" s="258" t="s">
        <v>127</v>
      </c>
      <c r="C247" s="127">
        <v>45721</v>
      </c>
      <c r="D247" s="128">
        <v>430</v>
      </c>
      <c r="E247" s="128"/>
      <c r="F247" s="113" t="s">
        <v>705</v>
      </c>
      <c r="G247" t="str">
        <f t="shared" si="3"/>
        <v>March</v>
      </c>
    </row>
    <row r="248" spans="1:7">
      <c r="A248" s="122" t="s">
        <v>282</v>
      </c>
      <c r="B248" s="260" t="s">
        <v>67</v>
      </c>
      <c r="C248" s="127">
        <v>45721</v>
      </c>
      <c r="D248" s="128">
        <v>0</v>
      </c>
      <c r="E248" s="128"/>
      <c r="F248" s="123"/>
      <c r="G248" t="str">
        <f t="shared" si="3"/>
        <v>March</v>
      </c>
    </row>
    <row r="249" spans="1:7">
      <c r="A249" s="122" t="s">
        <v>584</v>
      </c>
      <c r="B249" s="225" t="s">
        <v>314</v>
      </c>
      <c r="C249" s="127">
        <v>45721</v>
      </c>
      <c r="D249" s="128">
        <v>0</v>
      </c>
      <c r="E249" s="128"/>
      <c r="F249" s="123"/>
      <c r="G249" t="str">
        <f t="shared" si="3"/>
        <v>March</v>
      </c>
    </row>
    <row r="250" spans="1:7">
      <c r="A250" s="122" t="s">
        <v>279</v>
      </c>
      <c r="B250" s="260" t="s">
        <v>683</v>
      </c>
      <c r="C250" s="127">
        <v>45721</v>
      </c>
      <c r="D250" s="128">
        <v>0</v>
      </c>
      <c r="E250" s="128"/>
      <c r="F250" s="123"/>
      <c r="G250" t="str">
        <f t="shared" si="3"/>
        <v>March</v>
      </c>
    </row>
    <row r="251" spans="1:7">
      <c r="A251" s="122" t="s">
        <v>620</v>
      </c>
      <c r="B251" s="164" t="s">
        <v>666</v>
      </c>
      <c r="C251" s="127">
        <v>45721</v>
      </c>
      <c r="D251" s="128">
        <v>0</v>
      </c>
      <c r="E251" s="128"/>
      <c r="F251" s="123"/>
      <c r="G251" t="str">
        <f t="shared" si="3"/>
        <v>March</v>
      </c>
    </row>
    <row r="252" spans="1:7">
      <c r="A252" s="122" t="s">
        <v>358</v>
      </c>
      <c r="B252" s="225" t="s">
        <v>683</v>
      </c>
      <c r="C252" s="127">
        <v>45721</v>
      </c>
      <c r="D252" s="128">
        <v>372</v>
      </c>
      <c r="E252" s="128"/>
      <c r="F252" s="113" t="s">
        <v>706</v>
      </c>
      <c r="G252" t="str">
        <f t="shared" si="3"/>
        <v>March</v>
      </c>
    </row>
    <row r="253" spans="1:7">
      <c r="A253" s="122" t="s">
        <v>621</v>
      </c>
      <c r="B253" s="225" t="s">
        <v>680</v>
      </c>
      <c r="C253" s="127">
        <v>45721</v>
      </c>
      <c r="D253" s="128">
        <v>0</v>
      </c>
      <c r="E253" s="128"/>
      <c r="F253" s="123"/>
      <c r="G253" t="str">
        <f t="shared" si="3"/>
        <v>March</v>
      </c>
    </row>
    <row r="254" spans="1:7">
      <c r="A254" s="122" t="s">
        <v>579</v>
      </c>
      <c r="B254" s="147" t="s">
        <v>359</v>
      </c>
      <c r="C254" s="127">
        <v>45721</v>
      </c>
      <c r="D254" s="156">
        <v>1246</v>
      </c>
      <c r="E254" s="156"/>
      <c r="F254" s="138" t="s">
        <v>707</v>
      </c>
      <c r="G254" t="str">
        <f t="shared" si="3"/>
        <v>March</v>
      </c>
    </row>
    <row r="255" spans="1:7">
      <c r="A255" s="122" t="s">
        <v>555</v>
      </c>
      <c r="B255" s="225" t="s">
        <v>504</v>
      </c>
      <c r="C255" s="127">
        <v>45721</v>
      </c>
      <c r="D255" s="128">
        <v>0</v>
      </c>
      <c r="E255" s="128"/>
      <c r="F255" s="123"/>
      <c r="G255" t="str">
        <f t="shared" si="3"/>
        <v>March</v>
      </c>
    </row>
    <row r="256" spans="1:7">
      <c r="A256" s="122" t="s">
        <v>553</v>
      </c>
      <c r="B256" s="225" t="s">
        <v>504</v>
      </c>
      <c r="C256" s="127">
        <v>45721</v>
      </c>
      <c r="D256" s="128">
        <v>461</v>
      </c>
      <c r="E256" s="128"/>
      <c r="F256" s="113" t="s">
        <v>708</v>
      </c>
      <c r="G256" t="str">
        <f t="shared" si="3"/>
        <v>March</v>
      </c>
    </row>
    <row r="257" spans="1:7" ht="15.6">
      <c r="A257" s="122" t="s">
        <v>440</v>
      </c>
      <c r="B257" s="258" t="s">
        <v>127</v>
      </c>
      <c r="C257" s="127">
        <v>45721</v>
      </c>
      <c r="D257" s="156">
        <v>1263</v>
      </c>
      <c r="E257" s="156"/>
      <c r="F257" s="138" t="s">
        <v>709</v>
      </c>
      <c r="G257" t="str">
        <f t="shared" si="3"/>
        <v>March</v>
      </c>
    </row>
    <row r="258" spans="1:7">
      <c r="A258" s="122" t="s">
        <v>384</v>
      </c>
      <c r="B258" s="225" t="s">
        <v>314</v>
      </c>
      <c r="C258" s="127">
        <v>45721</v>
      </c>
      <c r="D258" s="128">
        <v>0</v>
      </c>
      <c r="E258" s="128"/>
      <c r="F258" s="123"/>
      <c r="G258" t="str">
        <f t="shared" si="3"/>
        <v>March</v>
      </c>
    </row>
    <row r="259" spans="1:7" ht="15.6">
      <c r="A259" s="123" t="s">
        <v>428</v>
      </c>
      <c r="B259" s="258" t="s">
        <v>618</v>
      </c>
      <c r="C259" s="127">
        <v>45721</v>
      </c>
      <c r="D259" s="128">
        <v>617</v>
      </c>
      <c r="E259" s="128"/>
      <c r="F259" s="123"/>
      <c r="G259" t="str">
        <f t="shared" ref="G259:G322" si="4">TEXT(C259,"mmmm")</f>
        <v>March</v>
      </c>
    </row>
    <row r="260" spans="1:7" ht="15.6">
      <c r="A260" s="123" t="s">
        <v>387</v>
      </c>
      <c r="B260" s="258" t="s">
        <v>127</v>
      </c>
      <c r="C260" s="127">
        <v>45721</v>
      </c>
      <c r="D260" s="128">
        <v>700</v>
      </c>
      <c r="E260" s="128"/>
      <c r="F260" s="113" t="s">
        <v>673</v>
      </c>
      <c r="G260" t="str">
        <f t="shared" si="4"/>
        <v>March</v>
      </c>
    </row>
    <row r="261" spans="1:7" ht="15.6">
      <c r="A261" s="123" t="s">
        <v>331</v>
      </c>
      <c r="B261" s="258" t="s">
        <v>618</v>
      </c>
      <c r="C261" s="127">
        <v>45721</v>
      </c>
      <c r="D261" s="128">
        <v>200</v>
      </c>
      <c r="E261" s="128"/>
      <c r="F261" s="123"/>
      <c r="G261" t="str">
        <f t="shared" si="4"/>
        <v>March</v>
      </c>
    </row>
    <row r="262" spans="1:7">
      <c r="A262" s="122" t="s">
        <v>285</v>
      </c>
      <c r="B262" s="164" t="s">
        <v>666</v>
      </c>
      <c r="C262" s="127">
        <v>45722</v>
      </c>
      <c r="D262" s="140">
        <v>0</v>
      </c>
      <c r="E262" s="140"/>
      <c r="F262" s="123"/>
      <c r="G262" t="str">
        <f t="shared" si="4"/>
        <v>March</v>
      </c>
    </row>
    <row r="263" spans="1:7">
      <c r="A263" s="122" t="s">
        <v>574</v>
      </c>
      <c r="B263" s="260" t="s">
        <v>291</v>
      </c>
      <c r="C263" s="127">
        <v>45722</v>
      </c>
      <c r="D263" s="140">
        <v>0</v>
      </c>
      <c r="E263" s="140"/>
      <c r="F263" s="123"/>
      <c r="G263" t="str">
        <f t="shared" si="4"/>
        <v>March</v>
      </c>
    </row>
    <row r="264" spans="1:7" ht="15.6">
      <c r="A264" s="122" t="s">
        <v>365</v>
      </c>
      <c r="B264" s="258" t="s">
        <v>618</v>
      </c>
      <c r="C264" s="127">
        <v>45722</v>
      </c>
      <c r="D264" s="140">
        <v>245</v>
      </c>
      <c r="E264" s="140"/>
      <c r="F264" s="113" t="s">
        <v>681</v>
      </c>
      <c r="G264" t="str">
        <f t="shared" si="4"/>
        <v>March</v>
      </c>
    </row>
    <row r="265" spans="1:7">
      <c r="A265" s="122" t="s">
        <v>532</v>
      </c>
      <c r="B265" s="160" t="s">
        <v>346</v>
      </c>
      <c r="C265" s="127">
        <v>45722</v>
      </c>
      <c r="D265" s="140">
        <v>0</v>
      </c>
      <c r="E265" s="140"/>
      <c r="F265" s="123"/>
      <c r="G265" t="str">
        <f t="shared" si="4"/>
        <v>March</v>
      </c>
    </row>
    <row r="266" spans="1:7">
      <c r="A266" s="122" t="s">
        <v>290</v>
      </c>
      <c r="B266" s="260" t="s">
        <v>291</v>
      </c>
      <c r="C266" s="127">
        <v>45722</v>
      </c>
      <c r="D266" s="140">
        <v>0</v>
      </c>
      <c r="E266" s="140"/>
      <c r="F266" s="123"/>
      <c r="G266" t="str">
        <f t="shared" si="4"/>
        <v>March</v>
      </c>
    </row>
    <row r="267" spans="1:7" ht="15.6">
      <c r="A267" s="122" t="s">
        <v>299</v>
      </c>
      <c r="B267" s="258" t="s">
        <v>618</v>
      </c>
      <c r="C267" s="127">
        <v>45722</v>
      </c>
      <c r="D267" s="140">
        <v>397</v>
      </c>
      <c r="E267" s="140"/>
      <c r="F267" s="113" t="s">
        <v>710</v>
      </c>
      <c r="G267" t="str">
        <f t="shared" si="4"/>
        <v>March</v>
      </c>
    </row>
    <row r="268" spans="1:7">
      <c r="A268" s="122" t="s">
        <v>460</v>
      </c>
      <c r="B268" s="260" t="s">
        <v>449</v>
      </c>
      <c r="C268" s="127">
        <v>45722</v>
      </c>
      <c r="D268" s="140">
        <v>0</v>
      </c>
      <c r="E268" s="140"/>
      <c r="F268" s="123"/>
      <c r="G268" t="str">
        <f t="shared" si="4"/>
        <v>March</v>
      </c>
    </row>
    <row r="269" spans="1:7">
      <c r="A269" s="122" t="s">
        <v>448</v>
      </c>
      <c r="B269" s="260" t="s">
        <v>449</v>
      </c>
      <c r="C269" s="127">
        <v>45722</v>
      </c>
      <c r="D269" s="140">
        <v>0</v>
      </c>
      <c r="E269" s="140"/>
      <c r="F269" s="123"/>
      <c r="G269" t="str">
        <f t="shared" si="4"/>
        <v>March</v>
      </c>
    </row>
    <row r="270" spans="1:7" ht="15.6">
      <c r="A270" s="122" t="s">
        <v>451</v>
      </c>
      <c r="B270" s="258" t="s">
        <v>618</v>
      </c>
      <c r="C270" s="127">
        <v>45722</v>
      </c>
      <c r="D270" s="140">
        <v>0</v>
      </c>
      <c r="E270" s="140"/>
      <c r="F270" s="123"/>
      <c r="G270" t="str">
        <f t="shared" si="4"/>
        <v>March</v>
      </c>
    </row>
    <row r="271" spans="1:7" ht="15.6">
      <c r="A271" s="122" t="s">
        <v>453</v>
      </c>
      <c r="B271" s="258" t="s">
        <v>127</v>
      </c>
      <c r="C271" s="127">
        <v>45722</v>
      </c>
      <c r="D271" s="140">
        <v>35</v>
      </c>
      <c r="E271" s="140"/>
      <c r="F271" s="123"/>
      <c r="G271" t="str">
        <f t="shared" si="4"/>
        <v>March</v>
      </c>
    </row>
    <row r="272" spans="1:7">
      <c r="A272" s="122" t="s">
        <v>455</v>
      </c>
      <c r="B272" s="260" t="s">
        <v>680</v>
      </c>
      <c r="C272" s="127">
        <v>45722</v>
      </c>
      <c r="D272" s="140">
        <v>0</v>
      </c>
      <c r="E272" s="140"/>
      <c r="F272" s="123"/>
      <c r="G272" t="str">
        <f t="shared" si="4"/>
        <v>March</v>
      </c>
    </row>
    <row r="273" spans="1:7" ht="15.6">
      <c r="A273" s="122" t="s">
        <v>458</v>
      </c>
      <c r="B273" s="258" t="s">
        <v>127</v>
      </c>
      <c r="C273" s="127">
        <v>45722</v>
      </c>
      <c r="D273" s="140">
        <v>0</v>
      </c>
      <c r="E273" s="140"/>
      <c r="F273" s="123"/>
      <c r="G273" t="str">
        <f t="shared" si="4"/>
        <v>March</v>
      </c>
    </row>
    <row r="274" spans="1:7">
      <c r="A274" s="122" t="s">
        <v>483</v>
      </c>
      <c r="B274" s="260" t="s">
        <v>67</v>
      </c>
      <c r="C274" s="127">
        <v>45722</v>
      </c>
      <c r="D274" s="140">
        <v>85</v>
      </c>
      <c r="E274" s="140"/>
      <c r="F274" s="123"/>
      <c r="G274" t="str">
        <f t="shared" si="4"/>
        <v>March</v>
      </c>
    </row>
    <row r="275" spans="1:7" ht="15.6">
      <c r="A275" s="122" t="s">
        <v>355</v>
      </c>
      <c r="B275" s="258" t="s">
        <v>127</v>
      </c>
      <c r="C275" s="127">
        <v>45722</v>
      </c>
      <c r="D275" s="140">
        <v>0</v>
      </c>
      <c r="E275" s="140"/>
      <c r="F275" s="123"/>
      <c r="G275" t="str">
        <f t="shared" si="4"/>
        <v>March</v>
      </c>
    </row>
    <row r="276" spans="1:7">
      <c r="A276" s="122" t="s">
        <v>497</v>
      </c>
      <c r="B276" s="259" t="s">
        <v>71</v>
      </c>
      <c r="C276" s="127">
        <v>45722</v>
      </c>
      <c r="D276" s="140">
        <v>0</v>
      </c>
      <c r="E276" s="140"/>
      <c r="F276" s="123"/>
      <c r="G276" t="str">
        <f t="shared" si="4"/>
        <v>March</v>
      </c>
    </row>
    <row r="277" spans="1:7">
      <c r="A277" s="122" t="s">
        <v>542</v>
      </c>
      <c r="B277" s="164" t="s">
        <v>666</v>
      </c>
      <c r="C277" s="127">
        <v>45722</v>
      </c>
      <c r="D277" s="140">
        <v>32</v>
      </c>
      <c r="E277" s="140"/>
      <c r="F277" s="140" t="s">
        <v>682</v>
      </c>
      <c r="G277" t="str">
        <f t="shared" si="4"/>
        <v>March</v>
      </c>
    </row>
    <row r="278" spans="1:7">
      <c r="A278" s="122" t="s">
        <v>373</v>
      </c>
      <c r="B278" s="260" t="s">
        <v>291</v>
      </c>
      <c r="C278" s="127">
        <v>45722</v>
      </c>
      <c r="D278" s="140">
        <v>0</v>
      </c>
      <c r="E278" s="140"/>
      <c r="F278" s="123"/>
      <c r="G278" t="str">
        <f t="shared" si="4"/>
        <v>March</v>
      </c>
    </row>
    <row r="279" spans="1:7" ht="15.6">
      <c r="A279" s="122" t="s">
        <v>472</v>
      </c>
      <c r="B279" s="258" t="s">
        <v>127</v>
      </c>
      <c r="C279" s="127">
        <v>45722</v>
      </c>
      <c r="D279" s="140">
        <v>0</v>
      </c>
      <c r="E279" s="140"/>
      <c r="F279" s="123"/>
      <c r="G279" t="str">
        <f t="shared" si="4"/>
        <v>March</v>
      </c>
    </row>
    <row r="280" spans="1:7">
      <c r="A280" s="122" t="s">
        <v>538</v>
      </c>
      <c r="B280" s="260" t="s">
        <v>67</v>
      </c>
      <c r="C280" s="127">
        <v>45722</v>
      </c>
      <c r="D280" s="140">
        <v>0</v>
      </c>
      <c r="E280" s="140"/>
      <c r="F280" s="123"/>
      <c r="G280" t="str">
        <f t="shared" si="4"/>
        <v>March</v>
      </c>
    </row>
    <row r="281" spans="1:7">
      <c r="A281" s="122" t="s">
        <v>496</v>
      </c>
      <c r="B281" s="160" t="s">
        <v>346</v>
      </c>
      <c r="C281" s="127">
        <v>45722</v>
      </c>
      <c r="D281" s="140">
        <v>0</v>
      </c>
      <c r="E281" s="140"/>
      <c r="F281" s="123"/>
      <c r="G281" t="str">
        <f t="shared" si="4"/>
        <v>March</v>
      </c>
    </row>
    <row r="282" spans="1:7">
      <c r="A282" s="122" t="s">
        <v>351</v>
      </c>
      <c r="B282" s="160" t="s">
        <v>346</v>
      </c>
      <c r="C282" s="127">
        <v>45722</v>
      </c>
      <c r="D282" s="140">
        <v>0</v>
      </c>
      <c r="E282" s="140"/>
      <c r="F282" s="123"/>
      <c r="G282" t="str">
        <f t="shared" si="4"/>
        <v>March</v>
      </c>
    </row>
    <row r="283" spans="1:7">
      <c r="A283" s="122" t="s">
        <v>436</v>
      </c>
      <c r="B283" s="225" t="s">
        <v>67</v>
      </c>
      <c r="C283" s="127">
        <v>45722</v>
      </c>
      <c r="D283" s="140">
        <v>0</v>
      </c>
      <c r="E283" s="140"/>
      <c r="F283" s="123"/>
      <c r="G283" t="str">
        <f t="shared" si="4"/>
        <v>March</v>
      </c>
    </row>
    <row r="284" spans="1:7" ht="15.6">
      <c r="A284" s="122" t="s">
        <v>572</v>
      </c>
      <c r="B284" s="258" t="s">
        <v>127</v>
      </c>
      <c r="C284" s="127">
        <v>45722</v>
      </c>
      <c r="D284" s="140">
        <v>0</v>
      </c>
      <c r="E284" s="140"/>
      <c r="F284" s="123"/>
      <c r="G284" t="str">
        <f t="shared" si="4"/>
        <v>March</v>
      </c>
    </row>
    <row r="285" spans="1:7">
      <c r="A285" s="122" t="s">
        <v>282</v>
      </c>
      <c r="B285" s="260" t="s">
        <v>67</v>
      </c>
      <c r="C285" s="127">
        <v>45722</v>
      </c>
      <c r="D285" s="140">
        <v>0</v>
      </c>
      <c r="E285" s="140"/>
      <c r="F285" s="123"/>
      <c r="G285" t="str">
        <f t="shared" si="4"/>
        <v>March</v>
      </c>
    </row>
    <row r="286" spans="1:7">
      <c r="A286" s="122" t="s">
        <v>584</v>
      </c>
      <c r="B286" s="225" t="s">
        <v>314</v>
      </c>
      <c r="C286" s="127">
        <v>45722</v>
      </c>
      <c r="D286" s="140">
        <v>0</v>
      </c>
      <c r="E286" s="140"/>
      <c r="F286" s="123"/>
      <c r="G286" t="str">
        <f t="shared" si="4"/>
        <v>March</v>
      </c>
    </row>
    <row r="287" spans="1:7">
      <c r="A287" s="122" t="s">
        <v>279</v>
      </c>
      <c r="B287" s="260" t="s">
        <v>683</v>
      </c>
      <c r="C287" s="127">
        <v>45722</v>
      </c>
      <c r="D287" s="140">
        <v>0</v>
      </c>
      <c r="E287" s="140"/>
      <c r="F287" s="123"/>
      <c r="G287" t="str">
        <f t="shared" si="4"/>
        <v>March</v>
      </c>
    </row>
    <row r="288" spans="1:7">
      <c r="A288" s="122" t="s">
        <v>620</v>
      </c>
      <c r="B288" s="164" t="s">
        <v>666</v>
      </c>
      <c r="C288" s="127">
        <v>45722</v>
      </c>
      <c r="D288" s="140">
        <v>0</v>
      </c>
      <c r="E288" s="140"/>
      <c r="F288" s="123"/>
      <c r="G288" t="str">
        <f t="shared" si="4"/>
        <v>March</v>
      </c>
    </row>
    <row r="289" spans="1:7">
      <c r="A289" s="122" t="s">
        <v>358</v>
      </c>
      <c r="B289" s="225" t="s">
        <v>683</v>
      </c>
      <c r="C289" s="127">
        <v>45722</v>
      </c>
      <c r="D289" s="140">
        <v>0</v>
      </c>
      <c r="E289" s="140"/>
      <c r="F289" s="123"/>
      <c r="G289" t="str">
        <f t="shared" si="4"/>
        <v>March</v>
      </c>
    </row>
    <row r="290" spans="1:7">
      <c r="A290" s="122" t="s">
        <v>621</v>
      </c>
      <c r="B290" s="225" t="s">
        <v>680</v>
      </c>
      <c r="C290" s="127">
        <v>45722</v>
      </c>
      <c r="D290" s="140">
        <v>0</v>
      </c>
      <c r="E290" s="140"/>
      <c r="F290" s="123"/>
      <c r="G290" t="str">
        <f t="shared" si="4"/>
        <v>March</v>
      </c>
    </row>
    <row r="291" spans="1:7">
      <c r="A291" s="122" t="s">
        <v>579</v>
      </c>
      <c r="B291" s="147" t="s">
        <v>359</v>
      </c>
      <c r="C291" s="127">
        <v>45722</v>
      </c>
      <c r="D291" s="140">
        <v>0</v>
      </c>
      <c r="E291" s="140"/>
      <c r="F291" s="123"/>
      <c r="G291" t="str">
        <f t="shared" si="4"/>
        <v>March</v>
      </c>
    </row>
    <row r="292" spans="1:7">
      <c r="A292" s="122" t="s">
        <v>555</v>
      </c>
      <c r="B292" s="225" t="s">
        <v>504</v>
      </c>
      <c r="C292" s="127">
        <v>45722</v>
      </c>
      <c r="D292" s="140">
        <v>0</v>
      </c>
      <c r="E292" s="140"/>
      <c r="F292" s="123"/>
      <c r="G292" t="str">
        <f t="shared" si="4"/>
        <v>March</v>
      </c>
    </row>
    <row r="293" spans="1:7">
      <c r="A293" s="122" t="s">
        <v>553</v>
      </c>
      <c r="B293" s="225" t="s">
        <v>504</v>
      </c>
      <c r="C293" s="127">
        <v>45722</v>
      </c>
      <c r="D293" s="157">
        <v>1109</v>
      </c>
      <c r="E293" s="157"/>
      <c r="F293" s="140" t="s">
        <v>711</v>
      </c>
      <c r="G293" t="str">
        <f t="shared" si="4"/>
        <v>March</v>
      </c>
    </row>
    <row r="294" spans="1:7" ht="15.6">
      <c r="A294" s="122" t="s">
        <v>440</v>
      </c>
      <c r="B294" s="258" t="s">
        <v>127</v>
      </c>
      <c r="C294" s="127">
        <v>45722</v>
      </c>
      <c r="D294" s="140">
        <v>0</v>
      </c>
      <c r="E294" s="140"/>
      <c r="F294" s="123"/>
      <c r="G294" t="str">
        <f t="shared" si="4"/>
        <v>March</v>
      </c>
    </row>
    <row r="295" spans="1:7">
      <c r="A295" s="122" t="s">
        <v>384</v>
      </c>
      <c r="B295" s="225" t="s">
        <v>314</v>
      </c>
      <c r="C295" s="127">
        <v>45722</v>
      </c>
      <c r="D295" s="140">
        <v>0</v>
      </c>
      <c r="E295" s="140"/>
      <c r="F295" s="123"/>
      <c r="G295" t="str">
        <f t="shared" si="4"/>
        <v>March</v>
      </c>
    </row>
    <row r="296" spans="1:7" ht="15.6">
      <c r="A296" s="123" t="s">
        <v>428</v>
      </c>
      <c r="B296" s="258" t="s">
        <v>618</v>
      </c>
      <c r="C296" s="127">
        <v>45722</v>
      </c>
      <c r="D296" s="140">
        <v>286</v>
      </c>
      <c r="E296" s="140"/>
      <c r="F296" s="123"/>
      <c r="G296" t="str">
        <f t="shared" si="4"/>
        <v>March</v>
      </c>
    </row>
    <row r="297" spans="1:7" ht="15.6">
      <c r="A297" s="123" t="s">
        <v>387</v>
      </c>
      <c r="B297" s="258" t="s">
        <v>127</v>
      </c>
      <c r="C297" s="127">
        <v>45722</v>
      </c>
      <c r="D297" s="157">
        <v>1590</v>
      </c>
      <c r="E297" s="157"/>
      <c r="F297" s="140" t="s">
        <v>670</v>
      </c>
      <c r="G297" t="str">
        <f t="shared" si="4"/>
        <v>March</v>
      </c>
    </row>
    <row r="298" spans="1:7" ht="15.6">
      <c r="A298" s="123" t="s">
        <v>331</v>
      </c>
      <c r="B298" s="258" t="s">
        <v>618</v>
      </c>
      <c r="C298" s="127">
        <v>45722</v>
      </c>
      <c r="D298" s="140">
        <v>489</v>
      </c>
      <c r="E298" s="140"/>
      <c r="F298" s="140" t="s">
        <v>712</v>
      </c>
      <c r="G298" t="str">
        <f t="shared" si="4"/>
        <v>March</v>
      </c>
    </row>
    <row r="299" spans="1:7">
      <c r="A299" s="123" t="s">
        <v>381</v>
      </c>
      <c r="B299" s="160" t="s">
        <v>346</v>
      </c>
      <c r="C299" s="127">
        <v>45722</v>
      </c>
      <c r="D299" s="140">
        <v>884</v>
      </c>
      <c r="E299" s="140"/>
      <c r="F299" s="140" t="s">
        <v>713</v>
      </c>
      <c r="G299" t="str">
        <f t="shared" si="4"/>
        <v>March</v>
      </c>
    </row>
    <row r="300" spans="1:7" ht="15.6">
      <c r="A300" s="123" t="s">
        <v>438</v>
      </c>
      <c r="B300" s="258" t="s">
        <v>127</v>
      </c>
      <c r="C300" s="127">
        <v>45722</v>
      </c>
      <c r="D300" s="157">
        <v>1357</v>
      </c>
      <c r="E300" s="157"/>
      <c r="F300" s="140" t="s">
        <v>686</v>
      </c>
      <c r="G300" t="str">
        <f t="shared" si="4"/>
        <v>March</v>
      </c>
    </row>
    <row r="301" spans="1:7">
      <c r="A301" s="123" t="s">
        <v>506</v>
      </c>
      <c r="B301" s="225" t="s">
        <v>504</v>
      </c>
      <c r="C301" s="127">
        <v>45722</v>
      </c>
      <c r="D301" s="140">
        <v>874</v>
      </c>
      <c r="E301" s="140"/>
      <c r="G301" t="str">
        <f t="shared" si="4"/>
        <v>March</v>
      </c>
    </row>
    <row r="302" spans="1:7">
      <c r="A302" s="122" t="s">
        <v>285</v>
      </c>
      <c r="B302" s="164" t="s">
        <v>666</v>
      </c>
      <c r="C302" s="56">
        <v>45723</v>
      </c>
      <c r="D302" s="140">
        <v>0</v>
      </c>
      <c r="E302" s="140"/>
      <c r="G302" t="str">
        <f t="shared" si="4"/>
        <v>March</v>
      </c>
    </row>
    <row r="303" spans="1:7">
      <c r="A303" s="122" t="s">
        <v>574</v>
      </c>
      <c r="B303" s="260" t="s">
        <v>291</v>
      </c>
      <c r="C303" s="56">
        <v>45723</v>
      </c>
      <c r="D303" s="140">
        <v>0</v>
      </c>
      <c r="E303" s="140"/>
      <c r="G303" t="str">
        <f t="shared" si="4"/>
        <v>March</v>
      </c>
    </row>
    <row r="304" spans="1:7" ht="15.6">
      <c r="A304" s="122" t="s">
        <v>365</v>
      </c>
      <c r="B304" s="258" t="s">
        <v>618</v>
      </c>
      <c r="C304" s="56">
        <v>45723</v>
      </c>
      <c r="D304" s="140">
        <v>0</v>
      </c>
      <c r="E304" s="140"/>
      <c r="F304" s="140" t="s">
        <v>714</v>
      </c>
      <c r="G304" t="str">
        <f t="shared" si="4"/>
        <v>March</v>
      </c>
    </row>
    <row r="305" spans="1:7">
      <c r="A305" s="122" t="s">
        <v>532</v>
      </c>
      <c r="B305" s="160" t="s">
        <v>346</v>
      </c>
      <c r="C305" s="56">
        <v>45723</v>
      </c>
      <c r="D305" s="140">
        <v>0</v>
      </c>
      <c r="E305" s="140"/>
      <c r="G305" t="str">
        <f t="shared" si="4"/>
        <v>March</v>
      </c>
    </row>
    <row r="306" spans="1:7">
      <c r="A306" s="122" t="s">
        <v>290</v>
      </c>
      <c r="B306" s="260" t="s">
        <v>291</v>
      </c>
      <c r="C306" s="56">
        <v>45723</v>
      </c>
      <c r="D306" s="140">
        <v>0</v>
      </c>
      <c r="E306" s="140"/>
      <c r="G306" t="str">
        <f t="shared" si="4"/>
        <v>March</v>
      </c>
    </row>
    <row r="307" spans="1:7" ht="15.6">
      <c r="A307" s="122" t="s">
        <v>299</v>
      </c>
      <c r="B307" s="258" t="s">
        <v>618</v>
      </c>
      <c r="C307" s="56">
        <v>45723</v>
      </c>
      <c r="D307" s="140">
        <v>88</v>
      </c>
      <c r="E307" s="140"/>
      <c r="G307" t="str">
        <f t="shared" si="4"/>
        <v>March</v>
      </c>
    </row>
    <row r="308" spans="1:7">
      <c r="A308" s="122" t="s">
        <v>488</v>
      </c>
      <c r="B308" s="260" t="s">
        <v>449</v>
      </c>
      <c r="C308" s="56">
        <v>45723</v>
      </c>
      <c r="D308" s="140">
        <v>0</v>
      </c>
      <c r="E308" s="140"/>
      <c r="G308" t="str">
        <f t="shared" si="4"/>
        <v>March</v>
      </c>
    </row>
    <row r="309" spans="1:7">
      <c r="A309" s="122" t="s">
        <v>448</v>
      </c>
      <c r="B309" s="260" t="s">
        <v>449</v>
      </c>
      <c r="C309" s="56">
        <v>45723</v>
      </c>
      <c r="D309" s="140">
        <v>0</v>
      </c>
      <c r="E309" s="140"/>
      <c r="G309" t="str">
        <f t="shared" si="4"/>
        <v>March</v>
      </c>
    </row>
    <row r="310" spans="1:7" ht="15.6">
      <c r="A310" s="122" t="s">
        <v>451</v>
      </c>
      <c r="B310" s="258" t="s">
        <v>618</v>
      </c>
      <c r="C310" s="56">
        <v>45723</v>
      </c>
      <c r="D310" s="140">
        <v>0</v>
      </c>
      <c r="E310" s="140"/>
      <c r="G310" t="str">
        <f t="shared" si="4"/>
        <v>March</v>
      </c>
    </row>
    <row r="311" spans="1:7" ht="15.6">
      <c r="A311" s="122" t="s">
        <v>453</v>
      </c>
      <c r="B311" s="258" t="s">
        <v>127</v>
      </c>
      <c r="C311" s="56">
        <v>45723</v>
      </c>
      <c r="D311" s="140">
        <v>0</v>
      </c>
      <c r="E311" s="140"/>
      <c r="G311" t="str">
        <f t="shared" si="4"/>
        <v>March</v>
      </c>
    </row>
    <row r="312" spans="1:7">
      <c r="A312" s="122" t="s">
        <v>455</v>
      </c>
      <c r="B312" s="260" t="s">
        <v>680</v>
      </c>
      <c r="C312" s="56">
        <v>45723</v>
      </c>
      <c r="D312" s="140">
        <v>0</v>
      </c>
      <c r="E312" s="140"/>
      <c r="G312" t="str">
        <f t="shared" si="4"/>
        <v>March</v>
      </c>
    </row>
    <row r="313" spans="1:7" ht="15.6">
      <c r="A313" s="122" t="s">
        <v>458</v>
      </c>
      <c r="B313" s="258" t="s">
        <v>127</v>
      </c>
      <c r="C313" s="56">
        <v>45723</v>
      </c>
      <c r="D313" s="140">
        <v>0</v>
      </c>
      <c r="E313" s="140"/>
      <c r="G313" t="str">
        <f t="shared" si="4"/>
        <v>March</v>
      </c>
    </row>
    <row r="314" spans="1:7">
      <c r="A314" s="122" t="s">
        <v>483</v>
      </c>
      <c r="B314" s="260" t="s">
        <v>67</v>
      </c>
      <c r="C314" s="56">
        <v>45723</v>
      </c>
      <c r="D314" s="140">
        <v>0</v>
      </c>
      <c r="E314" s="140"/>
      <c r="G314" t="str">
        <f t="shared" si="4"/>
        <v>March</v>
      </c>
    </row>
    <row r="315" spans="1:7" ht="15.6">
      <c r="A315" s="122" t="s">
        <v>355</v>
      </c>
      <c r="B315" s="258" t="s">
        <v>127</v>
      </c>
      <c r="C315" s="56">
        <v>45723</v>
      </c>
      <c r="D315" s="140">
        <v>0</v>
      </c>
      <c r="E315" s="140"/>
      <c r="G315" t="str">
        <f t="shared" si="4"/>
        <v>March</v>
      </c>
    </row>
    <row r="316" spans="1:7">
      <c r="A316" s="122" t="s">
        <v>497</v>
      </c>
      <c r="B316" s="259" t="s">
        <v>71</v>
      </c>
      <c r="C316" s="56">
        <v>45723</v>
      </c>
      <c r="D316" s="140">
        <v>0</v>
      </c>
      <c r="E316" s="140"/>
      <c r="G316" t="str">
        <f t="shared" si="4"/>
        <v>March</v>
      </c>
    </row>
    <row r="317" spans="1:7">
      <c r="A317" s="122" t="s">
        <v>542</v>
      </c>
      <c r="B317" s="164" t="s">
        <v>666</v>
      </c>
      <c r="C317" s="56">
        <v>45723</v>
      </c>
      <c r="D317" s="140">
        <v>9</v>
      </c>
      <c r="E317" s="140"/>
      <c r="F317" s="140" t="s">
        <v>673</v>
      </c>
      <c r="G317" t="str">
        <f t="shared" si="4"/>
        <v>March</v>
      </c>
    </row>
    <row r="318" spans="1:7">
      <c r="A318" s="122" t="s">
        <v>373</v>
      </c>
      <c r="B318" s="260" t="s">
        <v>291</v>
      </c>
      <c r="C318" s="56">
        <v>45723</v>
      </c>
      <c r="D318" s="140">
        <v>0</v>
      </c>
      <c r="E318" s="140"/>
      <c r="G318" t="str">
        <f t="shared" si="4"/>
        <v>March</v>
      </c>
    </row>
    <row r="319" spans="1:7" ht="15.6">
      <c r="A319" s="122" t="s">
        <v>472</v>
      </c>
      <c r="B319" s="258" t="s">
        <v>127</v>
      </c>
      <c r="C319" s="56">
        <v>45723</v>
      </c>
      <c r="D319" s="140">
        <v>0</v>
      </c>
      <c r="E319" s="140"/>
      <c r="G319" t="str">
        <f t="shared" si="4"/>
        <v>March</v>
      </c>
    </row>
    <row r="320" spans="1:7">
      <c r="A320" s="122" t="s">
        <v>538</v>
      </c>
      <c r="B320" s="260" t="s">
        <v>67</v>
      </c>
      <c r="C320" s="56">
        <v>45723</v>
      </c>
      <c r="D320" s="140">
        <v>201</v>
      </c>
      <c r="E320" s="140"/>
      <c r="F320" s="140" t="s">
        <v>715</v>
      </c>
      <c r="G320" t="str">
        <f t="shared" si="4"/>
        <v>March</v>
      </c>
    </row>
    <row r="321" spans="1:7">
      <c r="A321" s="122" t="s">
        <v>496</v>
      </c>
      <c r="B321" s="160" t="s">
        <v>346</v>
      </c>
      <c r="C321" s="56">
        <v>45723</v>
      </c>
      <c r="D321" s="140">
        <v>875</v>
      </c>
      <c r="E321" s="140"/>
      <c r="F321" s="140" t="s">
        <v>716</v>
      </c>
      <c r="G321" t="str">
        <f t="shared" si="4"/>
        <v>March</v>
      </c>
    </row>
    <row r="322" spans="1:7">
      <c r="A322" s="122" t="s">
        <v>351</v>
      </c>
      <c r="B322" s="160" t="s">
        <v>346</v>
      </c>
      <c r="C322" s="56">
        <v>45723</v>
      </c>
      <c r="D322" s="140">
        <v>0</v>
      </c>
      <c r="E322" s="140"/>
      <c r="G322" t="str">
        <f t="shared" si="4"/>
        <v>March</v>
      </c>
    </row>
    <row r="323" spans="1:7">
      <c r="A323" s="122" t="s">
        <v>436</v>
      </c>
      <c r="B323" s="225" t="s">
        <v>67</v>
      </c>
      <c r="C323" s="56">
        <v>45723</v>
      </c>
      <c r="D323" s="140">
        <v>0</v>
      </c>
      <c r="E323" s="140"/>
      <c r="G323" t="str">
        <f t="shared" ref="G323:G386" si="5">TEXT(C323,"mmmm")</f>
        <v>March</v>
      </c>
    </row>
    <row r="324" spans="1:7" ht="15.6">
      <c r="A324" s="122" t="s">
        <v>572</v>
      </c>
      <c r="B324" s="258" t="s">
        <v>127</v>
      </c>
      <c r="C324" s="56">
        <v>45723</v>
      </c>
      <c r="D324" s="140">
        <v>0</v>
      </c>
      <c r="E324" s="140"/>
      <c r="F324" s="140" t="s">
        <v>717</v>
      </c>
      <c r="G324" t="str">
        <f t="shared" si="5"/>
        <v>March</v>
      </c>
    </row>
    <row r="325" spans="1:7">
      <c r="A325" s="122" t="s">
        <v>282</v>
      </c>
      <c r="B325" s="260" t="s">
        <v>67</v>
      </c>
      <c r="C325" s="56">
        <v>45723</v>
      </c>
      <c r="D325" s="140">
        <v>0</v>
      </c>
      <c r="E325" s="140"/>
      <c r="G325" t="str">
        <f t="shared" si="5"/>
        <v>March</v>
      </c>
    </row>
    <row r="326" spans="1:7">
      <c r="A326" s="122" t="s">
        <v>584</v>
      </c>
      <c r="B326" s="225" t="s">
        <v>314</v>
      </c>
      <c r="C326" s="56">
        <v>45723</v>
      </c>
      <c r="D326" s="140">
        <v>0</v>
      </c>
      <c r="E326" s="140"/>
      <c r="G326" t="str">
        <f t="shared" si="5"/>
        <v>March</v>
      </c>
    </row>
    <row r="327" spans="1:7">
      <c r="A327" s="122" t="s">
        <v>279</v>
      </c>
      <c r="B327" s="260" t="s">
        <v>683</v>
      </c>
      <c r="C327" s="56">
        <v>45723</v>
      </c>
      <c r="D327" s="140">
        <v>0</v>
      </c>
      <c r="E327" s="140"/>
      <c r="G327" t="str">
        <f t="shared" si="5"/>
        <v>March</v>
      </c>
    </row>
    <row r="328" spans="1:7">
      <c r="A328" s="122" t="s">
        <v>620</v>
      </c>
      <c r="B328" s="164" t="s">
        <v>666</v>
      </c>
      <c r="C328" s="56">
        <v>45723</v>
      </c>
      <c r="D328" s="140">
        <v>0</v>
      </c>
      <c r="E328" s="140"/>
      <c r="G328" t="str">
        <f t="shared" si="5"/>
        <v>March</v>
      </c>
    </row>
    <row r="329" spans="1:7">
      <c r="A329" s="122" t="s">
        <v>358</v>
      </c>
      <c r="B329" s="225" t="s">
        <v>683</v>
      </c>
      <c r="C329" s="56">
        <v>45723</v>
      </c>
      <c r="D329" s="140">
        <v>0</v>
      </c>
      <c r="E329" s="140"/>
      <c r="G329" t="str">
        <f t="shared" si="5"/>
        <v>March</v>
      </c>
    </row>
    <row r="330" spans="1:7">
      <c r="A330" s="122" t="s">
        <v>621</v>
      </c>
      <c r="B330" s="225" t="s">
        <v>680</v>
      </c>
      <c r="C330" s="56">
        <v>45723</v>
      </c>
      <c r="D330" s="140">
        <v>0</v>
      </c>
      <c r="E330" s="140"/>
      <c r="G330" t="str">
        <f t="shared" si="5"/>
        <v>March</v>
      </c>
    </row>
    <row r="331" spans="1:7">
      <c r="A331" s="122" t="s">
        <v>579</v>
      </c>
      <c r="B331" s="147" t="s">
        <v>359</v>
      </c>
      <c r="C331" s="56">
        <v>45723</v>
      </c>
      <c r="D331" s="140">
        <v>288</v>
      </c>
      <c r="E331" s="140"/>
      <c r="F331" s="140" t="s">
        <v>718</v>
      </c>
      <c r="G331" t="str">
        <f t="shared" si="5"/>
        <v>March</v>
      </c>
    </row>
    <row r="332" spans="1:7">
      <c r="A332" s="122" t="s">
        <v>555</v>
      </c>
      <c r="B332" s="225" t="s">
        <v>504</v>
      </c>
      <c r="C332" s="56">
        <v>45723</v>
      </c>
      <c r="D332" s="140">
        <v>0</v>
      </c>
      <c r="E332" s="140"/>
      <c r="G332" t="str">
        <f t="shared" si="5"/>
        <v>March</v>
      </c>
    </row>
    <row r="333" spans="1:7">
      <c r="A333" s="122" t="s">
        <v>553</v>
      </c>
      <c r="B333" s="225" t="s">
        <v>504</v>
      </c>
      <c r="C333" s="56">
        <v>45723</v>
      </c>
      <c r="D333" s="140">
        <v>980</v>
      </c>
      <c r="E333" s="140"/>
      <c r="F333" s="140" t="s">
        <v>671</v>
      </c>
      <c r="G333" t="str">
        <f t="shared" si="5"/>
        <v>March</v>
      </c>
    </row>
    <row r="334" spans="1:7" ht="15.6">
      <c r="A334" s="122" t="s">
        <v>440</v>
      </c>
      <c r="B334" s="258" t="s">
        <v>127</v>
      </c>
      <c r="C334" s="56">
        <v>45723</v>
      </c>
      <c r="D334" s="140">
        <v>0</v>
      </c>
      <c r="E334" s="140"/>
      <c r="G334" t="str">
        <f t="shared" si="5"/>
        <v>March</v>
      </c>
    </row>
    <row r="335" spans="1:7">
      <c r="A335" s="122" t="s">
        <v>384</v>
      </c>
      <c r="B335" s="225" t="s">
        <v>314</v>
      </c>
      <c r="C335" s="56">
        <v>45723</v>
      </c>
      <c r="D335" s="140">
        <v>0</v>
      </c>
      <c r="E335" s="140"/>
      <c r="G335" t="str">
        <f t="shared" si="5"/>
        <v>March</v>
      </c>
    </row>
    <row r="336" spans="1:7" ht="15.6">
      <c r="A336" s="123" t="s">
        <v>428</v>
      </c>
      <c r="B336" s="258" t="s">
        <v>618</v>
      </c>
      <c r="C336" s="56">
        <v>45723</v>
      </c>
      <c r="D336" s="140">
        <v>0</v>
      </c>
      <c r="E336" s="140"/>
      <c r="F336" s="140" t="s">
        <v>719</v>
      </c>
      <c r="G336" t="str">
        <f t="shared" si="5"/>
        <v>March</v>
      </c>
    </row>
    <row r="337" spans="1:7" ht="15.6">
      <c r="A337" s="123" t="s">
        <v>387</v>
      </c>
      <c r="B337" s="258" t="s">
        <v>127</v>
      </c>
      <c r="C337" s="56">
        <v>45723</v>
      </c>
      <c r="D337" s="157">
        <v>1370</v>
      </c>
      <c r="E337" s="157"/>
      <c r="F337" s="140" t="s">
        <v>677</v>
      </c>
      <c r="G337" t="str">
        <f t="shared" si="5"/>
        <v>March</v>
      </c>
    </row>
    <row r="338" spans="1:7" ht="15.6">
      <c r="A338" s="123" t="s">
        <v>331</v>
      </c>
      <c r="B338" s="258" t="s">
        <v>618</v>
      </c>
      <c r="C338" s="56">
        <v>45723</v>
      </c>
      <c r="D338" s="140">
        <v>0</v>
      </c>
      <c r="E338" s="140"/>
      <c r="G338" t="str">
        <f t="shared" si="5"/>
        <v>March</v>
      </c>
    </row>
    <row r="339" spans="1:7">
      <c r="A339" s="123" t="s">
        <v>381</v>
      </c>
      <c r="B339" s="160" t="s">
        <v>346</v>
      </c>
      <c r="C339" s="56">
        <v>45723</v>
      </c>
      <c r="D339" s="140">
        <v>738</v>
      </c>
      <c r="E339" s="140"/>
      <c r="F339" s="140" t="s">
        <v>720</v>
      </c>
      <c r="G339" t="str">
        <f t="shared" si="5"/>
        <v>March</v>
      </c>
    </row>
    <row r="340" spans="1:7" ht="15.6">
      <c r="A340" s="123" t="s">
        <v>438</v>
      </c>
      <c r="B340" s="258" t="s">
        <v>127</v>
      </c>
      <c r="C340" s="56">
        <v>45723</v>
      </c>
      <c r="D340" s="140">
        <v>0</v>
      </c>
      <c r="E340" s="140"/>
      <c r="G340" t="str">
        <f t="shared" si="5"/>
        <v>March</v>
      </c>
    </row>
    <row r="341" spans="1:7">
      <c r="A341" s="123" t="s">
        <v>506</v>
      </c>
      <c r="B341" s="225" t="s">
        <v>504</v>
      </c>
      <c r="C341" s="56">
        <v>45723</v>
      </c>
      <c r="D341" s="157">
        <v>1602</v>
      </c>
      <c r="E341" s="157"/>
      <c r="F341" s="140" t="s">
        <v>673</v>
      </c>
      <c r="G341" t="str">
        <f t="shared" si="5"/>
        <v>March</v>
      </c>
    </row>
    <row r="342" spans="1:7" ht="15.6">
      <c r="A342" s="123" t="s">
        <v>486</v>
      </c>
      <c r="B342" s="258" t="s">
        <v>618</v>
      </c>
      <c r="C342" s="56">
        <v>45723</v>
      </c>
      <c r="D342" s="140">
        <v>20</v>
      </c>
      <c r="E342" s="140"/>
      <c r="G342" t="str">
        <f t="shared" si="5"/>
        <v>March</v>
      </c>
    </row>
    <row r="343" spans="1:7">
      <c r="A343" s="122" t="s">
        <v>285</v>
      </c>
      <c r="B343" s="164" t="s">
        <v>666</v>
      </c>
      <c r="C343" s="56">
        <v>45726</v>
      </c>
      <c r="D343" s="140">
        <v>0</v>
      </c>
      <c r="E343" s="140"/>
      <c r="G343" t="str">
        <f t="shared" si="5"/>
        <v>March</v>
      </c>
    </row>
    <row r="344" spans="1:7">
      <c r="A344" s="122" t="s">
        <v>574</v>
      </c>
      <c r="B344" s="260" t="s">
        <v>291</v>
      </c>
      <c r="C344" s="56">
        <v>45726</v>
      </c>
      <c r="D344" s="140">
        <v>0</v>
      </c>
      <c r="E344" s="140"/>
      <c r="G344" t="str">
        <f t="shared" si="5"/>
        <v>March</v>
      </c>
    </row>
    <row r="345" spans="1:7" ht="15.6">
      <c r="A345" s="122" t="s">
        <v>365</v>
      </c>
      <c r="B345" s="258" t="s">
        <v>618</v>
      </c>
      <c r="C345" s="56">
        <v>45726</v>
      </c>
      <c r="D345" s="140">
        <v>0</v>
      </c>
      <c r="E345" s="140"/>
      <c r="F345" s="140" t="s">
        <v>721</v>
      </c>
      <c r="G345" t="str">
        <f t="shared" si="5"/>
        <v>March</v>
      </c>
    </row>
    <row r="346" spans="1:7">
      <c r="A346" s="122" t="s">
        <v>532</v>
      </c>
      <c r="B346" s="160" t="s">
        <v>346</v>
      </c>
      <c r="C346" s="56">
        <v>45726</v>
      </c>
      <c r="D346" s="140">
        <v>0</v>
      </c>
      <c r="E346" s="140"/>
      <c r="G346" t="str">
        <f t="shared" si="5"/>
        <v>March</v>
      </c>
    </row>
    <row r="347" spans="1:7">
      <c r="A347" s="122" t="s">
        <v>290</v>
      </c>
      <c r="B347" s="260" t="s">
        <v>291</v>
      </c>
      <c r="C347" s="56">
        <v>45726</v>
      </c>
      <c r="D347" s="140">
        <v>0</v>
      </c>
      <c r="E347" s="140"/>
      <c r="G347" t="str">
        <f t="shared" si="5"/>
        <v>March</v>
      </c>
    </row>
    <row r="348" spans="1:7" ht="15.6">
      <c r="A348" s="122" t="s">
        <v>299</v>
      </c>
      <c r="B348" s="258" t="s">
        <v>618</v>
      </c>
      <c r="C348" s="56">
        <v>45726</v>
      </c>
      <c r="D348" s="140">
        <v>0</v>
      </c>
      <c r="E348" s="140"/>
      <c r="G348" t="str">
        <f t="shared" si="5"/>
        <v>March</v>
      </c>
    </row>
    <row r="349" spans="1:7">
      <c r="A349" s="122" t="s">
        <v>488</v>
      </c>
      <c r="B349" s="260" t="s">
        <v>449</v>
      </c>
      <c r="C349" s="56">
        <v>45726</v>
      </c>
      <c r="D349" s="140">
        <v>0</v>
      </c>
      <c r="E349" s="140"/>
      <c r="G349" t="str">
        <f t="shared" si="5"/>
        <v>March</v>
      </c>
    </row>
    <row r="350" spans="1:7">
      <c r="A350" s="122" t="s">
        <v>448</v>
      </c>
      <c r="B350" s="260" t="s">
        <v>449</v>
      </c>
      <c r="C350" s="56">
        <v>45726</v>
      </c>
      <c r="D350" s="140">
        <v>0</v>
      </c>
      <c r="E350" s="140"/>
      <c r="G350" t="str">
        <f t="shared" si="5"/>
        <v>March</v>
      </c>
    </row>
    <row r="351" spans="1:7" ht="15.6">
      <c r="A351" s="122" t="s">
        <v>451</v>
      </c>
      <c r="B351" s="258" t="s">
        <v>618</v>
      </c>
      <c r="C351" s="56">
        <v>45726</v>
      </c>
      <c r="D351" s="140">
        <v>0</v>
      </c>
      <c r="E351" s="140"/>
      <c r="G351" t="str">
        <f t="shared" si="5"/>
        <v>March</v>
      </c>
    </row>
    <row r="352" spans="1:7" ht="15.6">
      <c r="A352" s="122" t="s">
        <v>453</v>
      </c>
      <c r="B352" s="258" t="s">
        <v>127</v>
      </c>
      <c r="C352" s="56">
        <v>45726</v>
      </c>
      <c r="D352" s="140">
        <v>0</v>
      </c>
      <c r="E352" s="140"/>
      <c r="G352" t="str">
        <f t="shared" si="5"/>
        <v>March</v>
      </c>
    </row>
    <row r="353" spans="1:7">
      <c r="A353" s="122" t="s">
        <v>455</v>
      </c>
      <c r="B353" s="260" t="s">
        <v>680</v>
      </c>
      <c r="C353" s="56">
        <v>45726</v>
      </c>
      <c r="D353" s="140">
        <v>0</v>
      </c>
      <c r="E353" s="140"/>
      <c r="G353" t="str">
        <f t="shared" si="5"/>
        <v>March</v>
      </c>
    </row>
    <row r="354" spans="1:7" ht="15.6">
      <c r="A354" s="122" t="s">
        <v>458</v>
      </c>
      <c r="B354" s="258" t="s">
        <v>127</v>
      </c>
      <c r="C354" s="56">
        <v>45726</v>
      </c>
      <c r="D354" s="140">
        <v>0</v>
      </c>
      <c r="E354" s="140"/>
      <c r="G354" t="str">
        <f t="shared" si="5"/>
        <v>March</v>
      </c>
    </row>
    <row r="355" spans="1:7">
      <c r="A355" s="122" t="s">
        <v>483</v>
      </c>
      <c r="B355" s="260" t="s">
        <v>67</v>
      </c>
      <c r="C355" s="56">
        <v>45726</v>
      </c>
      <c r="D355" s="140">
        <v>0</v>
      </c>
      <c r="E355" s="140"/>
      <c r="G355" t="str">
        <f t="shared" si="5"/>
        <v>March</v>
      </c>
    </row>
    <row r="356" spans="1:7" ht="15.6">
      <c r="A356" s="122" t="s">
        <v>355</v>
      </c>
      <c r="B356" s="258" t="s">
        <v>127</v>
      </c>
      <c r="C356" s="56">
        <v>45726</v>
      </c>
      <c r="D356" s="140">
        <v>0</v>
      </c>
      <c r="E356" s="140"/>
      <c r="G356" t="str">
        <f t="shared" si="5"/>
        <v>March</v>
      </c>
    </row>
    <row r="357" spans="1:7">
      <c r="A357" s="122" t="s">
        <v>497</v>
      </c>
      <c r="B357" s="259" t="s">
        <v>71</v>
      </c>
      <c r="C357" s="56">
        <v>45726</v>
      </c>
      <c r="D357" s="140">
        <v>0</v>
      </c>
      <c r="E357" s="140"/>
      <c r="G357" t="str">
        <f t="shared" si="5"/>
        <v>March</v>
      </c>
    </row>
    <row r="358" spans="1:7">
      <c r="A358" s="122" t="s">
        <v>542</v>
      </c>
      <c r="B358" s="164" t="s">
        <v>666</v>
      </c>
      <c r="C358" s="56">
        <v>45726</v>
      </c>
      <c r="D358" s="140">
        <v>0</v>
      </c>
      <c r="E358" s="140"/>
      <c r="F358" s="140" t="s">
        <v>722</v>
      </c>
      <c r="G358" t="str">
        <f t="shared" si="5"/>
        <v>March</v>
      </c>
    </row>
    <row r="359" spans="1:7">
      <c r="A359" s="122" t="s">
        <v>373</v>
      </c>
      <c r="B359" s="260" t="s">
        <v>291</v>
      </c>
      <c r="C359" s="56">
        <v>45726</v>
      </c>
      <c r="D359" s="140">
        <v>0</v>
      </c>
      <c r="E359" s="140"/>
      <c r="G359" t="str">
        <f t="shared" si="5"/>
        <v>March</v>
      </c>
    </row>
    <row r="360" spans="1:7" ht="15.6">
      <c r="A360" s="122" t="s">
        <v>472</v>
      </c>
      <c r="B360" s="258" t="s">
        <v>127</v>
      </c>
      <c r="C360" s="56">
        <v>45726</v>
      </c>
      <c r="D360" s="140">
        <v>0</v>
      </c>
      <c r="E360" s="140"/>
      <c r="G360" t="str">
        <f t="shared" si="5"/>
        <v>March</v>
      </c>
    </row>
    <row r="361" spans="1:7">
      <c r="A361" s="122" t="s">
        <v>538</v>
      </c>
      <c r="B361" s="260" t="s">
        <v>67</v>
      </c>
      <c r="C361" s="56">
        <v>45726</v>
      </c>
      <c r="D361" s="140">
        <v>0</v>
      </c>
      <c r="E361" s="140"/>
      <c r="G361" t="str">
        <f t="shared" si="5"/>
        <v>March</v>
      </c>
    </row>
    <row r="362" spans="1:7">
      <c r="A362" s="122" t="s">
        <v>496</v>
      </c>
      <c r="B362" s="160" t="s">
        <v>346</v>
      </c>
      <c r="C362" s="56">
        <v>45726</v>
      </c>
      <c r="D362" s="140">
        <v>0</v>
      </c>
      <c r="E362" s="140"/>
      <c r="G362" t="str">
        <f t="shared" si="5"/>
        <v>March</v>
      </c>
    </row>
    <row r="363" spans="1:7">
      <c r="A363" s="122" t="s">
        <v>351</v>
      </c>
      <c r="B363" s="160" t="s">
        <v>346</v>
      </c>
      <c r="C363" s="56">
        <v>45726</v>
      </c>
      <c r="D363" s="140">
        <v>0</v>
      </c>
      <c r="E363" s="140"/>
      <c r="G363" t="str">
        <f t="shared" si="5"/>
        <v>March</v>
      </c>
    </row>
    <row r="364" spans="1:7">
      <c r="A364" s="122" t="s">
        <v>436</v>
      </c>
      <c r="B364" s="225" t="s">
        <v>67</v>
      </c>
      <c r="C364" s="56">
        <v>45726</v>
      </c>
      <c r="D364" s="140">
        <v>0</v>
      </c>
      <c r="E364" s="140"/>
      <c r="G364" t="str">
        <f t="shared" si="5"/>
        <v>March</v>
      </c>
    </row>
    <row r="365" spans="1:7" ht="15.6">
      <c r="A365" s="122" t="s">
        <v>572</v>
      </c>
      <c r="B365" s="258" t="s">
        <v>127</v>
      </c>
      <c r="C365" s="56">
        <v>45726</v>
      </c>
      <c r="D365" s="140">
        <v>0</v>
      </c>
      <c r="E365" s="140"/>
      <c r="G365" t="str">
        <f t="shared" si="5"/>
        <v>March</v>
      </c>
    </row>
    <row r="366" spans="1:7">
      <c r="A366" s="122" t="s">
        <v>282</v>
      </c>
      <c r="B366" s="260" t="s">
        <v>67</v>
      </c>
      <c r="C366" s="56">
        <v>45726</v>
      </c>
      <c r="D366" s="140">
        <v>0</v>
      </c>
      <c r="E366" s="140"/>
      <c r="G366" t="str">
        <f t="shared" si="5"/>
        <v>March</v>
      </c>
    </row>
    <row r="367" spans="1:7">
      <c r="A367" s="122" t="s">
        <v>584</v>
      </c>
      <c r="B367" s="225" t="s">
        <v>314</v>
      </c>
      <c r="C367" s="56">
        <v>45726</v>
      </c>
      <c r="D367" s="140">
        <v>0</v>
      </c>
      <c r="E367" s="140"/>
      <c r="G367" t="str">
        <f t="shared" si="5"/>
        <v>March</v>
      </c>
    </row>
    <row r="368" spans="1:7">
      <c r="A368" s="122" t="s">
        <v>279</v>
      </c>
      <c r="B368" s="260" t="s">
        <v>683</v>
      </c>
      <c r="C368" s="56">
        <v>45726</v>
      </c>
      <c r="D368" s="140">
        <v>0</v>
      </c>
      <c r="E368" s="140"/>
      <c r="G368" t="str">
        <f t="shared" si="5"/>
        <v>March</v>
      </c>
    </row>
    <row r="369" spans="1:7">
      <c r="A369" s="122" t="s">
        <v>620</v>
      </c>
      <c r="B369" s="164" t="s">
        <v>666</v>
      </c>
      <c r="C369" s="56">
        <v>45726</v>
      </c>
      <c r="D369" s="140">
        <v>0</v>
      </c>
      <c r="E369" s="140"/>
      <c r="G369" t="str">
        <f t="shared" si="5"/>
        <v>March</v>
      </c>
    </row>
    <row r="370" spans="1:7">
      <c r="A370" s="122" t="s">
        <v>358</v>
      </c>
      <c r="B370" s="225" t="s">
        <v>683</v>
      </c>
      <c r="C370" s="56">
        <v>45726</v>
      </c>
      <c r="D370" s="140">
        <v>649</v>
      </c>
      <c r="E370" s="140"/>
      <c r="F370" s="113" t="s">
        <v>671</v>
      </c>
      <c r="G370" t="str">
        <f t="shared" si="5"/>
        <v>March</v>
      </c>
    </row>
    <row r="371" spans="1:7">
      <c r="A371" s="122" t="s">
        <v>621</v>
      </c>
      <c r="B371" s="225" t="s">
        <v>680</v>
      </c>
      <c r="C371" s="56">
        <v>45726</v>
      </c>
      <c r="D371" s="140">
        <v>0</v>
      </c>
      <c r="E371" s="140"/>
      <c r="G371" t="str">
        <f t="shared" si="5"/>
        <v>March</v>
      </c>
    </row>
    <row r="372" spans="1:7">
      <c r="A372" s="122" t="s">
        <v>579</v>
      </c>
      <c r="B372" s="147" t="s">
        <v>359</v>
      </c>
      <c r="C372" s="56">
        <v>45726</v>
      </c>
      <c r="D372" s="140">
        <v>0</v>
      </c>
      <c r="E372" s="140"/>
      <c r="G372" t="str">
        <f t="shared" si="5"/>
        <v>March</v>
      </c>
    </row>
    <row r="373" spans="1:7">
      <c r="A373" s="122" t="s">
        <v>555</v>
      </c>
      <c r="B373" s="225" t="s">
        <v>504</v>
      </c>
      <c r="C373" s="56">
        <v>45726</v>
      </c>
      <c r="D373" s="140">
        <v>0</v>
      </c>
      <c r="E373" s="140"/>
      <c r="G373" t="str">
        <f t="shared" si="5"/>
        <v>March</v>
      </c>
    </row>
    <row r="374" spans="1:7">
      <c r="A374" s="122" t="s">
        <v>553</v>
      </c>
      <c r="B374" s="225" t="s">
        <v>504</v>
      </c>
      <c r="C374" s="56">
        <v>45726</v>
      </c>
      <c r="D374" s="140">
        <v>0</v>
      </c>
      <c r="E374" s="140"/>
      <c r="G374" t="str">
        <f t="shared" si="5"/>
        <v>March</v>
      </c>
    </row>
    <row r="375" spans="1:7" ht="15.6">
      <c r="A375" s="122" t="s">
        <v>440</v>
      </c>
      <c r="B375" s="258" t="s">
        <v>127</v>
      </c>
      <c r="C375" s="56">
        <v>45726</v>
      </c>
      <c r="D375" s="140">
        <v>0</v>
      </c>
      <c r="E375" s="140"/>
      <c r="G375" t="str">
        <f t="shared" si="5"/>
        <v>March</v>
      </c>
    </row>
    <row r="376" spans="1:7">
      <c r="A376" s="122" t="s">
        <v>384</v>
      </c>
      <c r="B376" s="225" t="s">
        <v>314</v>
      </c>
      <c r="C376" s="56">
        <v>45726</v>
      </c>
      <c r="D376" s="140">
        <v>0</v>
      </c>
      <c r="E376" s="140"/>
      <c r="G376" t="str">
        <f t="shared" si="5"/>
        <v>March</v>
      </c>
    </row>
    <row r="377" spans="1:7" ht="15.6">
      <c r="A377" s="123" t="s">
        <v>428</v>
      </c>
      <c r="B377" s="258" t="s">
        <v>618</v>
      </c>
      <c r="C377" s="56">
        <v>45726</v>
      </c>
      <c r="D377" s="140">
        <v>0</v>
      </c>
      <c r="E377" s="140"/>
      <c r="G377" t="str">
        <f t="shared" si="5"/>
        <v>March</v>
      </c>
    </row>
    <row r="378" spans="1:7" ht="15.6">
      <c r="A378" s="123" t="s">
        <v>387</v>
      </c>
      <c r="B378" s="258" t="s">
        <v>127</v>
      </c>
      <c r="C378" s="56">
        <v>45726</v>
      </c>
      <c r="D378" s="140">
        <v>0</v>
      </c>
      <c r="E378" s="140"/>
      <c r="G378" t="str">
        <f t="shared" si="5"/>
        <v>March</v>
      </c>
    </row>
    <row r="379" spans="1:7" ht="15.6">
      <c r="A379" s="123" t="s">
        <v>331</v>
      </c>
      <c r="B379" s="258" t="s">
        <v>618</v>
      </c>
      <c r="C379" s="56">
        <v>45726</v>
      </c>
      <c r="D379" s="140">
        <v>921</v>
      </c>
      <c r="E379" s="140"/>
      <c r="G379" t="str">
        <f t="shared" si="5"/>
        <v>March</v>
      </c>
    </row>
    <row r="380" spans="1:7">
      <c r="A380" s="123" t="s">
        <v>381</v>
      </c>
      <c r="B380" s="160" t="s">
        <v>346</v>
      </c>
      <c r="C380" s="56">
        <v>45726</v>
      </c>
      <c r="D380" s="140">
        <v>0</v>
      </c>
      <c r="E380" s="140"/>
      <c r="G380" t="str">
        <f t="shared" si="5"/>
        <v>March</v>
      </c>
    </row>
    <row r="381" spans="1:7" ht="15.6">
      <c r="A381" s="123" t="s">
        <v>438</v>
      </c>
      <c r="B381" s="258" t="s">
        <v>127</v>
      </c>
      <c r="C381" s="56">
        <v>45726</v>
      </c>
      <c r="D381" s="157">
        <v>1288</v>
      </c>
      <c r="E381" s="157"/>
      <c r="F381" s="113" t="s">
        <v>708</v>
      </c>
      <c r="G381" t="str">
        <f t="shared" si="5"/>
        <v>March</v>
      </c>
    </row>
    <row r="382" spans="1:7">
      <c r="A382" s="123" t="s">
        <v>506</v>
      </c>
      <c r="B382" s="225" t="s">
        <v>504</v>
      </c>
      <c r="C382" s="56">
        <v>45726</v>
      </c>
      <c r="D382" s="140">
        <v>834</v>
      </c>
      <c r="E382" s="140"/>
      <c r="G382" t="str">
        <f t="shared" si="5"/>
        <v>March</v>
      </c>
    </row>
    <row r="383" spans="1:7" ht="15.6">
      <c r="A383" s="123" t="s">
        <v>486</v>
      </c>
      <c r="B383" s="258" t="s">
        <v>618</v>
      </c>
      <c r="C383" s="56">
        <v>45726</v>
      </c>
      <c r="D383" s="140">
        <v>0</v>
      </c>
      <c r="E383" s="140"/>
      <c r="G383" t="str">
        <f t="shared" si="5"/>
        <v>March</v>
      </c>
    </row>
    <row r="384" spans="1:7">
      <c r="A384" s="122" t="s">
        <v>285</v>
      </c>
      <c r="B384" s="164" t="s">
        <v>666</v>
      </c>
      <c r="C384" s="56">
        <v>45727</v>
      </c>
      <c r="D384" s="128">
        <v>3</v>
      </c>
      <c r="E384" s="128"/>
      <c r="F384" s="113" t="s">
        <v>685</v>
      </c>
      <c r="G384" t="str">
        <f t="shared" si="5"/>
        <v>March</v>
      </c>
    </row>
    <row r="385" spans="1:7">
      <c r="A385" s="122" t="s">
        <v>574</v>
      </c>
      <c r="B385" s="260" t="s">
        <v>291</v>
      </c>
      <c r="C385" s="56">
        <v>45727</v>
      </c>
      <c r="D385" s="128">
        <v>0</v>
      </c>
      <c r="E385" s="128"/>
      <c r="G385" t="str">
        <f t="shared" si="5"/>
        <v>March</v>
      </c>
    </row>
    <row r="386" spans="1:7" ht="15.6">
      <c r="A386" s="122" t="s">
        <v>365</v>
      </c>
      <c r="B386" s="258" t="s">
        <v>618</v>
      </c>
      <c r="C386" s="56">
        <v>45727</v>
      </c>
      <c r="D386" s="128">
        <v>0</v>
      </c>
      <c r="E386" s="128"/>
      <c r="F386" s="128" t="s">
        <v>691</v>
      </c>
      <c r="G386" t="str">
        <f t="shared" si="5"/>
        <v>March</v>
      </c>
    </row>
    <row r="387" spans="1:7">
      <c r="A387" s="122" t="s">
        <v>532</v>
      </c>
      <c r="B387" s="160" t="s">
        <v>346</v>
      </c>
      <c r="C387" s="56">
        <v>45727</v>
      </c>
      <c r="D387" s="128">
        <v>0</v>
      </c>
      <c r="E387" s="128"/>
      <c r="G387" t="str">
        <f t="shared" ref="G387:G450" si="6">TEXT(C387,"mmmm")</f>
        <v>March</v>
      </c>
    </row>
    <row r="388" spans="1:7">
      <c r="A388" s="122" t="s">
        <v>290</v>
      </c>
      <c r="B388" s="260" t="s">
        <v>291</v>
      </c>
      <c r="C388" s="56">
        <v>45727</v>
      </c>
      <c r="D388" s="128">
        <v>0</v>
      </c>
      <c r="E388" s="128"/>
      <c r="G388" t="str">
        <f t="shared" si="6"/>
        <v>March</v>
      </c>
    </row>
    <row r="389" spans="1:7" ht="15.6">
      <c r="A389" s="122" t="s">
        <v>299</v>
      </c>
      <c r="B389" s="258" t="s">
        <v>618</v>
      </c>
      <c r="C389" s="56">
        <v>45727</v>
      </c>
      <c r="D389" s="128">
        <v>0</v>
      </c>
      <c r="E389" s="128"/>
      <c r="G389" t="str">
        <f t="shared" si="6"/>
        <v>March</v>
      </c>
    </row>
    <row r="390" spans="1:7">
      <c r="A390" s="122" t="s">
        <v>488</v>
      </c>
      <c r="B390" s="260" t="s">
        <v>449</v>
      </c>
      <c r="C390" s="56">
        <v>45727</v>
      </c>
      <c r="D390" s="128">
        <v>0</v>
      </c>
      <c r="E390" s="128"/>
      <c r="G390" t="str">
        <f t="shared" si="6"/>
        <v>March</v>
      </c>
    </row>
    <row r="391" spans="1:7">
      <c r="A391" s="122" t="s">
        <v>448</v>
      </c>
      <c r="B391" s="260" t="s">
        <v>449</v>
      </c>
      <c r="C391" s="56">
        <v>45727</v>
      </c>
      <c r="D391" s="128">
        <v>0</v>
      </c>
      <c r="E391" s="128"/>
      <c r="G391" t="str">
        <f t="shared" si="6"/>
        <v>March</v>
      </c>
    </row>
    <row r="392" spans="1:7" ht="15.6">
      <c r="A392" s="122" t="s">
        <v>451</v>
      </c>
      <c r="B392" s="258" t="s">
        <v>618</v>
      </c>
      <c r="C392" s="56">
        <v>45727</v>
      </c>
      <c r="D392" s="128">
        <v>0</v>
      </c>
      <c r="E392" s="128"/>
      <c r="G392" t="str">
        <f t="shared" si="6"/>
        <v>March</v>
      </c>
    </row>
    <row r="393" spans="1:7" ht="15.6">
      <c r="A393" s="122" t="s">
        <v>453</v>
      </c>
      <c r="B393" s="258" t="s">
        <v>127</v>
      </c>
      <c r="C393" s="56">
        <v>45727</v>
      </c>
      <c r="D393" s="128">
        <v>0</v>
      </c>
      <c r="E393" s="128"/>
      <c r="G393" t="str">
        <f t="shared" si="6"/>
        <v>March</v>
      </c>
    </row>
    <row r="394" spans="1:7">
      <c r="A394" s="122" t="s">
        <v>455</v>
      </c>
      <c r="B394" s="260" t="s">
        <v>680</v>
      </c>
      <c r="C394" s="56">
        <v>45727</v>
      </c>
      <c r="D394" s="128">
        <v>0</v>
      </c>
      <c r="E394" s="128"/>
      <c r="G394" t="str">
        <f t="shared" si="6"/>
        <v>March</v>
      </c>
    </row>
    <row r="395" spans="1:7" ht="15.6">
      <c r="A395" s="122" t="s">
        <v>458</v>
      </c>
      <c r="B395" s="258" t="s">
        <v>127</v>
      </c>
      <c r="C395" s="56">
        <v>45727</v>
      </c>
      <c r="D395" s="128">
        <v>0</v>
      </c>
      <c r="E395" s="128"/>
      <c r="G395" t="str">
        <f t="shared" si="6"/>
        <v>March</v>
      </c>
    </row>
    <row r="396" spans="1:7">
      <c r="A396" s="122" t="s">
        <v>483</v>
      </c>
      <c r="B396" s="260" t="s">
        <v>67</v>
      </c>
      <c r="C396" s="56">
        <v>45727</v>
      </c>
      <c r="D396" s="128">
        <v>0</v>
      </c>
      <c r="E396" s="128"/>
      <c r="G396" t="str">
        <f t="shared" si="6"/>
        <v>March</v>
      </c>
    </row>
    <row r="397" spans="1:7" ht="15.6">
      <c r="A397" s="122" t="s">
        <v>355</v>
      </c>
      <c r="B397" s="258" t="s">
        <v>127</v>
      </c>
      <c r="C397" s="56">
        <v>45727</v>
      </c>
      <c r="D397" s="128">
        <v>0</v>
      </c>
      <c r="E397" s="128"/>
      <c r="G397" t="str">
        <f t="shared" si="6"/>
        <v>March</v>
      </c>
    </row>
    <row r="398" spans="1:7">
      <c r="A398" s="122" t="s">
        <v>497</v>
      </c>
      <c r="B398" s="259" t="s">
        <v>71</v>
      </c>
      <c r="C398" s="56">
        <v>45727</v>
      </c>
      <c r="D398" s="128">
        <v>0</v>
      </c>
      <c r="E398" s="128"/>
      <c r="G398" t="str">
        <f t="shared" si="6"/>
        <v>March</v>
      </c>
    </row>
    <row r="399" spans="1:7">
      <c r="A399" s="122" t="s">
        <v>542</v>
      </c>
      <c r="B399" s="164" t="s">
        <v>666</v>
      </c>
      <c r="C399" s="56">
        <v>45727</v>
      </c>
      <c r="D399" s="128">
        <v>12</v>
      </c>
      <c r="E399" s="128"/>
      <c r="F399" s="113" t="s">
        <v>673</v>
      </c>
      <c r="G399" t="str">
        <f t="shared" si="6"/>
        <v>March</v>
      </c>
    </row>
    <row r="400" spans="1:7">
      <c r="A400" s="122" t="s">
        <v>373</v>
      </c>
      <c r="B400" s="260" t="s">
        <v>291</v>
      </c>
      <c r="C400" s="56">
        <v>45727</v>
      </c>
      <c r="D400" s="128">
        <v>0</v>
      </c>
      <c r="E400" s="128"/>
      <c r="G400" t="str">
        <f t="shared" si="6"/>
        <v>March</v>
      </c>
    </row>
    <row r="401" spans="1:7" ht="15.6">
      <c r="A401" s="122" t="s">
        <v>472</v>
      </c>
      <c r="B401" s="258" t="s">
        <v>127</v>
      </c>
      <c r="C401" s="56">
        <v>45727</v>
      </c>
      <c r="D401" s="128">
        <v>0</v>
      </c>
      <c r="E401" s="128"/>
      <c r="G401" t="str">
        <f t="shared" si="6"/>
        <v>March</v>
      </c>
    </row>
    <row r="402" spans="1:7">
      <c r="A402" s="122" t="s">
        <v>538</v>
      </c>
      <c r="B402" s="260" t="s">
        <v>67</v>
      </c>
      <c r="C402" s="56">
        <v>45727</v>
      </c>
      <c r="D402" s="128">
        <v>0</v>
      </c>
      <c r="E402" s="128"/>
      <c r="G402" t="str">
        <f t="shared" si="6"/>
        <v>March</v>
      </c>
    </row>
    <row r="403" spans="1:7">
      <c r="A403" s="122" t="s">
        <v>496</v>
      </c>
      <c r="B403" s="160" t="s">
        <v>346</v>
      </c>
      <c r="C403" s="56">
        <v>45727</v>
      </c>
      <c r="D403" s="128">
        <v>199</v>
      </c>
      <c r="E403" s="128"/>
      <c r="F403" s="113" t="s">
        <v>672</v>
      </c>
      <c r="G403" t="str">
        <f t="shared" si="6"/>
        <v>March</v>
      </c>
    </row>
    <row r="404" spans="1:7">
      <c r="A404" s="122" t="s">
        <v>351</v>
      </c>
      <c r="B404" s="160" t="s">
        <v>346</v>
      </c>
      <c r="C404" s="56">
        <v>45727</v>
      </c>
      <c r="D404" s="128">
        <v>0</v>
      </c>
      <c r="E404" s="128"/>
      <c r="G404" t="str">
        <f t="shared" si="6"/>
        <v>March</v>
      </c>
    </row>
    <row r="405" spans="1:7">
      <c r="A405" s="122" t="s">
        <v>436</v>
      </c>
      <c r="B405" s="225" t="s">
        <v>67</v>
      </c>
      <c r="C405" s="56">
        <v>45727</v>
      </c>
      <c r="D405" s="128">
        <v>0</v>
      </c>
      <c r="E405" s="128"/>
      <c r="G405" t="str">
        <f t="shared" si="6"/>
        <v>March</v>
      </c>
    </row>
    <row r="406" spans="1:7" ht="15.6">
      <c r="A406" s="122" t="s">
        <v>572</v>
      </c>
      <c r="B406" s="258" t="s">
        <v>127</v>
      </c>
      <c r="C406" s="56">
        <v>45727</v>
      </c>
      <c r="D406" s="128">
        <v>0</v>
      </c>
      <c r="E406" s="128"/>
      <c r="G406" t="str">
        <f t="shared" si="6"/>
        <v>March</v>
      </c>
    </row>
    <row r="407" spans="1:7">
      <c r="A407" s="122" t="s">
        <v>282</v>
      </c>
      <c r="B407" s="260" t="s">
        <v>67</v>
      </c>
      <c r="C407" s="56">
        <v>45727</v>
      </c>
      <c r="D407" s="128">
        <v>0</v>
      </c>
      <c r="E407" s="128"/>
      <c r="G407" t="str">
        <f t="shared" si="6"/>
        <v>March</v>
      </c>
    </row>
    <row r="408" spans="1:7">
      <c r="A408" s="122" t="s">
        <v>584</v>
      </c>
      <c r="B408" s="225" t="s">
        <v>314</v>
      </c>
      <c r="C408" s="56">
        <v>45727</v>
      </c>
      <c r="D408" s="128">
        <v>0</v>
      </c>
      <c r="E408" s="128"/>
      <c r="G408" t="str">
        <f t="shared" si="6"/>
        <v>March</v>
      </c>
    </row>
    <row r="409" spans="1:7">
      <c r="A409" s="122" t="s">
        <v>279</v>
      </c>
      <c r="B409" s="260" t="s">
        <v>683</v>
      </c>
      <c r="C409" s="56">
        <v>45727</v>
      </c>
      <c r="D409" s="128">
        <v>0</v>
      </c>
      <c r="E409" s="128"/>
      <c r="G409" t="str">
        <f t="shared" si="6"/>
        <v>March</v>
      </c>
    </row>
    <row r="410" spans="1:7">
      <c r="A410" s="122" t="s">
        <v>620</v>
      </c>
      <c r="B410" s="164" t="s">
        <v>666</v>
      </c>
      <c r="C410" s="56">
        <v>45727</v>
      </c>
      <c r="D410" s="128">
        <v>106</v>
      </c>
      <c r="E410" s="128"/>
      <c r="F410" s="128" t="s">
        <v>672</v>
      </c>
      <c r="G410" t="str">
        <f t="shared" si="6"/>
        <v>March</v>
      </c>
    </row>
    <row r="411" spans="1:7">
      <c r="A411" s="122" t="s">
        <v>358</v>
      </c>
      <c r="B411" s="225" t="s">
        <v>683</v>
      </c>
      <c r="C411" s="56">
        <v>45727</v>
      </c>
      <c r="D411" s="128">
        <v>528</v>
      </c>
      <c r="E411" s="128"/>
      <c r="F411" s="113" t="s">
        <v>723</v>
      </c>
      <c r="G411" t="str">
        <f t="shared" si="6"/>
        <v>March</v>
      </c>
    </row>
    <row r="412" spans="1:7">
      <c r="A412" s="122" t="s">
        <v>621</v>
      </c>
      <c r="B412" s="225" t="s">
        <v>680</v>
      </c>
      <c r="C412" s="56">
        <v>45727</v>
      </c>
      <c r="D412" s="128">
        <v>0</v>
      </c>
      <c r="E412" s="128"/>
      <c r="G412" t="str">
        <f t="shared" si="6"/>
        <v>March</v>
      </c>
    </row>
    <row r="413" spans="1:7">
      <c r="A413" s="122" t="s">
        <v>579</v>
      </c>
      <c r="B413" s="147" t="s">
        <v>359</v>
      </c>
      <c r="C413" s="56">
        <v>45727</v>
      </c>
      <c r="D413" s="128">
        <v>0</v>
      </c>
      <c r="E413" s="128"/>
      <c r="G413" t="str">
        <f t="shared" si="6"/>
        <v>March</v>
      </c>
    </row>
    <row r="414" spans="1:7">
      <c r="A414" s="122" t="s">
        <v>555</v>
      </c>
      <c r="B414" s="225" t="s">
        <v>504</v>
      </c>
      <c r="C414" s="56">
        <v>45727</v>
      </c>
      <c r="D414" s="128">
        <v>0</v>
      </c>
      <c r="E414" s="128"/>
      <c r="G414" t="str">
        <f t="shared" si="6"/>
        <v>March</v>
      </c>
    </row>
    <row r="415" spans="1:7">
      <c r="A415" s="122" t="s">
        <v>553</v>
      </c>
      <c r="B415" s="225" t="s">
        <v>504</v>
      </c>
      <c r="C415" s="56">
        <v>45727</v>
      </c>
      <c r="D415" s="128">
        <v>0</v>
      </c>
      <c r="E415" s="128"/>
      <c r="G415" t="str">
        <f t="shared" si="6"/>
        <v>March</v>
      </c>
    </row>
    <row r="416" spans="1:7" ht="15.6">
      <c r="A416" s="122" t="s">
        <v>440</v>
      </c>
      <c r="B416" s="258" t="s">
        <v>127</v>
      </c>
      <c r="C416" s="56">
        <v>45727</v>
      </c>
      <c r="D416" s="128">
        <v>0</v>
      </c>
      <c r="E416" s="128"/>
      <c r="G416" t="str">
        <f t="shared" si="6"/>
        <v>March</v>
      </c>
    </row>
    <row r="417" spans="1:7">
      <c r="A417" s="122" t="s">
        <v>384</v>
      </c>
      <c r="B417" s="225" t="s">
        <v>314</v>
      </c>
      <c r="C417" s="56">
        <v>45727</v>
      </c>
      <c r="D417" s="128">
        <v>0</v>
      </c>
      <c r="E417" s="128"/>
      <c r="G417" t="str">
        <f t="shared" si="6"/>
        <v>March</v>
      </c>
    </row>
    <row r="418" spans="1:7" ht="15.6">
      <c r="A418" s="123" t="s">
        <v>428</v>
      </c>
      <c r="B418" s="258" t="s">
        <v>618</v>
      </c>
      <c r="C418" s="56">
        <v>45727</v>
      </c>
      <c r="D418" s="128">
        <v>491</v>
      </c>
      <c r="E418" s="128"/>
      <c r="G418" t="str">
        <f t="shared" si="6"/>
        <v>March</v>
      </c>
    </row>
    <row r="419" spans="1:7" ht="15.6">
      <c r="A419" s="123" t="s">
        <v>387</v>
      </c>
      <c r="B419" s="258" t="s">
        <v>127</v>
      </c>
      <c r="C419" s="56">
        <v>45727</v>
      </c>
      <c r="D419" s="128">
        <v>0</v>
      </c>
      <c r="E419" s="128"/>
      <c r="G419" t="str">
        <f t="shared" si="6"/>
        <v>March</v>
      </c>
    </row>
    <row r="420" spans="1:7" ht="15.6">
      <c r="A420" s="123" t="s">
        <v>331</v>
      </c>
      <c r="B420" s="258" t="s">
        <v>618</v>
      </c>
      <c r="C420" s="56">
        <v>45727</v>
      </c>
      <c r="D420" s="128">
        <v>614</v>
      </c>
      <c r="E420" s="128"/>
      <c r="G420" t="str">
        <f t="shared" si="6"/>
        <v>March</v>
      </c>
    </row>
    <row r="421" spans="1:7">
      <c r="A421" s="123" t="s">
        <v>381</v>
      </c>
      <c r="B421" s="160" t="s">
        <v>346</v>
      </c>
      <c r="C421" s="56">
        <v>45727</v>
      </c>
      <c r="D421" s="128">
        <v>0</v>
      </c>
      <c r="E421" s="128"/>
      <c r="G421" t="str">
        <f t="shared" si="6"/>
        <v>March</v>
      </c>
    </row>
    <row r="422" spans="1:7" ht="15.6">
      <c r="A422" s="123" t="s">
        <v>438</v>
      </c>
      <c r="B422" s="258" t="s">
        <v>127</v>
      </c>
      <c r="C422" s="56">
        <v>45727</v>
      </c>
      <c r="D422" s="128">
        <v>685</v>
      </c>
      <c r="E422" s="128"/>
      <c r="F422" s="138" t="s">
        <v>724</v>
      </c>
      <c r="G422" t="str">
        <f t="shared" si="6"/>
        <v>March</v>
      </c>
    </row>
    <row r="423" spans="1:7">
      <c r="A423" s="123" t="s">
        <v>506</v>
      </c>
      <c r="B423" s="225" t="s">
        <v>504</v>
      </c>
      <c r="C423" s="56">
        <v>45727</v>
      </c>
      <c r="D423" s="156">
        <v>1081</v>
      </c>
      <c r="E423" s="156"/>
      <c r="G423" t="str">
        <f t="shared" si="6"/>
        <v>March</v>
      </c>
    </row>
    <row r="424" spans="1:7" ht="15.6">
      <c r="A424" s="123" t="s">
        <v>486</v>
      </c>
      <c r="B424" s="258" t="s">
        <v>618</v>
      </c>
      <c r="C424" s="56">
        <v>45727</v>
      </c>
      <c r="D424" s="128">
        <v>0</v>
      </c>
      <c r="E424" s="128"/>
      <c r="G424" t="str">
        <f t="shared" si="6"/>
        <v>March</v>
      </c>
    </row>
    <row r="425" spans="1:7" ht="15.6">
      <c r="A425" s="123" t="s">
        <v>466</v>
      </c>
      <c r="B425" s="258" t="s">
        <v>127</v>
      </c>
      <c r="C425" s="56">
        <v>45727</v>
      </c>
      <c r="D425" s="156">
        <v>1710</v>
      </c>
      <c r="E425" s="156"/>
      <c r="F425" s="113" t="s">
        <v>686</v>
      </c>
      <c r="G425" t="str">
        <f t="shared" si="6"/>
        <v>March</v>
      </c>
    </row>
    <row r="426" spans="1:7">
      <c r="A426" s="123" t="s">
        <v>390</v>
      </c>
      <c r="B426" s="160" t="s">
        <v>346</v>
      </c>
      <c r="C426" s="56">
        <v>45727</v>
      </c>
      <c r="D426" s="128">
        <v>304</v>
      </c>
      <c r="E426" s="128"/>
      <c r="G426" t="str">
        <f t="shared" si="6"/>
        <v>March</v>
      </c>
    </row>
    <row r="427" spans="1:7">
      <c r="A427" s="123" t="s">
        <v>624</v>
      </c>
      <c r="B427" s="163" t="s">
        <v>67</v>
      </c>
      <c r="C427" s="56">
        <v>45727</v>
      </c>
      <c r="D427" s="156">
        <v>1617</v>
      </c>
      <c r="E427" s="156"/>
      <c r="G427" t="str">
        <f t="shared" si="6"/>
        <v>March</v>
      </c>
    </row>
    <row r="428" spans="1:7">
      <c r="A428" s="123" t="s">
        <v>557</v>
      </c>
      <c r="B428" s="163" t="s">
        <v>67</v>
      </c>
      <c r="C428" s="56">
        <v>45727</v>
      </c>
      <c r="D428" s="128">
        <v>228</v>
      </c>
      <c r="E428" s="128"/>
      <c r="G428" t="str">
        <f t="shared" si="6"/>
        <v>March</v>
      </c>
    </row>
    <row r="429" spans="1:7">
      <c r="A429" s="123" t="s">
        <v>545</v>
      </c>
      <c r="B429" s="163" t="s">
        <v>504</v>
      </c>
      <c r="C429" s="56">
        <v>45727</v>
      </c>
      <c r="D429" s="156">
        <v>1257</v>
      </c>
      <c r="E429" s="156"/>
      <c r="G429" t="str">
        <f t="shared" si="6"/>
        <v>March</v>
      </c>
    </row>
    <row r="430" spans="1:7">
      <c r="A430" s="122" t="s">
        <v>285</v>
      </c>
      <c r="B430" s="164" t="s">
        <v>666</v>
      </c>
      <c r="C430" s="56">
        <v>45728</v>
      </c>
      <c r="D430" s="128"/>
      <c r="E430" s="128"/>
      <c r="F430" s="128" t="s">
        <v>725</v>
      </c>
      <c r="G430" t="str">
        <f t="shared" si="6"/>
        <v>March</v>
      </c>
    </row>
    <row r="431" spans="1:7">
      <c r="A431" s="122" t="s">
        <v>574</v>
      </c>
      <c r="B431" s="260" t="s">
        <v>291</v>
      </c>
      <c r="C431" s="56">
        <v>45728</v>
      </c>
      <c r="D431" s="128"/>
      <c r="E431" s="128"/>
      <c r="F431" s="128" t="s">
        <v>692</v>
      </c>
      <c r="G431" t="str">
        <f t="shared" si="6"/>
        <v>March</v>
      </c>
    </row>
    <row r="432" spans="1:7" ht="15.6">
      <c r="A432" s="122" t="s">
        <v>365</v>
      </c>
      <c r="B432" s="258" t="s">
        <v>618</v>
      </c>
      <c r="C432" s="56">
        <v>45728</v>
      </c>
      <c r="D432" s="128"/>
      <c r="E432" s="128"/>
      <c r="F432" s="128" t="s">
        <v>725</v>
      </c>
      <c r="G432" t="str">
        <f t="shared" si="6"/>
        <v>March</v>
      </c>
    </row>
    <row r="433" spans="1:7">
      <c r="A433" s="122" t="s">
        <v>532</v>
      </c>
      <c r="B433" s="160" t="s">
        <v>346</v>
      </c>
      <c r="C433" s="56">
        <v>45728</v>
      </c>
      <c r="D433" s="128" t="s">
        <v>692</v>
      </c>
      <c r="E433" s="128"/>
      <c r="G433" t="str">
        <f t="shared" si="6"/>
        <v>March</v>
      </c>
    </row>
    <row r="434" spans="1:7">
      <c r="A434" s="122" t="s">
        <v>290</v>
      </c>
      <c r="B434" s="260" t="s">
        <v>291</v>
      </c>
      <c r="C434" s="56">
        <v>45728</v>
      </c>
      <c r="D434" s="128" t="s">
        <v>692</v>
      </c>
      <c r="E434" s="128"/>
      <c r="G434" t="str">
        <f t="shared" si="6"/>
        <v>March</v>
      </c>
    </row>
    <row r="435" spans="1:7" ht="15.6">
      <c r="A435" s="122" t="s">
        <v>299</v>
      </c>
      <c r="B435" s="258" t="s">
        <v>618</v>
      </c>
      <c r="C435" s="56">
        <v>45728</v>
      </c>
      <c r="D435" s="128" t="s">
        <v>692</v>
      </c>
      <c r="E435" s="128"/>
      <c r="G435" t="str">
        <f t="shared" si="6"/>
        <v>March</v>
      </c>
    </row>
    <row r="436" spans="1:7">
      <c r="A436" s="122" t="s">
        <v>488</v>
      </c>
      <c r="B436" s="260" t="s">
        <v>449</v>
      </c>
      <c r="C436" s="56">
        <v>45728</v>
      </c>
      <c r="D436" s="128" t="s">
        <v>726</v>
      </c>
      <c r="E436" s="128"/>
      <c r="G436" t="str">
        <f t="shared" si="6"/>
        <v>March</v>
      </c>
    </row>
    <row r="437" spans="1:7">
      <c r="A437" s="122" t="s">
        <v>448</v>
      </c>
      <c r="B437" s="260" t="s">
        <v>449</v>
      </c>
      <c r="C437" s="56">
        <v>45728</v>
      </c>
      <c r="D437" s="128" t="s">
        <v>726</v>
      </c>
      <c r="E437" s="128"/>
      <c r="G437" t="str">
        <f t="shared" si="6"/>
        <v>March</v>
      </c>
    </row>
    <row r="438" spans="1:7" ht="15.6">
      <c r="A438" s="122" t="s">
        <v>451</v>
      </c>
      <c r="B438" s="258" t="s">
        <v>618</v>
      </c>
      <c r="C438" s="56">
        <v>45728</v>
      </c>
      <c r="D438" s="128" t="s">
        <v>692</v>
      </c>
      <c r="E438" s="128"/>
      <c r="G438" t="str">
        <f t="shared" si="6"/>
        <v>March</v>
      </c>
    </row>
    <row r="439" spans="1:7" ht="15.6">
      <c r="A439" s="122" t="s">
        <v>453</v>
      </c>
      <c r="B439" s="258" t="s">
        <v>127</v>
      </c>
      <c r="C439" s="56">
        <v>45728</v>
      </c>
      <c r="D439" s="128" t="s">
        <v>726</v>
      </c>
      <c r="E439" s="128"/>
      <c r="G439" t="str">
        <f t="shared" si="6"/>
        <v>March</v>
      </c>
    </row>
    <row r="440" spans="1:7">
      <c r="A440" s="122" t="s">
        <v>455</v>
      </c>
      <c r="B440" s="260" t="s">
        <v>680</v>
      </c>
      <c r="C440" s="56">
        <v>45728</v>
      </c>
      <c r="D440" s="128" t="s">
        <v>692</v>
      </c>
      <c r="E440" s="128"/>
      <c r="G440" t="str">
        <f t="shared" si="6"/>
        <v>March</v>
      </c>
    </row>
    <row r="441" spans="1:7" ht="15.6">
      <c r="A441" s="122" t="s">
        <v>458</v>
      </c>
      <c r="B441" s="258" t="s">
        <v>127</v>
      </c>
      <c r="C441" s="56">
        <v>45728</v>
      </c>
      <c r="D441" s="128" t="s">
        <v>726</v>
      </c>
      <c r="E441" s="128"/>
      <c r="G441" t="str">
        <f t="shared" si="6"/>
        <v>March</v>
      </c>
    </row>
    <row r="442" spans="1:7">
      <c r="A442" s="122" t="s">
        <v>483</v>
      </c>
      <c r="B442" s="260" t="s">
        <v>67</v>
      </c>
      <c r="C442" s="56">
        <v>45728</v>
      </c>
      <c r="D442" s="128" t="s">
        <v>692</v>
      </c>
      <c r="E442" s="128"/>
      <c r="G442" t="str">
        <f t="shared" si="6"/>
        <v>March</v>
      </c>
    </row>
    <row r="443" spans="1:7" ht="15.6">
      <c r="A443" s="122" t="s">
        <v>355</v>
      </c>
      <c r="B443" s="258" t="s">
        <v>127</v>
      </c>
      <c r="C443" s="56">
        <v>45728</v>
      </c>
      <c r="D443" s="128" t="s">
        <v>692</v>
      </c>
      <c r="E443" s="128"/>
      <c r="G443" t="str">
        <f t="shared" si="6"/>
        <v>March</v>
      </c>
    </row>
    <row r="444" spans="1:7">
      <c r="A444" s="122" t="s">
        <v>497</v>
      </c>
      <c r="B444" s="259" t="s">
        <v>71</v>
      </c>
      <c r="C444" s="56">
        <v>45728</v>
      </c>
      <c r="D444" s="128" t="s">
        <v>692</v>
      </c>
      <c r="E444" s="128"/>
      <c r="G444" t="str">
        <f t="shared" si="6"/>
        <v>March</v>
      </c>
    </row>
    <row r="445" spans="1:7">
      <c r="A445" s="122" t="s">
        <v>542</v>
      </c>
      <c r="B445" s="164" t="s">
        <v>666</v>
      </c>
      <c r="C445" s="56">
        <v>45728</v>
      </c>
      <c r="D445" s="128">
        <v>9</v>
      </c>
      <c r="E445" s="128"/>
      <c r="F445" s="113" t="s">
        <v>669</v>
      </c>
      <c r="G445" t="str">
        <f t="shared" si="6"/>
        <v>March</v>
      </c>
    </row>
    <row r="446" spans="1:7">
      <c r="A446" s="122" t="s">
        <v>373</v>
      </c>
      <c r="B446" s="260" t="s">
        <v>291</v>
      </c>
      <c r="C446" s="56">
        <v>45728</v>
      </c>
      <c r="D446" s="128" t="s">
        <v>692</v>
      </c>
      <c r="E446" s="128"/>
      <c r="G446" t="str">
        <f t="shared" si="6"/>
        <v>March</v>
      </c>
    </row>
    <row r="447" spans="1:7" ht="15.6">
      <c r="A447" s="122" t="s">
        <v>472</v>
      </c>
      <c r="B447" s="258" t="s">
        <v>127</v>
      </c>
      <c r="C447" s="56">
        <v>45728</v>
      </c>
      <c r="D447" s="128" t="s">
        <v>692</v>
      </c>
      <c r="E447" s="128"/>
      <c r="G447" t="str">
        <f t="shared" si="6"/>
        <v>March</v>
      </c>
    </row>
    <row r="448" spans="1:7">
      <c r="A448" s="122" t="s">
        <v>538</v>
      </c>
      <c r="B448" s="260" t="s">
        <v>67</v>
      </c>
      <c r="C448" s="56">
        <v>45728</v>
      </c>
      <c r="D448" s="128" t="s">
        <v>692</v>
      </c>
      <c r="E448" s="128"/>
      <c r="G448" t="str">
        <f t="shared" si="6"/>
        <v>March</v>
      </c>
    </row>
    <row r="449" spans="1:7">
      <c r="A449" s="122" t="s">
        <v>496</v>
      </c>
      <c r="B449" s="160" t="s">
        <v>346</v>
      </c>
      <c r="C449" s="56">
        <v>45728</v>
      </c>
      <c r="D449" s="128" t="s">
        <v>692</v>
      </c>
      <c r="E449" s="128"/>
      <c r="G449" t="str">
        <f t="shared" si="6"/>
        <v>March</v>
      </c>
    </row>
    <row r="450" spans="1:7">
      <c r="A450" s="122" t="s">
        <v>351</v>
      </c>
      <c r="B450" s="160" t="s">
        <v>346</v>
      </c>
      <c r="C450" s="56">
        <v>45728</v>
      </c>
      <c r="D450" s="128" t="s">
        <v>692</v>
      </c>
      <c r="E450" s="128"/>
      <c r="G450" t="str">
        <f t="shared" si="6"/>
        <v>March</v>
      </c>
    </row>
    <row r="451" spans="1:7">
      <c r="A451" s="122" t="s">
        <v>436</v>
      </c>
      <c r="B451" s="225" t="s">
        <v>67</v>
      </c>
      <c r="C451" s="56">
        <v>45728</v>
      </c>
      <c r="D451" s="128" t="s">
        <v>692</v>
      </c>
      <c r="E451" s="128"/>
      <c r="G451" t="str">
        <f t="shared" ref="G451:G514" si="7">TEXT(C451,"mmmm")</f>
        <v>March</v>
      </c>
    </row>
    <row r="452" spans="1:7" ht="15.6">
      <c r="A452" s="122" t="s">
        <v>572</v>
      </c>
      <c r="B452" s="258" t="s">
        <v>127</v>
      </c>
      <c r="C452" s="56">
        <v>45728</v>
      </c>
      <c r="D452" s="128" t="s">
        <v>692</v>
      </c>
      <c r="E452" s="128"/>
      <c r="G452" t="str">
        <f t="shared" si="7"/>
        <v>March</v>
      </c>
    </row>
    <row r="453" spans="1:7">
      <c r="A453" s="122" t="s">
        <v>282</v>
      </c>
      <c r="B453" s="260" t="s">
        <v>67</v>
      </c>
      <c r="C453" s="56">
        <v>45728</v>
      </c>
      <c r="D453" s="128" t="s">
        <v>692</v>
      </c>
      <c r="E453" s="128"/>
      <c r="G453" t="str">
        <f t="shared" si="7"/>
        <v>March</v>
      </c>
    </row>
    <row r="454" spans="1:7">
      <c r="A454" s="122" t="s">
        <v>584</v>
      </c>
      <c r="B454" s="225" t="s">
        <v>314</v>
      </c>
      <c r="C454" s="56">
        <v>45728</v>
      </c>
      <c r="D454" s="128" t="s">
        <v>692</v>
      </c>
      <c r="E454" s="128"/>
      <c r="G454" t="str">
        <f t="shared" si="7"/>
        <v>March</v>
      </c>
    </row>
    <row r="455" spans="1:7">
      <c r="A455" s="122" t="s">
        <v>279</v>
      </c>
      <c r="B455" s="260" t="s">
        <v>683</v>
      </c>
      <c r="C455" s="56">
        <v>45728</v>
      </c>
      <c r="D455" s="128">
        <v>201</v>
      </c>
      <c r="E455" s="128"/>
      <c r="G455" t="str">
        <f t="shared" si="7"/>
        <v>March</v>
      </c>
    </row>
    <row r="456" spans="1:7">
      <c r="A456" s="122" t="s">
        <v>620</v>
      </c>
      <c r="B456" s="164" t="s">
        <v>666</v>
      </c>
      <c r="C456" s="56">
        <v>45728</v>
      </c>
      <c r="D456" s="128" t="s">
        <v>692</v>
      </c>
      <c r="E456" s="128"/>
      <c r="G456" t="str">
        <f t="shared" si="7"/>
        <v>March</v>
      </c>
    </row>
    <row r="457" spans="1:7">
      <c r="A457" s="122" t="s">
        <v>358</v>
      </c>
      <c r="B457" s="225" t="s">
        <v>683</v>
      </c>
      <c r="C457" s="56">
        <v>45728</v>
      </c>
      <c r="D457" s="128">
        <v>489</v>
      </c>
      <c r="E457" s="128"/>
      <c r="F457" s="113" t="s">
        <v>675</v>
      </c>
      <c r="G457" t="str">
        <f t="shared" si="7"/>
        <v>March</v>
      </c>
    </row>
    <row r="458" spans="1:7">
      <c r="A458" s="122" t="s">
        <v>621</v>
      </c>
      <c r="B458" s="225" t="s">
        <v>680</v>
      </c>
      <c r="C458" s="56">
        <v>45728</v>
      </c>
      <c r="D458" s="128" t="s">
        <v>692</v>
      </c>
      <c r="E458" s="128"/>
      <c r="G458" t="str">
        <f t="shared" si="7"/>
        <v>March</v>
      </c>
    </row>
    <row r="459" spans="1:7">
      <c r="A459" s="122" t="s">
        <v>579</v>
      </c>
      <c r="B459" s="147" t="s">
        <v>359</v>
      </c>
      <c r="C459" s="56">
        <v>45728</v>
      </c>
      <c r="D459" s="128" t="s">
        <v>692</v>
      </c>
      <c r="E459" s="128"/>
      <c r="G459" t="str">
        <f t="shared" si="7"/>
        <v>March</v>
      </c>
    </row>
    <row r="460" spans="1:7">
      <c r="A460" s="122" t="s">
        <v>555</v>
      </c>
      <c r="B460" s="225" t="s">
        <v>504</v>
      </c>
      <c r="C460" s="56">
        <v>45728</v>
      </c>
      <c r="D460" s="128" t="s">
        <v>692</v>
      </c>
      <c r="E460" s="128"/>
      <c r="G460" t="str">
        <f t="shared" si="7"/>
        <v>March</v>
      </c>
    </row>
    <row r="461" spans="1:7">
      <c r="A461" s="122" t="s">
        <v>553</v>
      </c>
      <c r="B461" s="225" t="s">
        <v>504</v>
      </c>
      <c r="C461" s="56">
        <v>45728</v>
      </c>
      <c r="D461" s="128" t="s">
        <v>692</v>
      </c>
      <c r="E461" s="128"/>
      <c r="G461" t="str">
        <f t="shared" si="7"/>
        <v>March</v>
      </c>
    </row>
    <row r="462" spans="1:7" ht="15.6">
      <c r="A462" s="122" t="s">
        <v>440</v>
      </c>
      <c r="B462" s="258" t="s">
        <v>127</v>
      </c>
      <c r="C462" s="56">
        <v>45728</v>
      </c>
      <c r="D462" s="128" t="s">
        <v>692</v>
      </c>
      <c r="E462" s="128"/>
      <c r="G462" t="str">
        <f t="shared" si="7"/>
        <v>March</v>
      </c>
    </row>
    <row r="463" spans="1:7">
      <c r="A463" s="122" t="s">
        <v>384</v>
      </c>
      <c r="B463" s="225" t="s">
        <v>314</v>
      </c>
      <c r="C463" s="56">
        <v>45728</v>
      </c>
      <c r="D463" s="128" t="s">
        <v>692</v>
      </c>
      <c r="E463" s="128"/>
      <c r="G463" t="str">
        <f t="shared" si="7"/>
        <v>March</v>
      </c>
    </row>
    <row r="464" spans="1:7" ht="15.6">
      <c r="A464" s="123" t="s">
        <v>428</v>
      </c>
      <c r="B464" s="258" t="s">
        <v>618</v>
      </c>
      <c r="C464" s="56">
        <v>45728</v>
      </c>
      <c r="D464" s="128">
        <v>291</v>
      </c>
      <c r="E464" s="128"/>
      <c r="G464" t="str">
        <f t="shared" si="7"/>
        <v>March</v>
      </c>
    </row>
    <row r="465" spans="1:7" ht="15.6">
      <c r="A465" s="123" t="s">
        <v>387</v>
      </c>
      <c r="B465" s="258" t="s">
        <v>127</v>
      </c>
      <c r="C465" s="56">
        <v>45728</v>
      </c>
      <c r="D465" s="128" t="s">
        <v>692</v>
      </c>
      <c r="E465" s="128"/>
      <c r="G465" t="str">
        <f t="shared" si="7"/>
        <v>March</v>
      </c>
    </row>
    <row r="466" spans="1:7" ht="15.6">
      <c r="A466" s="123" t="s">
        <v>331</v>
      </c>
      <c r="B466" s="258" t="s">
        <v>618</v>
      </c>
      <c r="C466" s="56">
        <v>45728</v>
      </c>
      <c r="D466" s="156">
        <v>1004</v>
      </c>
      <c r="E466" s="156"/>
      <c r="F466" s="113" t="s">
        <v>719</v>
      </c>
      <c r="G466" t="str">
        <f t="shared" si="7"/>
        <v>March</v>
      </c>
    </row>
    <row r="467" spans="1:7">
      <c r="A467" s="123" t="s">
        <v>381</v>
      </c>
      <c r="B467" s="160" t="s">
        <v>346</v>
      </c>
      <c r="C467" s="56">
        <v>45728</v>
      </c>
      <c r="D467" s="128">
        <v>961</v>
      </c>
      <c r="E467" s="128"/>
      <c r="G467" t="str">
        <f t="shared" si="7"/>
        <v>March</v>
      </c>
    </row>
    <row r="468" spans="1:7" ht="15.6">
      <c r="A468" s="123" t="s">
        <v>438</v>
      </c>
      <c r="B468" s="258" t="s">
        <v>127</v>
      </c>
      <c r="C468" s="56">
        <v>45728</v>
      </c>
      <c r="D468" s="128" t="s">
        <v>692</v>
      </c>
      <c r="E468" s="128"/>
      <c r="G468" t="str">
        <f t="shared" si="7"/>
        <v>March</v>
      </c>
    </row>
    <row r="469" spans="1:7">
      <c r="A469" s="123" t="s">
        <v>506</v>
      </c>
      <c r="B469" s="225" t="s">
        <v>504</v>
      </c>
      <c r="C469" s="56">
        <v>45728</v>
      </c>
      <c r="D469" s="128">
        <v>688</v>
      </c>
      <c r="E469" s="128"/>
      <c r="G469" t="str">
        <f t="shared" si="7"/>
        <v>March</v>
      </c>
    </row>
    <row r="470" spans="1:7" ht="15.6">
      <c r="A470" s="123" t="s">
        <v>486</v>
      </c>
      <c r="B470" s="258" t="s">
        <v>618</v>
      </c>
      <c r="C470" s="56">
        <v>45728</v>
      </c>
      <c r="D470" s="128" t="s">
        <v>692</v>
      </c>
      <c r="E470" s="128"/>
      <c r="G470" t="str">
        <f t="shared" si="7"/>
        <v>March</v>
      </c>
    </row>
    <row r="471" spans="1:7" ht="15.6">
      <c r="A471" s="123" t="s">
        <v>466</v>
      </c>
      <c r="B471" s="258" t="s">
        <v>127</v>
      </c>
      <c r="C471" s="56">
        <v>45728</v>
      </c>
      <c r="D471" s="156">
        <v>1700</v>
      </c>
      <c r="E471" s="156"/>
      <c r="F471" s="113" t="s">
        <v>727</v>
      </c>
      <c r="G471" t="str">
        <f t="shared" si="7"/>
        <v>March</v>
      </c>
    </row>
    <row r="472" spans="1:7">
      <c r="A472" s="123" t="s">
        <v>390</v>
      </c>
      <c r="B472" s="160" t="s">
        <v>346</v>
      </c>
      <c r="C472" s="56">
        <v>45728</v>
      </c>
      <c r="D472" s="128">
        <v>205</v>
      </c>
      <c r="E472" s="128"/>
      <c r="G472" t="str">
        <f t="shared" si="7"/>
        <v>March</v>
      </c>
    </row>
    <row r="473" spans="1:7">
      <c r="A473" s="123" t="s">
        <v>624</v>
      </c>
      <c r="B473" s="163" t="s">
        <v>67</v>
      </c>
      <c r="C473" s="56">
        <v>45728</v>
      </c>
      <c r="D473" s="128" t="s">
        <v>692</v>
      </c>
      <c r="E473" s="128"/>
      <c r="G473" t="str">
        <f t="shared" si="7"/>
        <v>March</v>
      </c>
    </row>
    <row r="474" spans="1:7">
      <c r="A474" s="123" t="s">
        <v>557</v>
      </c>
      <c r="B474" s="163" t="s">
        <v>67</v>
      </c>
      <c r="C474" s="56">
        <v>45728</v>
      </c>
      <c r="D474" s="128" t="s">
        <v>692</v>
      </c>
      <c r="E474" s="128"/>
      <c r="G474" t="str">
        <f t="shared" si="7"/>
        <v>March</v>
      </c>
    </row>
    <row r="475" spans="1:7">
      <c r="A475" s="123" t="s">
        <v>545</v>
      </c>
      <c r="B475" s="163" t="s">
        <v>504</v>
      </c>
      <c r="C475" s="56">
        <v>45728</v>
      </c>
      <c r="D475" s="156">
        <v>2121</v>
      </c>
      <c r="E475" s="156"/>
      <c r="G475" t="str">
        <f t="shared" si="7"/>
        <v>March</v>
      </c>
    </row>
    <row r="476" spans="1:7">
      <c r="A476" s="123" t="s">
        <v>534</v>
      </c>
      <c r="B476" s="163" t="s">
        <v>67</v>
      </c>
      <c r="C476" s="56">
        <v>45728</v>
      </c>
      <c r="D476" s="128">
        <v>984</v>
      </c>
      <c r="E476" s="128"/>
      <c r="F476" s="113" t="s">
        <v>665</v>
      </c>
      <c r="G476" t="str">
        <f t="shared" si="7"/>
        <v>March</v>
      </c>
    </row>
    <row r="477" spans="1:7">
      <c r="A477" s="123" t="s">
        <v>313</v>
      </c>
      <c r="B477" s="163" t="s">
        <v>314</v>
      </c>
      <c r="C477" s="56">
        <v>45728</v>
      </c>
      <c r="D477" s="156">
        <v>2760</v>
      </c>
      <c r="E477" s="156"/>
      <c r="F477" s="113" t="s">
        <v>675</v>
      </c>
      <c r="G477" t="str">
        <f t="shared" si="7"/>
        <v>March</v>
      </c>
    </row>
    <row r="478" spans="1:7">
      <c r="A478" s="123" t="s">
        <v>536</v>
      </c>
      <c r="B478" s="259" t="s">
        <v>71</v>
      </c>
      <c r="C478" s="56">
        <v>45728</v>
      </c>
      <c r="D478" s="156">
        <v>1246</v>
      </c>
      <c r="E478" s="156"/>
      <c r="F478" s="113" t="s">
        <v>728</v>
      </c>
      <c r="G478" t="str">
        <f t="shared" si="7"/>
        <v>March</v>
      </c>
    </row>
    <row r="479" spans="1:7" ht="15.6">
      <c r="A479" s="123" t="s">
        <v>460</v>
      </c>
      <c r="B479" s="258" t="s">
        <v>127</v>
      </c>
      <c r="C479" s="56">
        <v>45728</v>
      </c>
      <c r="D479" s="156">
        <v>1353</v>
      </c>
      <c r="E479" s="156"/>
      <c r="F479" s="113" t="s">
        <v>671</v>
      </c>
      <c r="G479" t="str">
        <f t="shared" si="7"/>
        <v>March</v>
      </c>
    </row>
    <row r="480" spans="1:7">
      <c r="A480" s="122" t="s">
        <v>285</v>
      </c>
      <c r="B480" s="164" t="s">
        <v>666</v>
      </c>
      <c r="C480" s="56">
        <v>45729</v>
      </c>
      <c r="D480" s="128"/>
      <c r="E480" s="128"/>
      <c r="F480" s="128" t="s">
        <v>725</v>
      </c>
      <c r="G480" t="str">
        <f t="shared" si="7"/>
        <v>March</v>
      </c>
    </row>
    <row r="481" spans="1:7">
      <c r="A481" s="122" t="s">
        <v>574</v>
      </c>
      <c r="B481" s="260" t="s">
        <v>291</v>
      </c>
      <c r="C481" s="56">
        <v>45729</v>
      </c>
      <c r="D481" s="128"/>
      <c r="E481" s="128"/>
      <c r="G481" t="str">
        <f t="shared" si="7"/>
        <v>March</v>
      </c>
    </row>
    <row r="482" spans="1:7" ht="15.6">
      <c r="A482" s="122" t="s">
        <v>365</v>
      </c>
      <c r="B482" s="258" t="s">
        <v>618</v>
      </c>
      <c r="C482" s="56">
        <v>45729</v>
      </c>
      <c r="D482" s="128"/>
      <c r="E482" s="128"/>
      <c r="F482" s="128" t="s">
        <v>725</v>
      </c>
      <c r="G482" t="str">
        <f t="shared" si="7"/>
        <v>March</v>
      </c>
    </row>
    <row r="483" spans="1:7">
      <c r="A483" s="122" t="s">
        <v>532</v>
      </c>
      <c r="B483" s="160" t="s">
        <v>346</v>
      </c>
      <c r="C483" s="56">
        <v>45729</v>
      </c>
      <c r="D483" s="128"/>
      <c r="E483" s="128"/>
      <c r="G483" t="str">
        <f t="shared" si="7"/>
        <v>March</v>
      </c>
    </row>
    <row r="484" spans="1:7">
      <c r="A484" s="122" t="s">
        <v>290</v>
      </c>
      <c r="B484" s="260" t="s">
        <v>291</v>
      </c>
      <c r="C484" s="56">
        <v>45729</v>
      </c>
      <c r="D484" s="128"/>
      <c r="E484" s="128"/>
      <c r="G484" t="str">
        <f t="shared" si="7"/>
        <v>March</v>
      </c>
    </row>
    <row r="485" spans="1:7" ht="15.6">
      <c r="A485" s="122" t="s">
        <v>299</v>
      </c>
      <c r="B485" s="258" t="s">
        <v>618</v>
      </c>
      <c r="C485" s="56">
        <v>45729</v>
      </c>
      <c r="D485" s="128"/>
      <c r="E485" s="128"/>
      <c r="G485" t="str">
        <f t="shared" si="7"/>
        <v>March</v>
      </c>
    </row>
    <row r="486" spans="1:7">
      <c r="A486" s="122" t="s">
        <v>488</v>
      </c>
      <c r="B486" s="260" t="s">
        <v>449</v>
      </c>
      <c r="C486" s="56">
        <v>45729</v>
      </c>
      <c r="D486" s="128"/>
      <c r="E486" s="128"/>
      <c r="G486" t="str">
        <f t="shared" si="7"/>
        <v>March</v>
      </c>
    </row>
    <row r="487" spans="1:7">
      <c r="A487" s="122" t="s">
        <v>448</v>
      </c>
      <c r="B487" s="260" t="s">
        <v>449</v>
      </c>
      <c r="C487" s="56">
        <v>45729</v>
      </c>
      <c r="D487" s="128"/>
      <c r="E487" s="128"/>
      <c r="G487" t="str">
        <f t="shared" si="7"/>
        <v>March</v>
      </c>
    </row>
    <row r="488" spans="1:7" ht="15.6">
      <c r="A488" s="122" t="s">
        <v>451</v>
      </c>
      <c r="B488" s="258" t="s">
        <v>618</v>
      </c>
      <c r="C488" s="56">
        <v>45729</v>
      </c>
      <c r="D488" s="128"/>
      <c r="E488" s="128"/>
      <c r="G488" t="str">
        <f t="shared" si="7"/>
        <v>March</v>
      </c>
    </row>
    <row r="489" spans="1:7" ht="15.6">
      <c r="A489" s="122" t="s">
        <v>453</v>
      </c>
      <c r="B489" s="258" t="s">
        <v>127</v>
      </c>
      <c r="C489" s="56">
        <v>45729</v>
      </c>
      <c r="D489" s="128"/>
      <c r="E489" s="128"/>
      <c r="G489" t="str">
        <f t="shared" si="7"/>
        <v>March</v>
      </c>
    </row>
    <row r="490" spans="1:7">
      <c r="A490" s="122" t="s">
        <v>455</v>
      </c>
      <c r="B490" s="260" t="s">
        <v>680</v>
      </c>
      <c r="C490" s="56">
        <v>45729</v>
      </c>
      <c r="D490" s="128"/>
      <c r="E490" s="128"/>
      <c r="G490" t="str">
        <f t="shared" si="7"/>
        <v>March</v>
      </c>
    </row>
    <row r="491" spans="1:7" ht="15.6">
      <c r="A491" s="122" t="s">
        <v>458</v>
      </c>
      <c r="B491" s="258" t="s">
        <v>127</v>
      </c>
      <c r="C491" s="56">
        <v>45729</v>
      </c>
      <c r="D491" s="128"/>
      <c r="E491" s="128"/>
      <c r="G491" t="str">
        <f t="shared" si="7"/>
        <v>March</v>
      </c>
    </row>
    <row r="492" spans="1:7">
      <c r="A492" s="122" t="s">
        <v>483</v>
      </c>
      <c r="B492" s="260" t="s">
        <v>67</v>
      </c>
      <c r="C492" s="56">
        <v>45729</v>
      </c>
      <c r="D492" s="128"/>
      <c r="E492" s="128"/>
      <c r="G492" t="str">
        <f t="shared" si="7"/>
        <v>March</v>
      </c>
    </row>
    <row r="493" spans="1:7" ht="15.6">
      <c r="A493" s="122" t="s">
        <v>355</v>
      </c>
      <c r="B493" s="258" t="s">
        <v>127</v>
      </c>
      <c r="C493" s="56">
        <v>45729</v>
      </c>
      <c r="D493" s="128"/>
      <c r="E493" s="128"/>
      <c r="G493" t="str">
        <f t="shared" si="7"/>
        <v>March</v>
      </c>
    </row>
    <row r="494" spans="1:7">
      <c r="A494" s="122" t="s">
        <v>497</v>
      </c>
      <c r="B494" s="259" t="s">
        <v>71</v>
      </c>
      <c r="C494" s="56">
        <v>45729</v>
      </c>
      <c r="D494" s="128"/>
      <c r="E494" s="128"/>
      <c r="G494" t="str">
        <f t="shared" si="7"/>
        <v>March</v>
      </c>
    </row>
    <row r="495" spans="1:7">
      <c r="A495" s="122" t="s">
        <v>542</v>
      </c>
      <c r="B495" s="164" t="s">
        <v>666</v>
      </c>
      <c r="C495" s="56">
        <v>45729</v>
      </c>
      <c r="D495" s="128"/>
      <c r="E495" s="128"/>
      <c r="F495" s="128" t="s">
        <v>725</v>
      </c>
      <c r="G495" t="str">
        <f t="shared" si="7"/>
        <v>March</v>
      </c>
    </row>
    <row r="496" spans="1:7">
      <c r="A496" s="122" t="s">
        <v>373</v>
      </c>
      <c r="B496" s="260" t="s">
        <v>291</v>
      </c>
      <c r="C496" s="56">
        <v>45729</v>
      </c>
      <c r="D496" s="128" t="s">
        <v>692</v>
      </c>
      <c r="E496" s="128"/>
      <c r="G496" t="str">
        <f t="shared" si="7"/>
        <v>March</v>
      </c>
    </row>
    <row r="497" spans="1:7" ht="15.6">
      <c r="A497" s="122" t="s">
        <v>472</v>
      </c>
      <c r="B497" s="258" t="s">
        <v>127</v>
      </c>
      <c r="C497" s="56">
        <v>45729</v>
      </c>
      <c r="D497" s="128" t="s">
        <v>692</v>
      </c>
      <c r="E497" s="128"/>
      <c r="G497" t="str">
        <f t="shared" si="7"/>
        <v>March</v>
      </c>
    </row>
    <row r="498" spans="1:7">
      <c r="A498" s="122" t="s">
        <v>538</v>
      </c>
      <c r="B498" s="260" t="s">
        <v>67</v>
      </c>
      <c r="C498" s="56">
        <v>45729</v>
      </c>
      <c r="D498" s="128" t="s">
        <v>692</v>
      </c>
      <c r="E498" s="128"/>
      <c r="G498" t="str">
        <f t="shared" si="7"/>
        <v>March</v>
      </c>
    </row>
    <row r="499" spans="1:7">
      <c r="A499" s="122" t="s">
        <v>496</v>
      </c>
      <c r="B499" s="160" t="s">
        <v>346</v>
      </c>
      <c r="C499" s="56">
        <v>45729</v>
      </c>
      <c r="D499" s="128" t="s">
        <v>692</v>
      </c>
      <c r="E499" s="128"/>
      <c r="G499" t="str">
        <f t="shared" si="7"/>
        <v>March</v>
      </c>
    </row>
    <row r="500" spans="1:7">
      <c r="A500" s="122" t="s">
        <v>351</v>
      </c>
      <c r="B500" s="160" t="s">
        <v>346</v>
      </c>
      <c r="C500" s="56">
        <v>45729</v>
      </c>
      <c r="D500" s="128" t="s">
        <v>692</v>
      </c>
      <c r="E500" s="128"/>
      <c r="G500" t="str">
        <f t="shared" si="7"/>
        <v>March</v>
      </c>
    </row>
    <row r="501" spans="1:7">
      <c r="A501" s="122" t="s">
        <v>436</v>
      </c>
      <c r="B501" s="225" t="s">
        <v>67</v>
      </c>
      <c r="C501" s="56">
        <v>45729</v>
      </c>
      <c r="D501" s="128" t="s">
        <v>692</v>
      </c>
      <c r="E501" s="128"/>
      <c r="G501" t="str">
        <f t="shared" si="7"/>
        <v>March</v>
      </c>
    </row>
    <row r="502" spans="1:7" ht="15.6">
      <c r="A502" s="122" t="s">
        <v>572</v>
      </c>
      <c r="B502" s="258" t="s">
        <v>127</v>
      </c>
      <c r="C502" s="56">
        <v>45729</v>
      </c>
      <c r="D502" s="128" t="s">
        <v>692</v>
      </c>
      <c r="E502" s="128"/>
      <c r="G502" t="str">
        <f t="shared" si="7"/>
        <v>March</v>
      </c>
    </row>
    <row r="503" spans="1:7">
      <c r="A503" s="122" t="s">
        <v>282</v>
      </c>
      <c r="B503" s="260" t="s">
        <v>67</v>
      </c>
      <c r="C503" s="56">
        <v>45729</v>
      </c>
      <c r="D503" s="128" t="s">
        <v>692</v>
      </c>
      <c r="E503" s="128"/>
      <c r="G503" t="str">
        <f t="shared" si="7"/>
        <v>March</v>
      </c>
    </row>
    <row r="504" spans="1:7">
      <c r="A504" s="122" t="s">
        <v>584</v>
      </c>
      <c r="B504" s="225" t="s">
        <v>314</v>
      </c>
      <c r="C504" s="56">
        <v>45729</v>
      </c>
      <c r="D504" s="128" t="s">
        <v>692</v>
      </c>
      <c r="E504" s="128"/>
      <c r="G504" t="str">
        <f t="shared" si="7"/>
        <v>March</v>
      </c>
    </row>
    <row r="505" spans="1:7">
      <c r="A505" s="122" t="s">
        <v>279</v>
      </c>
      <c r="B505" s="260" t="s">
        <v>683</v>
      </c>
      <c r="C505" s="56">
        <v>45729</v>
      </c>
      <c r="D505" s="156">
        <v>1207</v>
      </c>
      <c r="E505" s="156"/>
      <c r="F505" s="113" t="s">
        <v>729</v>
      </c>
      <c r="G505" t="str">
        <f t="shared" si="7"/>
        <v>March</v>
      </c>
    </row>
    <row r="506" spans="1:7">
      <c r="A506" s="122" t="s">
        <v>620</v>
      </c>
      <c r="B506" s="164" t="s">
        <v>666</v>
      </c>
      <c r="C506" s="56">
        <v>45729</v>
      </c>
      <c r="D506" s="128" t="s">
        <v>692</v>
      </c>
      <c r="E506" s="128"/>
      <c r="G506" t="str">
        <f t="shared" si="7"/>
        <v>March</v>
      </c>
    </row>
    <row r="507" spans="1:7">
      <c r="A507" s="122" t="s">
        <v>358</v>
      </c>
      <c r="B507" s="225" t="s">
        <v>683</v>
      </c>
      <c r="C507" s="56">
        <v>45729</v>
      </c>
      <c r="D507" s="128">
        <v>534</v>
      </c>
      <c r="E507" s="128"/>
      <c r="F507" s="113" t="s">
        <v>730</v>
      </c>
      <c r="G507" t="str">
        <f t="shared" si="7"/>
        <v>March</v>
      </c>
    </row>
    <row r="508" spans="1:7">
      <c r="A508" s="122" t="s">
        <v>622</v>
      </c>
      <c r="B508" s="225" t="s">
        <v>680</v>
      </c>
      <c r="C508" s="56">
        <v>45729</v>
      </c>
      <c r="D508" s="128" t="s">
        <v>692</v>
      </c>
      <c r="E508" s="128"/>
      <c r="G508" t="str">
        <f t="shared" si="7"/>
        <v>March</v>
      </c>
    </row>
    <row r="509" spans="1:7">
      <c r="A509" s="122" t="s">
        <v>579</v>
      </c>
      <c r="B509" s="147" t="s">
        <v>359</v>
      </c>
      <c r="C509" s="56">
        <v>45729</v>
      </c>
      <c r="D509" s="128" t="s">
        <v>692</v>
      </c>
      <c r="E509" s="128"/>
      <c r="G509" t="str">
        <f t="shared" si="7"/>
        <v>March</v>
      </c>
    </row>
    <row r="510" spans="1:7">
      <c r="A510" s="122" t="s">
        <v>555</v>
      </c>
      <c r="B510" s="225" t="s">
        <v>504</v>
      </c>
      <c r="C510" s="56">
        <v>45729</v>
      </c>
      <c r="D510" s="128" t="s">
        <v>692</v>
      </c>
      <c r="E510" s="128"/>
      <c r="G510" t="str">
        <f t="shared" si="7"/>
        <v>March</v>
      </c>
    </row>
    <row r="511" spans="1:7">
      <c r="A511" s="122" t="s">
        <v>553</v>
      </c>
      <c r="B511" s="225" t="s">
        <v>504</v>
      </c>
      <c r="C511" s="56">
        <v>45729</v>
      </c>
      <c r="D511" s="128" t="s">
        <v>692</v>
      </c>
      <c r="E511" s="128"/>
      <c r="G511" t="str">
        <f t="shared" si="7"/>
        <v>March</v>
      </c>
    </row>
    <row r="512" spans="1:7" ht="15.6">
      <c r="A512" s="122" t="s">
        <v>440</v>
      </c>
      <c r="B512" s="258" t="s">
        <v>127</v>
      </c>
      <c r="C512" s="56">
        <v>45729</v>
      </c>
      <c r="D512" s="128" t="s">
        <v>692</v>
      </c>
      <c r="E512" s="128"/>
      <c r="G512" t="str">
        <f t="shared" si="7"/>
        <v>March</v>
      </c>
    </row>
    <row r="513" spans="1:7">
      <c r="A513" s="122" t="s">
        <v>384</v>
      </c>
      <c r="B513" s="225" t="s">
        <v>314</v>
      </c>
      <c r="C513" s="56">
        <v>45729</v>
      </c>
      <c r="D513" s="128" t="s">
        <v>692</v>
      </c>
      <c r="E513" s="128"/>
      <c r="G513" t="str">
        <f t="shared" si="7"/>
        <v>March</v>
      </c>
    </row>
    <row r="514" spans="1:7" ht="15.6">
      <c r="A514" s="123" t="s">
        <v>428</v>
      </c>
      <c r="B514" s="258" t="s">
        <v>618</v>
      </c>
      <c r="C514" s="56">
        <v>45729</v>
      </c>
      <c r="D514" s="128">
        <v>571</v>
      </c>
      <c r="E514" s="128"/>
      <c r="F514" s="113" t="s">
        <v>731</v>
      </c>
      <c r="G514" t="str">
        <f t="shared" si="7"/>
        <v>March</v>
      </c>
    </row>
    <row r="515" spans="1:7" ht="15.6">
      <c r="A515" s="123" t="s">
        <v>387</v>
      </c>
      <c r="B515" s="258" t="s">
        <v>127</v>
      </c>
      <c r="C515" s="56">
        <v>45729</v>
      </c>
      <c r="D515" s="156">
        <v>1170</v>
      </c>
      <c r="E515" s="156"/>
      <c r="F515" s="113" t="s">
        <v>681</v>
      </c>
      <c r="G515" t="str">
        <f t="shared" ref="G515:G578" si="8">TEXT(C515,"mmmm")</f>
        <v>March</v>
      </c>
    </row>
    <row r="516" spans="1:7" ht="15.6">
      <c r="A516" s="123" t="s">
        <v>331</v>
      </c>
      <c r="B516" s="258" t="s">
        <v>618</v>
      </c>
      <c r="C516" s="56">
        <v>45729</v>
      </c>
      <c r="D516" s="128" t="s">
        <v>692</v>
      </c>
      <c r="E516" s="128"/>
      <c r="G516" t="str">
        <f t="shared" si="8"/>
        <v>March</v>
      </c>
    </row>
    <row r="517" spans="1:7">
      <c r="A517" s="123" t="s">
        <v>381</v>
      </c>
      <c r="B517" s="160" t="s">
        <v>346</v>
      </c>
      <c r="C517" s="56">
        <v>45729</v>
      </c>
      <c r="D517" s="128">
        <v>914</v>
      </c>
      <c r="E517" s="128"/>
      <c r="F517" s="113" t="s">
        <v>732</v>
      </c>
      <c r="G517" t="str">
        <f t="shared" si="8"/>
        <v>March</v>
      </c>
    </row>
    <row r="518" spans="1:7" ht="15.6">
      <c r="A518" s="123" t="s">
        <v>438</v>
      </c>
      <c r="B518" s="258" t="s">
        <v>127</v>
      </c>
      <c r="C518" s="56">
        <v>45729</v>
      </c>
      <c r="D518" s="128" t="s">
        <v>692</v>
      </c>
      <c r="E518" s="128"/>
      <c r="G518" t="str">
        <f t="shared" si="8"/>
        <v>March</v>
      </c>
    </row>
    <row r="519" spans="1:7">
      <c r="A519" s="123" t="s">
        <v>506</v>
      </c>
      <c r="B519" s="225" t="s">
        <v>504</v>
      </c>
      <c r="C519" s="56">
        <v>45729</v>
      </c>
      <c r="D519" s="128" t="s">
        <v>692</v>
      </c>
      <c r="E519" s="128"/>
      <c r="G519" t="str">
        <f t="shared" si="8"/>
        <v>March</v>
      </c>
    </row>
    <row r="520" spans="1:7" ht="15.6">
      <c r="A520" s="123" t="s">
        <v>486</v>
      </c>
      <c r="B520" s="258" t="s">
        <v>618</v>
      </c>
      <c r="C520" s="56">
        <v>45729</v>
      </c>
      <c r="D520" s="128" t="s">
        <v>692</v>
      </c>
      <c r="E520" s="128"/>
      <c r="G520" t="str">
        <f t="shared" si="8"/>
        <v>March</v>
      </c>
    </row>
    <row r="521" spans="1:7" ht="15.6">
      <c r="A521" s="123" t="s">
        <v>466</v>
      </c>
      <c r="B521" s="258" t="s">
        <v>127</v>
      </c>
      <c r="C521" s="56">
        <v>45729</v>
      </c>
      <c r="D521" s="128" t="s">
        <v>692</v>
      </c>
      <c r="E521" s="128"/>
      <c r="G521" t="str">
        <f t="shared" si="8"/>
        <v>March</v>
      </c>
    </row>
    <row r="522" spans="1:7">
      <c r="A522" s="123" t="s">
        <v>390</v>
      </c>
      <c r="B522" s="160" t="s">
        <v>346</v>
      </c>
      <c r="C522" s="56">
        <v>45729</v>
      </c>
      <c r="D522" s="128">
        <v>451</v>
      </c>
      <c r="E522" s="128"/>
      <c r="G522" t="str">
        <f t="shared" si="8"/>
        <v>March</v>
      </c>
    </row>
    <row r="523" spans="1:7">
      <c r="A523" s="123" t="s">
        <v>624</v>
      </c>
      <c r="B523" s="163" t="s">
        <v>67</v>
      </c>
      <c r="C523" s="56">
        <v>45729</v>
      </c>
      <c r="D523" s="128">
        <v>101</v>
      </c>
      <c r="E523" s="128"/>
      <c r="G523" t="str">
        <f t="shared" si="8"/>
        <v>March</v>
      </c>
    </row>
    <row r="524" spans="1:7">
      <c r="A524" s="123" t="s">
        <v>557</v>
      </c>
      <c r="B524" s="163" t="s">
        <v>67</v>
      </c>
      <c r="C524" s="56">
        <v>45729</v>
      </c>
      <c r="D524" s="128" t="s">
        <v>692</v>
      </c>
      <c r="E524" s="128"/>
      <c r="G524" t="str">
        <f t="shared" si="8"/>
        <v>March</v>
      </c>
    </row>
    <row r="525" spans="1:7">
      <c r="A525" s="123" t="s">
        <v>545</v>
      </c>
      <c r="B525" s="163" t="s">
        <v>504</v>
      </c>
      <c r="C525" s="56">
        <v>45729</v>
      </c>
      <c r="D525" s="156">
        <v>2742</v>
      </c>
      <c r="E525" s="156"/>
      <c r="G525" t="str">
        <f t="shared" si="8"/>
        <v>March</v>
      </c>
    </row>
    <row r="526" spans="1:7">
      <c r="A526" s="123" t="s">
        <v>534</v>
      </c>
      <c r="B526" s="163" t="s">
        <v>67</v>
      </c>
      <c r="C526" s="56">
        <v>45729</v>
      </c>
      <c r="D526" s="156">
        <v>1078</v>
      </c>
      <c r="E526" s="156"/>
      <c r="F526" s="43" t="s">
        <v>733</v>
      </c>
      <c r="G526" t="str">
        <f t="shared" si="8"/>
        <v>March</v>
      </c>
    </row>
    <row r="527" spans="1:7">
      <c r="A527" s="123" t="s">
        <v>313</v>
      </c>
      <c r="B527" s="163" t="s">
        <v>314</v>
      </c>
      <c r="C527" s="56">
        <v>45729</v>
      </c>
      <c r="D527" s="128">
        <v>945</v>
      </c>
      <c r="E527" s="128"/>
      <c r="G527" t="str">
        <f t="shared" si="8"/>
        <v>March</v>
      </c>
    </row>
    <row r="528" spans="1:7">
      <c r="A528" s="123" t="s">
        <v>536</v>
      </c>
      <c r="B528" s="259" t="s">
        <v>71</v>
      </c>
      <c r="C528" s="56">
        <v>45729</v>
      </c>
      <c r="D528" s="128">
        <v>664</v>
      </c>
      <c r="E528" s="128"/>
      <c r="F528" s="43" t="s">
        <v>690</v>
      </c>
      <c r="G528" t="str">
        <f t="shared" si="8"/>
        <v>March</v>
      </c>
    </row>
    <row r="529" spans="1:7" ht="15.6">
      <c r="A529" s="123" t="s">
        <v>460</v>
      </c>
      <c r="B529" s="258" t="s">
        <v>127</v>
      </c>
      <c r="C529" s="56">
        <v>45729</v>
      </c>
      <c r="D529" s="156">
        <v>1123</v>
      </c>
      <c r="E529" s="156"/>
      <c r="F529" s="113" t="s">
        <v>734</v>
      </c>
      <c r="G529" t="str">
        <f t="shared" si="8"/>
        <v>March</v>
      </c>
    </row>
    <row r="530" spans="1:7">
      <c r="A530" s="223" t="s">
        <v>500</v>
      </c>
      <c r="B530" s="163" t="s">
        <v>67</v>
      </c>
      <c r="C530" s="56">
        <v>45729</v>
      </c>
      <c r="D530" s="43">
        <v>338</v>
      </c>
      <c r="E530" s="43"/>
      <c r="F530" s="43" t="s">
        <v>735</v>
      </c>
      <c r="G530" t="str">
        <f t="shared" si="8"/>
        <v>March</v>
      </c>
    </row>
    <row r="531" spans="1:7">
      <c r="A531" s="122" t="s">
        <v>285</v>
      </c>
      <c r="B531" s="164" t="s">
        <v>666</v>
      </c>
      <c r="C531" s="56">
        <v>45730</v>
      </c>
      <c r="D531" s="128"/>
      <c r="E531" s="128"/>
      <c r="F531" s="128" t="s">
        <v>725</v>
      </c>
      <c r="G531" t="str">
        <f t="shared" si="8"/>
        <v>March</v>
      </c>
    </row>
    <row r="532" spans="1:7">
      <c r="A532" s="122" t="s">
        <v>574</v>
      </c>
      <c r="B532" s="260" t="s">
        <v>291</v>
      </c>
      <c r="C532" s="56">
        <v>45730</v>
      </c>
      <c r="D532" s="128"/>
      <c r="E532" s="128"/>
      <c r="F532" s="128" t="s">
        <v>692</v>
      </c>
      <c r="G532" t="str">
        <f t="shared" si="8"/>
        <v>March</v>
      </c>
    </row>
    <row r="533" spans="1:7" ht="15.6">
      <c r="A533" s="122" t="s">
        <v>365</v>
      </c>
      <c r="B533" s="258" t="s">
        <v>618</v>
      </c>
      <c r="C533" s="56">
        <v>45730</v>
      </c>
      <c r="D533" s="128"/>
      <c r="E533" s="128"/>
      <c r="F533" s="128" t="s">
        <v>725</v>
      </c>
      <c r="G533" t="str">
        <f t="shared" si="8"/>
        <v>March</v>
      </c>
    </row>
    <row r="534" spans="1:7">
      <c r="A534" s="122" t="s">
        <v>532</v>
      </c>
      <c r="B534" s="160" t="s">
        <v>346</v>
      </c>
      <c r="C534" s="56">
        <v>45730</v>
      </c>
      <c r="D534" s="128"/>
      <c r="E534" s="128"/>
      <c r="F534" s="128" t="s">
        <v>692</v>
      </c>
      <c r="G534" t="str">
        <f t="shared" si="8"/>
        <v>March</v>
      </c>
    </row>
    <row r="535" spans="1:7">
      <c r="A535" s="122" t="s">
        <v>290</v>
      </c>
      <c r="B535" s="260" t="s">
        <v>291</v>
      </c>
      <c r="C535" s="56">
        <v>45730</v>
      </c>
      <c r="D535" s="128"/>
      <c r="E535" s="128"/>
      <c r="F535" s="128" t="s">
        <v>692</v>
      </c>
      <c r="G535" t="str">
        <f t="shared" si="8"/>
        <v>March</v>
      </c>
    </row>
    <row r="536" spans="1:7" ht="15.6">
      <c r="A536" s="122" t="s">
        <v>299</v>
      </c>
      <c r="B536" s="258" t="s">
        <v>618</v>
      </c>
      <c r="C536" s="56">
        <v>45730</v>
      </c>
      <c r="D536" s="128"/>
      <c r="E536" s="128"/>
      <c r="F536" s="128" t="s">
        <v>692</v>
      </c>
      <c r="G536" t="str">
        <f t="shared" si="8"/>
        <v>March</v>
      </c>
    </row>
    <row r="537" spans="1:7">
      <c r="A537" s="122" t="s">
        <v>488</v>
      </c>
      <c r="B537" s="260" t="s">
        <v>449</v>
      </c>
      <c r="C537" s="56">
        <v>45730</v>
      </c>
      <c r="D537" s="128"/>
      <c r="E537" s="128"/>
      <c r="F537" s="128" t="s">
        <v>692</v>
      </c>
      <c r="G537" t="str">
        <f t="shared" si="8"/>
        <v>March</v>
      </c>
    </row>
    <row r="538" spans="1:7">
      <c r="A538" s="122" t="s">
        <v>448</v>
      </c>
      <c r="B538" s="260" t="s">
        <v>449</v>
      </c>
      <c r="C538" s="56">
        <v>45730</v>
      </c>
      <c r="D538" s="128"/>
      <c r="E538" s="128"/>
      <c r="F538" s="128" t="s">
        <v>736</v>
      </c>
      <c r="G538" t="str">
        <f t="shared" si="8"/>
        <v>March</v>
      </c>
    </row>
    <row r="539" spans="1:7" ht="15.6">
      <c r="A539" s="122" t="s">
        <v>451</v>
      </c>
      <c r="B539" s="258" t="s">
        <v>618</v>
      </c>
      <c r="C539" s="56">
        <v>45730</v>
      </c>
      <c r="D539" s="128"/>
      <c r="E539" s="128"/>
      <c r="F539" s="128" t="s">
        <v>692</v>
      </c>
      <c r="G539" t="str">
        <f t="shared" si="8"/>
        <v>March</v>
      </c>
    </row>
    <row r="540" spans="1:7" ht="15.6">
      <c r="A540" s="122" t="s">
        <v>453</v>
      </c>
      <c r="B540" s="258" t="s">
        <v>127</v>
      </c>
      <c r="C540" s="56">
        <v>45730</v>
      </c>
      <c r="D540" s="128"/>
      <c r="E540" s="128"/>
      <c r="F540" s="128" t="s">
        <v>692</v>
      </c>
      <c r="G540" t="str">
        <f t="shared" si="8"/>
        <v>March</v>
      </c>
    </row>
    <row r="541" spans="1:7">
      <c r="A541" s="122" t="s">
        <v>455</v>
      </c>
      <c r="B541" s="260" t="s">
        <v>680</v>
      </c>
      <c r="C541" s="56">
        <v>45730</v>
      </c>
      <c r="D541" s="128"/>
      <c r="E541" s="128"/>
      <c r="F541" s="128" t="s">
        <v>736</v>
      </c>
      <c r="G541" t="str">
        <f t="shared" si="8"/>
        <v>March</v>
      </c>
    </row>
    <row r="542" spans="1:7" ht="15.6">
      <c r="A542" s="122" t="s">
        <v>458</v>
      </c>
      <c r="B542" s="258" t="s">
        <v>127</v>
      </c>
      <c r="C542" s="56">
        <v>45730</v>
      </c>
      <c r="D542" s="128"/>
      <c r="E542" s="128"/>
      <c r="F542" s="128" t="s">
        <v>692</v>
      </c>
      <c r="G542" t="str">
        <f t="shared" si="8"/>
        <v>March</v>
      </c>
    </row>
    <row r="543" spans="1:7">
      <c r="A543" s="122" t="s">
        <v>483</v>
      </c>
      <c r="B543" s="260" t="s">
        <v>67</v>
      </c>
      <c r="C543" s="56">
        <v>45730</v>
      </c>
      <c r="D543" s="128"/>
      <c r="E543" s="128"/>
      <c r="F543" s="128" t="s">
        <v>736</v>
      </c>
      <c r="G543" t="str">
        <f t="shared" si="8"/>
        <v>March</v>
      </c>
    </row>
    <row r="544" spans="1:7" ht="15.6">
      <c r="A544" s="122" t="s">
        <v>355</v>
      </c>
      <c r="B544" s="258" t="s">
        <v>127</v>
      </c>
      <c r="C544" s="56">
        <v>45730</v>
      </c>
      <c r="D544" s="128"/>
      <c r="E544" s="128"/>
      <c r="F544" s="128" t="s">
        <v>692</v>
      </c>
      <c r="G544" t="str">
        <f t="shared" si="8"/>
        <v>March</v>
      </c>
    </row>
    <row r="545" spans="1:7">
      <c r="A545" s="122" t="s">
        <v>497</v>
      </c>
      <c r="B545" s="259" t="s">
        <v>71</v>
      </c>
      <c r="C545" s="56">
        <v>45730</v>
      </c>
      <c r="D545" s="128"/>
      <c r="E545" s="128"/>
      <c r="F545" s="128" t="s">
        <v>692</v>
      </c>
      <c r="G545" t="str">
        <f t="shared" si="8"/>
        <v>March</v>
      </c>
    </row>
    <row r="546" spans="1:7">
      <c r="A546" s="122" t="s">
        <v>542</v>
      </c>
      <c r="B546" s="164" t="s">
        <v>666</v>
      </c>
      <c r="C546" s="56">
        <v>45730</v>
      </c>
      <c r="D546" s="128"/>
      <c r="E546" s="128"/>
      <c r="F546" s="128" t="s">
        <v>725</v>
      </c>
      <c r="G546" t="str">
        <f t="shared" si="8"/>
        <v>March</v>
      </c>
    </row>
    <row r="547" spans="1:7">
      <c r="A547" s="122" t="s">
        <v>373</v>
      </c>
      <c r="B547" s="260" t="s">
        <v>291</v>
      </c>
      <c r="C547" s="56">
        <v>45730</v>
      </c>
      <c r="D547" s="128"/>
      <c r="E547" s="128"/>
      <c r="F547" s="128" t="s">
        <v>692</v>
      </c>
      <c r="G547" t="str">
        <f t="shared" si="8"/>
        <v>March</v>
      </c>
    </row>
    <row r="548" spans="1:7" ht="15.6">
      <c r="A548" s="122" t="s">
        <v>472</v>
      </c>
      <c r="B548" s="258" t="s">
        <v>127</v>
      </c>
      <c r="C548" s="56">
        <v>45730</v>
      </c>
      <c r="D548" s="128"/>
      <c r="E548" s="128"/>
      <c r="F548" s="128" t="s">
        <v>692</v>
      </c>
      <c r="G548" t="str">
        <f t="shared" si="8"/>
        <v>March</v>
      </c>
    </row>
    <row r="549" spans="1:7">
      <c r="A549" s="122" t="s">
        <v>538</v>
      </c>
      <c r="B549" s="260" t="s">
        <v>67</v>
      </c>
      <c r="C549" s="56">
        <v>45730</v>
      </c>
      <c r="D549" s="128"/>
      <c r="E549" s="128"/>
      <c r="F549" s="128" t="s">
        <v>692</v>
      </c>
      <c r="G549" t="str">
        <f t="shared" si="8"/>
        <v>March</v>
      </c>
    </row>
    <row r="550" spans="1:7">
      <c r="A550" s="122" t="s">
        <v>496</v>
      </c>
      <c r="B550" s="160" t="s">
        <v>346</v>
      </c>
      <c r="C550" s="56">
        <v>45730</v>
      </c>
      <c r="D550" s="128"/>
      <c r="E550" s="128"/>
      <c r="F550" s="128" t="s">
        <v>692</v>
      </c>
      <c r="G550" t="str">
        <f t="shared" si="8"/>
        <v>March</v>
      </c>
    </row>
    <row r="551" spans="1:7">
      <c r="A551" s="122" t="s">
        <v>351</v>
      </c>
      <c r="B551" s="160" t="s">
        <v>346</v>
      </c>
      <c r="C551" s="56">
        <v>45730</v>
      </c>
      <c r="D551" s="128"/>
      <c r="E551" s="128"/>
      <c r="F551" s="128" t="s">
        <v>692</v>
      </c>
      <c r="G551" t="str">
        <f t="shared" si="8"/>
        <v>March</v>
      </c>
    </row>
    <row r="552" spans="1:7">
      <c r="A552" s="122" t="s">
        <v>436</v>
      </c>
      <c r="B552" s="225" t="s">
        <v>67</v>
      </c>
      <c r="C552" s="56">
        <v>45730</v>
      </c>
      <c r="D552" s="128"/>
      <c r="E552" s="128"/>
      <c r="F552" s="128" t="s">
        <v>736</v>
      </c>
      <c r="G552" t="str">
        <f t="shared" si="8"/>
        <v>March</v>
      </c>
    </row>
    <row r="553" spans="1:7" ht="15.6">
      <c r="A553" s="122" t="s">
        <v>572</v>
      </c>
      <c r="B553" s="258" t="s">
        <v>127</v>
      </c>
      <c r="C553" s="56">
        <v>45730</v>
      </c>
      <c r="D553" s="128" t="s">
        <v>692</v>
      </c>
      <c r="E553" s="128"/>
      <c r="F553" s="128" t="s">
        <v>692</v>
      </c>
      <c r="G553" t="str">
        <f t="shared" si="8"/>
        <v>March</v>
      </c>
    </row>
    <row r="554" spans="1:7">
      <c r="A554" s="122" t="s">
        <v>282</v>
      </c>
      <c r="B554" s="260" t="s">
        <v>67</v>
      </c>
      <c r="C554" s="56">
        <v>45730</v>
      </c>
      <c r="D554" s="128" t="s">
        <v>692</v>
      </c>
      <c r="E554" s="128"/>
      <c r="F554" s="128" t="s">
        <v>692</v>
      </c>
      <c r="G554" t="str">
        <f t="shared" si="8"/>
        <v>March</v>
      </c>
    </row>
    <row r="555" spans="1:7">
      <c r="A555" s="122" t="s">
        <v>584</v>
      </c>
      <c r="B555" s="225" t="s">
        <v>314</v>
      </c>
      <c r="C555" s="56">
        <v>45730</v>
      </c>
      <c r="D555" s="128" t="s">
        <v>692</v>
      </c>
      <c r="E555" s="128"/>
      <c r="F555" s="128" t="s">
        <v>692</v>
      </c>
      <c r="G555" t="str">
        <f t="shared" si="8"/>
        <v>March</v>
      </c>
    </row>
    <row r="556" spans="1:7">
      <c r="A556" s="122" t="s">
        <v>279</v>
      </c>
      <c r="B556" s="260" t="s">
        <v>683</v>
      </c>
      <c r="C556" s="56">
        <v>45730</v>
      </c>
      <c r="D556" s="128">
        <v>220</v>
      </c>
      <c r="E556" s="128"/>
      <c r="F556" s="113" t="s">
        <v>737</v>
      </c>
      <c r="G556" t="str">
        <f t="shared" si="8"/>
        <v>March</v>
      </c>
    </row>
    <row r="557" spans="1:7">
      <c r="A557" s="122" t="s">
        <v>620</v>
      </c>
      <c r="B557" s="164" t="s">
        <v>666</v>
      </c>
      <c r="C557" s="56">
        <v>45730</v>
      </c>
      <c r="D557" s="128" t="s">
        <v>692</v>
      </c>
      <c r="E557" s="128"/>
      <c r="F557" s="128"/>
      <c r="G557" t="str">
        <f t="shared" si="8"/>
        <v>March</v>
      </c>
    </row>
    <row r="558" spans="1:7">
      <c r="A558" s="122" t="s">
        <v>358</v>
      </c>
      <c r="B558" s="225" t="s">
        <v>683</v>
      </c>
      <c r="C558" s="56">
        <v>45730</v>
      </c>
      <c r="D558" s="128"/>
      <c r="E558" s="128"/>
      <c r="F558" s="128" t="s">
        <v>738</v>
      </c>
      <c r="G558" t="str">
        <f t="shared" si="8"/>
        <v>March</v>
      </c>
    </row>
    <row r="559" spans="1:7">
      <c r="A559" s="122" t="s">
        <v>622</v>
      </c>
      <c r="B559" s="225" t="s">
        <v>680</v>
      </c>
      <c r="C559" s="56">
        <v>45730</v>
      </c>
      <c r="D559" s="128" t="s">
        <v>692</v>
      </c>
      <c r="E559" s="128"/>
      <c r="F559" s="128"/>
      <c r="G559" t="str">
        <f t="shared" si="8"/>
        <v>March</v>
      </c>
    </row>
    <row r="560" spans="1:7">
      <c r="A560" s="122" t="s">
        <v>579</v>
      </c>
      <c r="B560" s="147" t="s">
        <v>359</v>
      </c>
      <c r="C560" s="56">
        <v>45730</v>
      </c>
      <c r="D560" s="128" t="s">
        <v>692</v>
      </c>
      <c r="E560" s="128"/>
      <c r="F560" s="128"/>
      <c r="G560" t="str">
        <f t="shared" si="8"/>
        <v>March</v>
      </c>
    </row>
    <row r="561" spans="1:7">
      <c r="A561" s="122" t="s">
        <v>555</v>
      </c>
      <c r="B561" s="225" t="s">
        <v>504</v>
      </c>
      <c r="C561" s="56">
        <v>45730</v>
      </c>
      <c r="D561" s="128" t="s">
        <v>692</v>
      </c>
      <c r="E561" s="128"/>
      <c r="F561" s="128"/>
      <c r="G561" t="str">
        <f t="shared" si="8"/>
        <v>March</v>
      </c>
    </row>
    <row r="562" spans="1:7">
      <c r="A562" s="122" t="s">
        <v>553</v>
      </c>
      <c r="B562" s="225" t="s">
        <v>504</v>
      </c>
      <c r="C562" s="56">
        <v>45730</v>
      </c>
      <c r="D562" s="128" t="s">
        <v>692</v>
      </c>
      <c r="E562" s="128"/>
      <c r="F562" s="128"/>
      <c r="G562" t="str">
        <f t="shared" si="8"/>
        <v>March</v>
      </c>
    </row>
    <row r="563" spans="1:7" ht="15.6">
      <c r="A563" s="122" t="s">
        <v>440</v>
      </c>
      <c r="B563" s="258" t="s">
        <v>127</v>
      </c>
      <c r="C563" s="56">
        <v>45730</v>
      </c>
      <c r="D563" s="128" t="s">
        <v>692</v>
      </c>
      <c r="E563" s="128"/>
      <c r="F563" s="128"/>
      <c r="G563" t="str">
        <f t="shared" si="8"/>
        <v>March</v>
      </c>
    </row>
    <row r="564" spans="1:7">
      <c r="A564" s="122" t="s">
        <v>384</v>
      </c>
      <c r="B564" s="225" t="s">
        <v>314</v>
      </c>
      <c r="C564" s="56">
        <v>45730</v>
      </c>
      <c r="D564" s="128" t="s">
        <v>692</v>
      </c>
      <c r="E564" s="128"/>
      <c r="F564" s="128"/>
      <c r="G564" t="str">
        <f t="shared" si="8"/>
        <v>March</v>
      </c>
    </row>
    <row r="565" spans="1:7" ht="15.6">
      <c r="A565" s="123" t="s">
        <v>428</v>
      </c>
      <c r="B565" s="258" t="s">
        <v>618</v>
      </c>
      <c r="C565" s="56">
        <v>45730</v>
      </c>
      <c r="D565" s="128" t="s">
        <v>692</v>
      </c>
      <c r="E565" s="128"/>
      <c r="F565" s="128"/>
      <c r="G565" t="str">
        <f t="shared" si="8"/>
        <v>March</v>
      </c>
    </row>
    <row r="566" spans="1:7" ht="15.6">
      <c r="A566" s="123" t="s">
        <v>387</v>
      </c>
      <c r="B566" s="258" t="s">
        <v>127</v>
      </c>
      <c r="C566" s="56">
        <v>45730</v>
      </c>
      <c r="D566" s="128" t="s">
        <v>692</v>
      </c>
      <c r="E566" s="128"/>
      <c r="F566" s="128"/>
      <c r="G566" t="str">
        <f t="shared" si="8"/>
        <v>March</v>
      </c>
    </row>
    <row r="567" spans="1:7" ht="15.6">
      <c r="A567" s="123" t="s">
        <v>331</v>
      </c>
      <c r="B567" s="258" t="s">
        <v>618</v>
      </c>
      <c r="C567" s="56">
        <v>45730</v>
      </c>
      <c r="D567" s="128"/>
      <c r="E567" s="128"/>
      <c r="F567" s="128" t="s">
        <v>739</v>
      </c>
      <c r="G567" t="str">
        <f t="shared" si="8"/>
        <v>March</v>
      </c>
    </row>
    <row r="568" spans="1:7">
      <c r="A568" s="123" t="s">
        <v>381</v>
      </c>
      <c r="B568" s="160" t="s">
        <v>346</v>
      </c>
      <c r="C568" s="56">
        <v>45730</v>
      </c>
      <c r="D568" s="156">
        <v>1903</v>
      </c>
      <c r="E568" s="156"/>
      <c r="F568" s="113" t="s">
        <v>740</v>
      </c>
      <c r="G568" t="str">
        <f t="shared" si="8"/>
        <v>March</v>
      </c>
    </row>
    <row r="569" spans="1:7" ht="15.6">
      <c r="A569" s="123" t="s">
        <v>438</v>
      </c>
      <c r="B569" s="258" t="s">
        <v>127</v>
      </c>
      <c r="C569" s="56">
        <v>45730</v>
      </c>
      <c r="D569" s="128" t="s">
        <v>692</v>
      </c>
      <c r="E569" s="128"/>
      <c r="F569" s="128"/>
      <c r="G569" t="str">
        <f t="shared" si="8"/>
        <v>March</v>
      </c>
    </row>
    <row r="570" spans="1:7">
      <c r="A570" s="123" t="s">
        <v>506</v>
      </c>
      <c r="B570" s="225" t="s">
        <v>504</v>
      </c>
      <c r="C570" s="56">
        <v>45730</v>
      </c>
      <c r="D570" s="128" t="s">
        <v>692</v>
      </c>
      <c r="E570" s="128"/>
      <c r="F570" s="128"/>
      <c r="G570" t="str">
        <f t="shared" si="8"/>
        <v>March</v>
      </c>
    </row>
    <row r="571" spans="1:7" ht="15.6">
      <c r="A571" s="123" t="s">
        <v>486</v>
      </c>
      <c r="B571" s="258" t="s">
        <v>618</v>
      </c>
      <c r="C571" s="56">
        <v>45730</v>
      </c>
      <c r="D571" s="128" t="s">
        <v>692</v>
      </c>
      <c r="E571" s="128"/>
      <c r="F571" s="128"/>
      <c r="G571" t="str">
        <f t="shared" si="8"/>
        <v>March</v>
      </c>
    </row>
    <row r="572" spans="1:7" ht="15.6">
      <c r="A572" s="123" t="s">
        <v>466</v>
      </c>
      <c r="B572" s="258" t="s">
        <v>127</v>
      </c>
      <c r="C572" s="56">
        <v>45730</v>
      </c>
      <c r="D572" s="128" t="s">
        <v>692</v>
      </c>
      <c r="E572" s="128"/>
      <c r="F572" s="128"/>
      <c r="G572" t="str">
        <f t="shared" si="8"/>
        <v>March</v>
      </c>
    </row>
    <row r="573" spans="1:7">
      <c r="A573" s="123" t="s">
        <v>390</v>
      </c>
      <c r="B573" s="160" t="s">
        <v>346</v>
      </c>
      <c r="C573" s="56">
        <v>45730</v>
      </c>
      <c r="D573" s="128" t="s">
        <v>692</v>
      </c>
      <c r="E573" s="128"/>
      <c r="F573" s="128"/>
      <c r="G573" t="str">
        <f t="shared" si="8"/>
        <v>March</v>
      </c>
    </row>
    <row r="574" spans="1:7">
      <c r="A574" s="123" t="s">
        <v>624</v>
      </c>
      <c r="B574" s="163" t="s">
        <v>67</v>
      </c>
      <c r="C574" s="56">
        <v>45730</v>
      </c>
      <c r="D574" s="128" t="s">
        <v>692</v>
      </c>
      <c r="E574" s="128"/>
      <c r="F574" s="128"/>
      <c r="G574" t="str">
        <f t="shared" si="8"/>
        <v>March</v>
      </c>
    </row>
    <row r="575" spans="1:7">
      <c r="A575" s="123" t="s">
        <v>557</v>
      </c>
      <c r="B575" s="163" t="s">
        <v>67</v>
      </c>
      <c r="C575" s="56">
        <v>45730</v>
      </c>
      <c r="D575" s="128" t="s">
        <v>692</v>
      </c>
      <c r="E575" s="128"/>
      <c r="F575" s="128"/>
      <c r="G575" t="str">
        <f t="shared" si="8"/>
        <v>March</v>
      </c>
    </row>
    <row r="576" spans="1:7">
      <c r="A576" s="123" t="s">
        <v>545</v>
      </c>
      <c r="B576" s="163" t="s">
        <v>504</v>
      </c>
      <c r="C576" s="56">
        <v>45730</v>
      </c>
      <c r="D576" s="128">
        <v>75</v>
      </c>
      <c r="E576" s="128"/>
      <c r="F576" s="138" t="s">
        <v>741</v>
      </c>
      <c r="G576" t="str">
        <f t="shared" si="8"/>
        <v>March</v>
      </c>
    </row>
    <row r="577" spans="1:7">
      <c r="A577" s="123" t="s">
        <v>534</v>
      </c>
      <c r="B577" s="163" t="s">
        <v>67</v>
      </c>
      <c r="C577" s="56">
        <v>45730</v>
      </c>
      <c r="D577" s="156">
        <v>2048</v>
      </c>
      <c r="E577" s="156"/>
      <c r="F577" s="113" t="s">
        <v>742</v>
      </c>
      <c r="G577" t="str">
        <f t="shared" si="8"/>
        <v>March</v>
      </c>
    </row>
    <row r="578" spans="1:7">
      <c r="A578" s="123" t="s">
        <v>313</v>
      </c>
      <c r="B578" s="163" t="s">
        <v>314</v>
      </c>
      <c r="C578" s="56">
        <v>45730</v>
      </c>
      <c r="D578" s="156">
        <v>1073</v>
      </c>
      <c r="E578" s="156"/>
      <c r="F578" s="156"/>
      <c r="G578" t="str">
        <f t="shared" si="8"/>
        <v>March</v>
      </c>
    </row>
    <row r="579" spans="1:7">
      <c r="A579" s="123" t="s">
        <v>536</v>
      </c>
      <c r="B579" s="259" t="s">
        <v>71</v>
      </c>
      <c r="C579" s="56">
        <v>45730</v>
      </c>
      <c r="D579" s="128">
        <v>834</v>
      </c>
      <c r="E579" s="128"/>
      <c r="F579" s="113" t="s">
        <v>743</v>
      </c>
      <c r="G579" t="str">
        <f t="shared" ref="G579:G642" si="9">TEXT(C579,"mmmm")</f>
        <v>March</v>
      </c>
    </row>
    <row r="580" spans="1:7" ht="15.6">
      <c r="A580" s="123" t="s">
        <v>460</v>
      </c>
      <c r="B580" s="258" t="s">
        <v>127</v>
      </c>
      <c r="C580" s="56">
        <v>45730</v>
      </c>
      <c r="D580" s="128" t="s">
        <v>692</v>
      </c>
      <c r="E580" s="128"/>
      <c r="F580" s="128"/>
      <c r="G580" t="str">
        <f t="shared" si="9"/>
        <v>March</v>
      </c>
    </row>
    <row r="581" spans="1:7">
      <c r="A581" s="223" t="s">
        <v>500</v>
      </c>
      <c r="B581" s="163" t="s">
        <v>67</v>
      </c>
      <c r="C581" s="56">
        <v>45730</v>
      </c>
      <c r="D581" s="128" t="s">
        <v>692</v>
      </c>
      <c r="E581" s="128"/>
      <c r="F581" s="128" t="s">
        <v>692</v>
      </c>
      <c r="G581" t="str">
        <f t="shared" si="9"/>
        <v>March</v>
      </c>
    </row>
    <row r="582" spans="1:7">
      <c r="A582" s="122" t="s">
        <v>285</v>
      </c>
      <c r="B582" s="164" t="s">
        <v>666</v>
      </c>
      <c r="C582" s="56">
        <v>45733</v>
      </c>
      <c r="E582" s="43"/>
      <c r="F582" s="128" t="s">
        <v>725</v>
      </c>
      <c r="G582" t="str">
        <f t="shared" si="9"/>
        <v>March</v>
      </c>
    </row>
    <row r="583" spans="1:7" ht="15.6">
      <c r="A583" s="122" t="s">
        <v>365</v>
      </c>
      <c r="B583" s="258" t="s">
        <v>618</v>
      </c>
      <c r="C583" s="56">
        <v>45733</v>
      </c>
      <c r="E583" s="43"/>
      <c r="F583" s="128" t="s">
        <v>725</v>
      </c>
      <c r="G583" t="str">
        <f t="shared" si="9"/>
        <v>March</v>
      </c>
    </row>
    <row r="584" spans="1:7">
      <c r="A584" s="122" t="s">
        <v>290</v>
      </c>
      <c r="B584" s="260" t="s">
        <v>291</v>
      </c>
      <c r="C584" s="56">
        <v>45733</v>
      </c>
      <c r="E584" s="43"/>
      <c r="F584" s="128" t="s">
        <v>692</v>
      </c>
      <c r="G584" t="str">
        <f t="shared" si="9"/>
        <v>March</v>
      </c>
    </row>
    <row r="585" spans="1:7" ht="15.6">
      <c r="A585" s="122" t="s">
        <v>299</v>
      </c>
      <c r="B585" s="258" t="s">
        <v>618</v>
      </c>
      <c r="C585" s="56">
        <v>45733</v>
      </c>
      <c r="E585" s="43"/>
      <c r="F585" s="128" t="s">
        <v>692</v>
      </c>
      <c r="G585" t="str">
        <f t="shared" si="9"/>
        <v>March</v>
      </c>
    </row>
    <row r="586" spans="1:7">
      <c r="A586" s="122" t="s">
        <v>483</v>
      </c>
      <c r="B586" s="260" t="s">
        <v>67</v>
      </c>
      <c r="C586" s="56">
        <v>45733</v>
      </c>
      <c r="E586" s="43"/>
      <c r="F586" s="128" t="s">
        <v>692</v>
      </c>
      <c r="G586" t="str">
        <f t="shared" si="9"/>
        <v>March</v>
      </c>
    </row>
    <row r="587" spans="1:7" ht="15.6">
      <c r="A587" s="122" t="s">
        <v>355</v>
      </c>
      <c r="B587" s="258" t="s">
        <v>127</v>
      </c>
      <c r="C587" s="56">
        <v>45733</v>
      </c>
      <c r="E587" s="43"/>
      <c r="F587" s="128" t="s">
        <v>692</v>
      </c>
      <c r="G587" t="str">
        <f t="shared" si="9"/>
        <v>March</v>
      </c>
    </row>
    <row r="588" spans="1:7">
      <c r="A588" s="122" t="s">
        <v>542</v>
      </c>
      <c r="B588" s="164" t="s">
        <v>666</v>
      </c>
      <c r="C588" s="56">
        <v>45733</v>
      </c>
      <c r="E588" s="43"/>
      <c r="F588" s="128" t="s">
        <v>725</v>
      </c>
      <c r="G588" t="str">
        <f t="shared" si="9"/>
        <v>March</v>
      </c>
    </row>
    <row r="589" spans="1:7">
      <c r="A589" s="122" t="s">
        <v>373</v>
      </c>
      <c r="B589" s="260" t="s">
        <v>291</v>
      </c>
      <c r="C589" s="56">
        <v>45733</v>
      </c>
      <c r="E589" s="43"/>
      <c r="F589" s="128" t="s">
        <v>692</v>
      </c>
      <c r="G589" t="str">
        <f t="shared" si="9"/>
        <v>March</v>
      </c>
    </row>
    <row r="590" spans="1:7">
      <c r="A590" s="122" t="s">
        <v>538</v>
      </c>
      <c r="B590" s="260" t="s">
        <v>67</v>
      </c>
      <c r="C590" s="56">
        <v>45733</v>
      </c>
      <c r="E590" s="43"/>
      <c r="F590" s="128" t="s">
        <v>692</v>
      </c>
      <c r="G590" t="str">
        <f t="shared" si="9"/>
        <v>March</v>
      </c>
    </row>
    <row r="591" spans="1:7">
      <c r="A591" s="122" t="s">
        <v>496</v>
      </c>
      <c r="B591" s="160" t="s">
        <v>346</v>
      </c>
      <c r="C591" s="56">
        <v>45733</v>
      </c>
      <c r="E591" s="43"/>
      <c r="F591" s="128" t="s">
        <v>692</v>
      </c>
      <c r="G591" t="str">
        <f t="shared" si="9"/>
        <v>March</v>
      </c>
    </row>
    <row r="592" spans="1:7">
      <c r="A592" s="122" t="s">
        <v>436</v>
      </c>
      <c r="B592" s="225" t="s">
        <v>67</v>
      </c>
      <c r="C592" s="56">
        <v>45733</v>
      </c>
      <c r="E592" s="43"/>
      <c r="F592" s="128" t="s">
        <v>692</v>
      </c>
      <c r="G592" t="str">
        <f t="shared" si="9"/>
        <v>March</v>
      </c>
    </row>
    <row r="593" spans="1:7">
      <c r="A593" s="122" t="s">
        <v>279</v>
      </c>
      <c r="B593" s="260" t="s">
        <v>683</v>
      </c>
      <c r="C593" s="56">
        <v>45733</v>
      </c>
      <c r="D593" s="43">
        <v>195</v>
      </c>
      <c r="E593" s="43"/>
      <c r="F593" s="128" t="s">
        <v>744</v>
      </c>
      <c r="G593" t="str">
        <f t="shared" si="9"/>
        <v>March</v>
      </c>
    </row>
    <row r="594" spans="1:7">
      <c r="A594" s="122" t="s">
        <v>620</v>
      </c>
      <c r="B594" s="164" t="s">
        <v>666</v>
      </c>
      <c r="C594" s="56">
        <v>45733</v>
      </c>
      <c r="E594" s="43"/>
      <c r="F594" s="128" t="s">
        <v>692</v>
      </c>
      <c r="G594" t="str">
        <f t="shared" si="9"/>
        <v>March</v>
      </c>
    </row>
    <row r="595" spans="1:7">
      <c r="A595" s="122" t="s">
        <v>622</v>
      </c>
      <c r="B595" s="225" t="s">
        <v>680</v>
      </c>
      <c r="C595" s="56">
        <v>45733</v>
      </c>
      <c r="E595" s="43"/>
      <c r="F595" s="128" t="s">
        <v>692</v>
      </c>
      <c r="G595" t="str">
        <f t="shared" si="9"/>
        <v>March</v>
      </c>
    </row>
    <row r="596" spans="1:7">
      <c r="A596" s="122" t="s">
        <v>555</v>
      </c>
      <c r="B596" s="225" t="s">
        <v>504</v>
      </c>
      <c r="C596" s="56">
        <v>45733</v>
      </c>
      <c r="E596" s="43"/>
      <c r="F596" s="128" t="s">
        <v>692</v>
      </c>
      <c r="G596" t="str">
        <f t="shared" si="9"/>
        <v>March</v>
      </c>
    </row>
    <row r="597" spans="1:7">
      <c r="A597" s="122" t="s">
        <v>553</v>
      </c>
      <c r="B597" s="225" t="s">
        <v>504</v>
      </c>
      <c r="C597" s="56">
        <v>45733</v>
      </c>
      <c r="E597" s="43"/>
      <c r="F597" s="128" t="s">
        <v>692</v>
      </c>
      <c r="G597" t="str">
        <f t="shared" si="9"/>
        <v>March</v>
      </c>
    </row>
    <row r="598" spans="1:7" ht="15.6">
      <c r="A598" s="122" t="s">
        <v>440</v>
      </c>
      <c r="B598" s="258" t="s">
        <v>127</v>
      </c>
      <c r="C598" s="56">
        <v>45733</v>
      </c>
      <c r="E598" s="43"/>
      <c r="F598" s="128" t="s">
        <v>692</v>
      </c>
      <c r="G598" t="str">
        <f t="shared" si="9"/>
        <v>March</v>
      </c>
    </row>
    <row r="599" spans="1:7">
      <c r="A599" s="122" t="s">
        <v>384</v>
      </c>
      <c r="B599" s="225" t="s">
        <v>314</v>
      </c>
      <c r="C599" s="56">
        <v>45733</v>
      </c>
      <c r="E599" s="43"/>
      <c r="F599" s="128" t="s">
        <v>692</v>
      </c>
      <c r="G599" t="str">
        <f t="shared" si="9"/>
        <v>March</v>
      </c>
    </row>
    <row r="600" spans="1:7" ht="15.6">
      <c r="A600" s="123" t="s">
        <v>428</v>
      </c>
      <c r="B600" s="258" t="s">
        <v>618</v>
      </c>
      <c r="C600" s="56">
        <v>45733</v>
      </c>
      <c r="D600" s="128">
        <v>436</v>
      </c>
      <c r="E600" s="128"/>
      <c r="F600" s="128"/>
      <c r="G600" t="str">
        <f t="shared" si="9"/>
        <v>March</v>
      </c>
    </row>
    <row r="601" spans="1:7" ht="15.6">
      <c r="A601" s="123" t="s">
        <v>387</v>
      </c>
      <c r="B601" s="258" t="s">
        <v>127</v>
      </c>
      <c r="C601" s="56">
        <v>45733</v>
      </c>
      <c r="E601" s="43"/>
      <c r="F601" s="128" t="s">
        <v>692</v>
      </c>
      <c r="G601" t="str">
        <f t="shared" si="9"/>
        <v>March</v>
      </c>
    </row>
    <row r="602" spans="1:7" ht="15.6">
      <c r="A602" s="123" t="s">
        <v>331</v>
      </c>
      <c r="B602" s="258" t="s">
        <v>618</v>
      </c>
      <c r="C602" s="56">
        <v>45733</v>
      </c>
      <c r="E602" s="43"/>
      <c r="F602" s="128" t="s">
        <v>692</v>
      </c>
      <c r="G602" t="str">
        <f t="shared" si="9"/>
        <v>March</v>
      </c>
    </row>
    <row r="603" spans="1:7" ht="15.6">
      <c r="A603" s="123" t="s">
        <v>438</v>
      </c>
      <c r="B603" s="258" t="s">
        <v>127</v>
      </c>
      <c r="C603" s="56">
        <v>45733</v>
      </c>
      <c r="E603" s="43"/>
      <c r="F603" s="128" t="s">
        <v>692</v>
      </c>
      <c r="G603" t="str">
        <f t="shared" si="9"/>
        <v>March</v>
      </c>
    </row>
    <row r="604" spans="1:7">
      <c r="A604" s="123" t="s">
        <v>506</v>
      </c>
      <c r="B604" s="225" t="s">
        <v>504</v>
      </c>
      <c r="C604" s="56">
        <v>45733</v>
      </c>
      <c r="D604" s="43">
        <v>15</v>
      </c>
      <c r="E604" s="43"/>
      <c r="F604" s="128" t="s">
        <v>745</v>
      </c>
      <c r="G604" t="str">
        <f t="shared" si="9"/>
        <v>March</v>
      </c>
    </row>
    <row r="605" spans="1:7" ht="15.6">
      <c r="A605" s="123" t="s">
        <v>486</v>
      </c>
      <c r="B605" s="258" t="s">
        <v>618</v>
      </c>
      <c r="C605" s="56">
        <v>45733</v>
      </c>
      <c r="E605" s="43"/>
      <c r="F605" s="128" t="s">
        <v>692</v>
      </c>
      <c r="G605" t="str">
        <f t="shared" si="9"/>
        <v>March</v>
      </c>
    </row>
    <row r="606" spans="1:7" ht="15.6">
      <c r="A606" s="123" t="s">
        <v>466</v>
      </c>
      <c r="B606" s="258" t="s">
        <v>127</v>
      </c>
      <c r="C606" s="56">
        <v>45733</v>
      </c>
      <c r="E606" s="43"/>
      <c r="F606" s="128" t="s">
        <v>692</v>
      </c>
      <c r="G606" t="str">
        <f t="shared" si="9"/>
        <v>March</v>
      </c>
    </row>
    <row r="607" spans="1:7">
      <c r="A607" s="123" t="s">
        <v>390</v>
      </c>
      <c r="B607" s="160" t="s">
        <v>346</v>
      </c>
      <c r="C607" s="56">
        <v>45733</v>
      </c>
      <c r="E607" s="43"/>
      <c r="F607" s="128" t="s">
        <v>692</v>
      </c>
      <c r="G607" t="str">
        <f t="shared" si="9"/>
        <v>March</v>
      </c>
    </row>
    <row r="608" spans="1:7">
      <c r="A608" s="123" t="s">
        <v>624</v>
      </c>
      <c r="B608" s="163" t="s">
        <v>67</v>
      </c>
      <c r="C608" s="56">
        <v>45733</v>
      </c>
      <c r="E608" s="43"/>
      <c r="F608" s="128" t="s">
        <v>692</v>
      </c>
      <c r="G608" t="str">
        <f t="shared" si="9"/>
        <v>March</v>
      </c>
    </row>
    <row r="609" spans="1:7">
      <c r="A609" s="123" t="s">
        <v>557</v>
      </c>
      <c r="B609" s="163" t="s">
        <v>67</v>
      </c>
      <c r="C609" s="56">
        <v>45733</v>
      </c>
      <c r="E609" s="43"/>
      <c r="F609" s="128" t="s">
        <v>692</v>
      </c>
      <c r="G609" t="str">
        <f t="shared" si="9"/>
        <v>March</v>
      </c>
    </row>
    <row r="610" spans="1:7">
      <c r="A610" s="123" t="s">
        <v>534</v>
      </c>
      <c r="B610" s="163" t="s">
        <v>67</v>
      </c>
      <c r="C610" s="56">
        <v>45733</v>
      </c>
      <c r="D610" s="43">
        <v>919</v>
      </c>
      <c r="E610" s="43"/>
      <c r="F610" s="128" t="s">
        <v>746</v>
      </c>
      <c r="G610" t="str">
        <f t="shared" si="9"/>
        <v>March</v>
      </c>
    </row>
    <row r="611" spans="1:7">
      <c r="A611" s="123" t="s">
        <v>313</v>
      </c>
      <c r="B611" s="163" t="s">
        <v>314</v>
      </c>
      <c r="C611" s="56">
        <v>45733</v>
      </c>
      <c r="D611" s="156">
        <v>2387</v>
      </c>
      <c r="E611" s="156"/>
      <c r="F611" s="156"/>
      <c r="G611" t="str">
        <f t="shared" si="9"/>
        <v>March</v>
      </c>
    </row>
    <row r="612" spans="1:7">
      <c r="A612" s="123" t="s">
        <v>536</v>
      </c>
      <c r="B612" s="259" t="s">
        <v>71</v>
      </c>
      <c r="C612" s="56">
        <v>45733</v>
      </c>
      <c r="D612" s="43">
        <v>1095</v>
      </c>
      <c r="E612" s="43"/>
      <c r="F612" s="128" t="s">
        <v>747</v>
      </c>
      <c r="G612" t="str">
        <f t="shared" si="9"/>
        <v>March</v>
      </c>
    </row>
    <row r="613" spans="1:7" ht="15.6">
      <c r="A613" s="123" t="s">
        <v>460</v>
      </c>
      <c r="B613" s="258" t="s">
        <v>127</v>
      </c>
      <c r="C613" s="56">
        <v>45733</v>
      </c>
      <c r="D613" s="43">
        <v>1105</v>
      </c>
      <c r="E613" s="43"/>
      <c r="F613" s="128" t="s">
        <v>748</v>
      </c>
      <c r="G613" t="str">
        <f t="shared" si="9"/>
        <v>March</v>
      </c>
    </row>
    <row r="614" spans="1:7">
      <c r="A614" s="223" t="s">
        <v>500</v>
      </c>
      <c r="B614" s="163" t="s">
        <v>67</v>
      </c>
      <c r="C614" s="56">
        <v>45733</v>
      </c>
      <c r="E614" s="43"/>
      <c r="F614" s="128" t="s">
        <v>692</v>
      </c>
      <c r="G614" t="str">
        <f t="shared" si="9"/>
        <v>March</v>
      </c>
    </row>
    <row r="615" spans="1:7" ht="15.6">
      <c r="A615" s="122" t="s">
        <v>434</v>
      </c>
      <c r="B615" s="258" t="s">
        <v>127</v>
      </c>
      <c r="C615" s="56">
        <v>45733</v>
      </c>
      <c r="D615" s="43">
        <v>920</v>
      </c>
      <c r="E615" s="43"/>
      <c r="F615" s="128" t="s">
        <v>749</v>
      </c>
      <c r="G615" t="str">
        <f t="shared" si="9"/>
        <v>March</v>
      </c>
    </row>
    <row r="616" spans="1:7">
      <c r="A616" s="122" t="s">
        <v>492</v>
      </c>
      <c r="B616" s="160" t="s">
        <v>346</v>
      </c>
      <c r="C616" s="56">
        <v>45733</v>
      </c>
      <c r="D616" s="43">
        <v>656</v>
      </c>
      <c r="E616" s="43"/>
      <c r="F616" s="128"/>
      <c r="G616" t="str">
        <f t="shared" si="9"/>
        <v>March</v>
      </c>
    </row>
    <row r="617" spans="1:7">
      <c r="A617" s="122" t="s">
        <v>285</v>
      </c>
      <c r="B617" s="164" t="s">
        <v>666</v>
      </c>
      <c r="C617" s="56">
        <v>45734</v>
      </c>
      <c r="E617" s="43"/>
      <c r="F617" s="140" t="s">
        <v>725</v>
      </c>
      <c r="G617" t="str">
        <f t="shared" si="9"/>
        <v>March</v>
      </c>
    </row>
    <row r="618" spans="1:7" ht="15.6">
      <c r="A618" s="122" t="s">
        <v>365</v>
      </c>
      <c r="B618" s="258" t="s">
        <v>618</v>
      </c>
      <c r="C618" s="56">
        <v>45734</v>
      </c>
      <c r="E618" s="43"/>
      <c r="F618" s="140" t="s">
        <v>725</v>
      </c>
      <c r="G618" t="str">
        <f t="shared" si="9"/>
        <v>March</v>
      </c>
    </row>
    <row r="619" spans="1:7">
      <c r="A619" s="122" t="s">
        <v>373</v>
      </c>
      <c r="B619" s="260" t="s">
        <v>291</v>
      </c>
      <c r="C619" s="56">
        <v>45734</v>
      </c>
      <c r="E619" s="43"/>
      <c r="F619" s="140" t="s">
        <v>725</v>
      </c>
      <c r="G619" t="str">
        <f t="shared" si="9"/>
        <v>March</v>
      </c>
    </row>
    <row r="620" spans="1:7">
      <c r="A620" s="122" t="s">
        <v>553</v>
      </c>
      <c r="B620" s="225" t="s">
        <v>504</v>
      </c>
      <c r="C620" s="56">
        <v>45734</v>
      </c>
      <c r="D620" s="43">
        <v>1342</v>
      </c>
      <c r="E620" s="43"/>
      <c r="F620" s="43" t="s">
        <v>686</v>
      </c>
      <c r="G620" t="str">
        <f t="shared" si="9"/>
        <v>March</v>
      </c>
    </row>
    <row r="621" spans="1:7" ht="15.6">
      <c r="A621" s="122" t="s">
        <v>440</v>
      </c>
      <c r="B621" s="258" t="s">
        <v>127</v>
      </c>
      <c r="C621" s="56">
        <v>45734</v>
      </c>
      <c r="E621" s="43"/>
      <c r="F621" s="140" t="s">
        <v>750</v>
      </c>
      <c r="G621" t="str">
        <f t="shared" si="9"/>
        <v>March</v>
      </c>
    </row>
    <row r="622" spans="1:7" ht="15.6">
      <c r="A622" s="123" t="s">
        <v>387</v>
      </c>
      <c r="B622" s="258" t="s">
        <v>127</v>
      </c>
      <c r="C622" s="56">
        <v>45734</v>
      </c>
      <c r="D622" s="43">
        <v>315</v>
      </c>
      <c r="E622" s="43"/>
      <c r="G622" t="str">
        <f t="shared" si="9"/>
        <v>March</v>
      </c>
    </row>
    <row r="623" spans="1:7" ht="15.6">
      <c r="A623" s="123" t="s">
        <v>331</v>
      </c>
      <c r="B623" s="258" t="s">
        <v>618</v>
      </c>
      <c r="C623" s="56">
        <v>45734</v>
      </c>
      <c r="D623" s="43">
        <v>1230</v>
      </c>
      <c r="E623" s="43"/>
      <c r="F623" s="43" t="s">
        <v>751</v>
      </c>
      <c r="G623" t="str">
        <f t="shared" si="9"/>
        <v>March</v>
      </c>
    </row>
    <row r="624" spans="1:7">
      <c r="A624" s="123" t="s">
        <v>313</v>
      </c>
      <c r="B624" s="163" t="s">
        <v>314</v>
      </c>
      <c r="C624" s="56">
        <v>45734</v>
      </c>
      <c r="D624" s="43">
        <v>841</v>
      </c>
      <c r="E624" s="43"/>
      <c r="F624" s="43" t="s">
        <v>752</v>
      </c>
      <c r="G624" t="str">
        <f t="shared" si="9"/>
        <v>March</v>
      </c>
    </row>
    <row r="625" spans="1:7">
      <c r="A625" s="123" t="s">
        <v>536</v>
      </c>
      <c r="B625" s="259" t="s">
        <v>71</v>
      </c>
      <c r="C625" s="56">
        <v>45734</v>
      </c>
      <c r="D625" s="43">
        <v>65</v>
      </c>
      <c r="E625" s="43"/>
      <c r="F625" s="43" t="s">
        <v>753</v>
      </c>
      <c r="G625" t="str">
        <f t="shared" si="9"/>
        <v>March</v>
      </c>
    </row>
    <row r="626" spans="1:7">
      <c r="A626" s="257" t="s">
        <v>345</v>
      </c>
      <c r="B626" s="160" t="s">
        <v>346</v>
      </c>
      <c r="C626" s="56">
        <v>45734</v>
      </c>
      <c r="D626" s="43">
        <v>977</v>
      </c>
      <c r="E626" s="43"/>
      <c r="F626" s="43" t="s">
        <v>754</v>
      </c>
      <c r="G626" t="str">
        <f t="shared" si="9"/>
        <v>March</v>
      </c>
    </row>
    <row r="627" spans="1:7">
      <c r="A627" s="257" t="s">
        <v>561</v>
      </c>
      <c r="B627" s="113" t="s">
        <v>523</v>
      </c>
      <c r="C627" s="56">
        <v>45734</v>
      </c>
      <c r="D627" s="43">
        <v>803</v>
      </c>
      <c r="E627" s="43"/>
      <c r="F627" s="43" t="s">
        <v>755</v>
      </c>
      <c r="G627" t="str">
        <f t="shared" si="9"/>
        <v>March</v>
      </c>
    </row>
    <row r="628" spans="1:7">
      <c r="A628" s="225" t="s">
        <v>625</v>
      </c>
      <c r="B628" s="164" t="s">
        <v>666</v>
      </c>
      <c r="C628" s="56">
        <v>45735</v>
      </c>
      <c r="D628" s="128"/>
      <c r="E628" s="43"/>
      <c r="F628" s="128" t="s">
        <v>725</v>
      </c>
      <c r="G628" t="str">
        <f t="shared" si="9"/>
        <v>March</v>
      </c>
    </row>
    <row r="629" spans="1:7" ht="15.6">
      <c r="A629" s="225" t="s">
        <v>365</v>
      </c>
      <c r="B629" s="258" t="s">
        <v>618</v>
      </c>
      <c r="C629" s="56">
        <v>45735</v>
      </c>
      <c r="D629" s="128"/>
      <c r="E629" s="43"/>
      <c r="F629" s="128" t="s">
        <v>725</v>
      </c>
      <c r="G629" t="str">
        <f t="shared" si="9"/>
        <v>March</v>
      </c>
    </row>
    <row r="630" spans="1:7">
      <c r="A630" s="225" t="s">
        <v>542</v>
      </c>
      <c r="B630" s="164" t="s">
        <v>666</v>
      </c>
      <c r="C630" s="56">
        <v>45735</v>
      </c>
      <c r="D630" s="128"/>
      <c r="E630" s="43"/>
      <c r="F630" s="128" t="s">
        <v>725</v>
      </c>
      <c r="G630" t="str">
        <f t="shared" si="9"/>
        <v>March</v>
      </c>
    </row>
    <row r="631" spans="1:7">
      <c r="A631" s="225" t="s">
        <v>279</v>
      </c>
      <c r="B631" s="147" t="s">
        <v>683</v>
      </c>
      <c r="C631" s="56">
        <v>45735</v>
      </c>
      <c r="D631" s="128">
        <v>187</v>
      </c>
      <c r="E631" s="43"/>
      <c r="G631" t="str">
        <f t="shared" si="9"/>
        <v>March</v>
      </c>
    </row>
    <row r="632" spans="1:7">
      <c r="A632" s="225" t="s">
        <v>555</v>
      </c>
      <c r="B632" s="147" t="s">
        <v>504</v>
      </c>
      <c r="C632" s="56">
        <v>45735</v>
      </c>
      <c r="D632" s="156">
        <v>1409</v>
      </c>
      <c r="E632" s="43"/>
      <c r="F632" s="113" t="s">
        <v>756</v>
      </c>
      <c r="G632" t="str">
        <f t="shared" si="9"/>
        <v>March</v>
      </c>
    </row>
    <row r="633" spans="1:7">
      <c r="A633" s="225" t="s">
        <v>331</v>
      </c>
      <c r="B633" s="147" t="s">
        <v>67</v>
      </c>
      <c r="C633" s="56">
        <v>45735</v>
      </c>
      <c r="D633" s="128">
        <v>200</v>
      </c>
      <c r="E633" s="43"/>
      <c r="F633" s="113" t="s">
        <v>757</v>
      </c>
      <c r="G633" t="str">
        <f t="shared" si="9"/>
        <v>March</v>
      </c>
    </row>
    <row r="634" spans="1:7">
      <c r="A634" s="225" t="s">
        <v>557</v>
      </c>
      <c r="B634" s="147" t="s">
        <v>67</v>
      </c>
      <c r="C634" s="56">
        <v>45735</v>
      </c>
      <c r="D634" s="156">
        <v>1460</v>
      </c>
      <c r="E634" s="43"/>
      <c r="F634" s="113" t="s">
        <v>758</v>
      </c>
      <c r="G634" t="str">
        <f t="shared" si="9"/>
        <v>March</v>
      </c>
    </row>
    <row r="635" spans="1:7">
      <c r="A635" s="225" t="s">
        <v>313</v>
      </c>
      <c r="B635" s="147" t="s">
        <v>314</v>
      </c>
      <c r="C635" s="56">
        <v>45735</v>
      </c>
      <c r="D635" s="128">
        <v>18</v>
      </c>
      <c r="E635" s="43"/>
      <c r="F635" s="113" t="s">
        <v>759</v>
      </c>
      <c r="G635" t="str">
        <f t="shared" si="9"/>
        <v>March</v>
      </c>
    </row>
    <row r="636" spans="1:7">
      <c r="A636" s="225" t="s">
        <v>492</v>
      </c>
      <c r="B636" s="160" t="s">
        <v>346</v>
      </c>
      <c r="C636" s="56">
        <v>45735</v>
      </c>
      <c r="D636" s="128">
        <v>728</v>
      </c>
      <c r="E636" s="43"/>
      <c r="F636" s="113" t="s">
        <v>760</v>
      </c>
      <c r="G636" t="str">
        <f t="shared" si="9"/>
        <v>March</v>
      </c>
    </row>
    <row r="637" spans="1:7">
      <c r="A637" s="225" t="s">
        <v>345</v>
      </c>
      <c r="B637" s="160" t="s">
        <v>346</v>
      </c>
      <c r="C637" s="56">
        <v>45735</v>
      </c>
      <c r="D637" s="128">
        <v>953</v>
      </c>
      <c r="E637" s="43"/>
      <c r="F637" s="113" t="s">
        <v>761</v>
      </c>
      <c r="G637" t="str">
        <f t="shared" si="9"/>
        <v>March</v>
      </c>
    </row>
    <row r="638" spans="1:7">
      <c r="A638" s="225" t="s">
        <v>561</v>
      </c>
      <c r="B638" s="147" t="s">
        <v>523</v>
      </c>
      <c r="C638" s="56">
        <v>45735</v>
      </c>
      <c r="D638" s="128">
        <v>551</v>
      </c>
      <c r="E638" s="43"/>
      <c r="G638" t="str">
        <f t="shared" si="9"/>
        <v>March</v>
      </c>
    </row>
    <row r="639" spans="1:7">
      <c r="A639" s="225" t="s">
        <v>540</v>
      </c>
      <c r="B639" s="259" t="s">
        <v>71</v>
      </c>
      <c r="C639" s="56">
        <v>45735</v>
      </c>
      <c r="D639" s="156">
        <v>1373</v>
      </c>
      <c r="E639" s="43"/>
      <c r="F639" s="113" t="s">
        <v>762</v>
      </c>
      <c r="G639" t="str">
        <f t="shared" si="9"/>
        <v>March</v>
      </c>
    </row>
    <row r="640" spans="1:7">
      <c r="A640" s="225" t="s">
        <v>626</v>
      </c>
      <c r="B640" s="260" t="s">
        <v>504</v>
      </c>
      <c r="C640" s="56">
        <v>45736</v>
      </c>
      <c r="D640" s="156">
        <v>1016</v>
      </c>
      <c r="E640" s="43"/>
      <c r="F640" s="113" t="s">
        <v>681</v>
      </c>
      <c r="G640" t="str">
        <f t="shared" si="9"/>
        <v>March</v>
      </c>
    </row>
    <row r="641" spans="1:7">
      <c r="A641" s="225" t="s">
        <v>115</v>
      </c>
      <c r="B641" s="260"/>
      <c r="C641" s="56">
        <v>45736</v>
      </c>
      <c r="D641" s="128">
        <v>353</v>
      </c>
      <c r="E641" s="43"/>
      <c r="G641" t="str">
        <f t="shared" si="9"/>
        <v>March</v>
      </c>
    </row>
    <row r="642" spans="1:7">
      <c r="A642" s="225" t="s">
        <v>313</v>
      </c>
      <c r="B642" s="225" t="s">
        <v>314</v>
      </c>
      <c r="C642" s="56">
        <v>45736</v>
      </c>
      <c r="D642" s="128" t="s">
        <v>692</v>
      </c>
      <c r="E642" s="43"/>
      <c r="G642" t="str">
        <f t="shared" si="9"/>
        <v>March</v>
      </c>
    </row>
    <row r="643" spans="1:7">
      <c r="A643" s="225" t="s">
        <v>492</v>
      </c>
      <c r="B643" s="160" t="s">
        <v>346</v>
      </c>
      <c r="C643" s="56">
        <v>45736</v>
      </c>
      <c r="D643" s="128">
        <v>700</v>
      </c>
      <c r="E643" s="43"/>
      <c r="F643" s="113" t="s">
        <v>763</v>
      </c>
      <c r="G643" t="str">
        <f t="shared" ref="G643:G706" si="10">TEXT(C643,"mmmm")</f>
        <v>March</v>
      </c>
    </row>
    <row r="644" spans="1:7">
      <c r="A644" s="225" t="s">
        <v>345</v>
      </c>
      <c r="B644" s="160" t="s">
        <v>346</v>
      </c>
      <c r="C644" s="56">
        <v>45736</v>
      </c>
      <c r="D644" s="156">
        <v>1236</v>
      </c>
      <c r="E644" s="43"/>
      <c r="F644" s="113" t="s">
        <v>764</v>
      </c>
      <c r="G644" t="str">
        <f t="shared" si="10"/>
        <v>March</v>
      </c>
    </row>
    <row r="645" spans="1:7">
      <c r="A645" s="225" t="s">
        <v>561</v>
      </c>
      <c r="B645" s="225" t="s">
        <v>523</v>
      </c>
      <c r="C645" s="56">
        <v>45736</v>
      </c>
      <c r="D645" s="128" t="s">
        <v>692</v>
      </c>
      <c r="E645" s="43"/>
      <c r="G645" t="str">
        <f t="shared" si="10"/>
        <v>March</v>
      </c>
    </row>
    <row r="646" spans="1:7">
      <c r="A646" s="225" t="s">
        <v>540</v>
      </c>
      <c r="B646" s="259" t="s">
        <v>71</v>
      </c>
      <c r="C646" s="56">
        <v>45736</v>
      </c>
      <c r="D646" s="156">
        <v>1964</v>
      </c>
      <c r="E646" s="43"/>
      <c r="F646" s="113" t="s">
        <v>765</v>
      </c>
      <c r="G646" t="str">
        <f t="shared" si="10"/>
        <v>March</v>
      </c>
    </row>
    <row r="647" spans="1:7">
      <c r="A647" s="225" t="s">
        <v>557</v>
      </c>
      <c r="B647" s="225" t="s">
        <v>67</v>
      </c>
      <c r="C647" s="56">
        <v>45736</v>
      </c>
      <c r="D647" s="128" t="s">
        <v>766</v>
      </c>
      <c r="E647" s="43"/>
      <c r="G647" t="str">
        <f t="shared" si="10"/>
        <v>March</v>
      </c>
    </row>
    <row r="648" spans="1:7" ht="15.6">
      <c r="A648" s="225" t="s">
        <v>279</v>
      </c>
      <c r="B648" s="258" t="s">
        <v>618</v>
      </c>
      <c r="C648" s="56">
        <v>45736</v>
      </c>
      <c r="D648" s="128">
        <v>170</v>
      </c>
      <c r="E648" s="43"/>
      <c r="F648" s="113" t="s">
        <v>737</v>
      </c>
      <c r="G648" t="str">
        <f t="shared" si="10"/>
        <v>March</v>
      </c>
    </row>
    <row r="649" spans="1:7">
      <c r="A649" s="225" t="s">
        <v>534</v>
      </c>
      <c r="B649" s="225"/>
      <c r="C649" s="56">
        <v>45736</v>
      </c>
      <c r="D649" s="128">
        <v>836</v>
      </c>
      <c r="E649" s="43"/>
      <c r="F649" s="138" t="s">
        <v>767</v>
      </c>
      <c r="G649" t="str">
        <f t="shared" si="10"/>
        <v>March</v>
      </c>
    </row>
    <row r="650" spans="1:7" ht="15.6">
      <c r="A650" s="225" t="s">
        <v>428</v>
      </c>
      <c r="B650" s="258" t="s">
        <v>618</v>
      </c>
      <c r="C650" s="56">
        <v>45736</v>
      </c>
      <c r="D650" s="224">
        <v>6275</v>
      </c>
      <c r="E650" s="43"/>
      <c r="F650" s="43" t="s">
        <v>736</v>
      </c>
      <c r="G650" t="str">
        <f t="shared" si="10"/>
        <v>March</v>
      </c>
    </row>
    <row r="651" spans="1:7">
      <c r="A651" s="225" t="s">
        <v>555</v>
      </c>
      <c r="B651" s="225" t="s">
        <v>504</v>
      </c>
      <c r="C651" s="56">
        <v>45736</v>
      </c>
      <c r="D651" s="156">
        <v>1016</v>
      </c>
      <c r="E651" s="43"/>
      <c r="F651" s="113" t="s">
        <v>681</v>
      </c>
      <c r="G651" t="str">
        <f t="shared" si="10"/>
        <v>March</v>
      </c>
    </row>
    <row r="652" spans="1:7">
      <c r="A652" s="225" t="s">
        <v>115</v>
      </c>
      <c r="B652" s="163"/>
      <c r="C652" s="56">
        <v>45736</v>
      </c>
      <c r="D652" s="128">
        <v>353</v>
      </c>
      <c r="E652" s="43"/>
      <c r="G652" t="str">
        <f t="shared" si="10"/>
        <v>March</v>
      </c>
    </row>
    <row r="653" spans="1:7">
      <c r="A653" s="225" t="s">
        <v>313</v>
      </c>
      <c r="B653" s="163" t="s">
        <v>314</v>
      </c>
      <c r="C653" s="56">
        <v>45736</v>
      </c>
      <c r="D653" s="128" t="s">
        <v>692</v>
      </c>
      <c r="E653" s="43"/>
      <c r="G653" t="str">
        <f t="shared" si="10"/>
        <v>March</v>
      </c>
    </row>
    <row r="654" spans="1:7">
      <c r="A654" s="225" t="s">
        <v>492</v>
      </c>
      <c r="B654" s="160" t="s">
        <v>346</v>
      </c>
      <c r="C654" s="56">
        <v>45736</v>
      </c>
      <c r="D654" s="128">
        <v>700</v>
      </c>
      <c r="E654" s="43"/>
      <c r="F654" s="113" t="s">
        <v>763</v>
      </c>
      <c r="G654" t="str">
        <f t="shared" si="10"/>
        <v>March</v>
      </c>
    </row>
    <row r="655" spans="1:7">
      <c r="A655" s="225" t="s">
        <v>345</v>
      </c>
      <c r="B655" s="160" t="s">
        <v>346</v>
      </c>
      <c r="C655" s="56">
        <v>45736</v>
      </c>
      <c r="D655" s="156">
        <v>1236</v>
      </c>
      <c r="E655" s="43"/>
      <c r="F655" s="113" t="s">
        <v>764</v>
      </c>
      <c r="G655" t="str">
        <f t="shared" si="10"/>
        <v>March</v>
      </c>
    </row>
    <row r="656" spans="1:7">
      <c r="A656" s="225" t="s">
        <v>561</v>
      </c>
      <c r="B656" s="163" t="s">
        <v>523</v>
      </c>
      <c r="C656" s="56">
        <v>45736</v>
      </c>
      <c r="D656" s="128" t="s">
        <v>692</v>
      </c>
      <c r="E656" s="43"/>
      <c r="G656" t="str">
        <f t="shared" si="10"/>
        <v>March</v>
      </c>
    </row>
    <row r="657" spans="1:7">
      <c r="A657" s="225" t="s">
        <v>540</v>
      </c>
      <c r="B657" s="259" t="s">
        <v>71</v>
      </c>
      <c r="C657" s="56">
        <v>45736</v>
      </c>
      <c r="D657" s="156">
        <v>1964</v>
      </c>
      <c r="E657" s="43"/>
      <c r="F657" s="113" t="s">
        <v>765</v>
      </c>
      <c r="G657" t="str">
        <f t="shared" si="10"/>
        <v>March</v>
      </c>
    </row>
    <row r="658" spans="1:7">
      <c r="A658" s="225" t="s">
        <v>557</v>
      </c>
      <c r="B658" s="163" t="s">
        <v>67</v>
      </c>
      <c r="C658" s="56">
        <v>45736</v>
      </c>
      <c r="D658" s="128"/>
      <c r="E658" s="43"/>
      <c r="F658" s="128" t="s">
        <v>766</v>
      </c>
      <c r="G658" t="str">
        <f t="shared" si="10"/>
        <v>March</v>
      </c>
    </row>
    <row r="659" spans="1:7" ht="15.6">
      <c r="A659" s="225" t="s">
        <v>279</v>
      </c>
      <c r="B659" s="258" t="s">
        <v>618</v>
      </c>
      <c r="C659" s="56">
        <v>45736</v>
      </c>
      <c r="D659" s="128">
        <v>170</v>
      </c>
      <c r="E659" s="43"/>
      <c r="F659" s="113" t="s">
        <v>737</v>
      </c>
      <c r="G659" t="str">
        <f t="shared" si="10"/>
        <v>March</v>
      </c>
    </row>
    <row r="660" spans="1:7">
      <c r="A660" s="225" t="s">
        <v>534</v>
      </c>
      <c r="B660" s="147"/>
      <c r="C660" s="56">
        <v>45736</v>
      </c>
      <c r="D660" s="128">
        <v>836</v>
      </c>
      <c r="E660" s="43"/>
      <c r="F660" s="138" t="s">
        <v>767</v>
      </c>
      <c r="G660" t="str">
        <f t="shared" si="10"/>
        <v>March</v>
      </c>
    </row>
    <row r="661" spans="1:7" ht="15.6">
      <c r="A661" s="225" t="s">
        <v>428</v>
      </c>
      <c r="B661" s="258" t="s">
        <v>618</v>
      </c>
      <c r="C661" s="56">
        <v>45736</v>
      </c>
      <c r="E661" s="43"/>
      <c r="F661" s="147" t="s">
        <v>736</v>
      </c>
      <c r="G661" t="str">
        <f t="shared" si="10"/>
        <v>March</v>
      </c>
    </row>
    <row r="662" spans="1:7">
      <c r="A662" s="225" t="s">
        <v>555</v>
      </c>
      <c r="B662" s="147" t="s">
        <v>504</v>
      </c>
      <c r="C662" s="56">
        <v>45737</v>
      </c>
      <c r="D662" s="128"/>
      <c r="E662" s="43"/>
      <c r="F662" s="128" t="s">
        <v>768</v>
      </c>
      <c r="G662" t="str">
        <f t="shared" si="10"/>
        <v>March</v>
      </c>
    </row>
    <row r="663" spans="1:7">
      <c r="A663" s="225" t="s">
        <v>313</v>
      </c>
      <c r="B663" s="113" t="s">
        <v>314</v>
      </c>
      <c r="C663" s="56">
        <v>45737</v>
      </c>
      <c r="D663" s="128"/>
      <c r="E663" s="43"/>
      <c r="F663" s="128" t="s">
        <v>769</v>
      </c>
      <c r="G663" t="str">
        <f t="shared" si="10"/>
        <v>March</v>
      </c>
    </row>
    <row r="664" spans="1:7">
      <c r="A664" s="225" t="s">
        <v>492</v>
      </c>
      <c r="B664" s="160" t="s">
        <v>346</v>
      </c>
      <c r="C664" s="56">
        <v>45737</v>
      </c>
      <c r="D664" s="128">
        <v>709</v>
      </c>
      <c r="E664" s="43"/>
      <c r="F664" s="113" t="s">
        <v>770</v>
      </c>
      <c r="G664" t="str">
        <f t="shared" si="10"/>
        <v>March</v>
      </c>
    </row>
    <row r="665" spans="1:7">
      <c r="A665" s="225" t="s">
        <v>345</v>
      </c>
      <c r="B665" s="160" t="s">
        <v>346</v>
      </c>
      <c r="C665" s="56">
        <v>45737</v>
      </c>
      <c r="D665" s="128">
        <v>399</v>
      </c>
      <c r="E665" s="43"/>
      <c r="F665" s="113" t="s">
        <v>771</v>
      </c>
      <c r="G665" t="str">
        <f t="shared" si="10"/>
        <v>March</v>
      </c>
    </row>
    <row r="666" spans="1:7">
      <c r="A666" s="225" t="s">
        <v>540</v>
      </c>
      <c r="B666" s="259" t="s">
        <v>71</v>
      </c>
      <c r="C666" s="56">
        <v>45737</v>
      </c>
      <c r="D666" s="156">
        <v>1528</v>
      </c>
      <c r="E666" s="43"/>
      <c r="F666" s="138" t="s">
        <v>772</v>
      </c>
      <c r="G666" t="str">
        <f t="shared" si="10"/>
        <v>March</v>
      </c>
    </row>
    <row r="667" spans="1:7">
      <c r="A667" s="225" t="s">
        <v>557</v>
      </c>
      <c r="B667" s="163" t="s">
        <v>67</v>
      </c>
      <c r="C667" s="56">
        <v>45737</v>
      </c>
      <c r="D667" s="128">
        <v>420</v>
      </c>
      <c r="E667" s="43"/>
      <c r="F667" s="113" t="s">
        <v>773</v>
      </c>
      <c r="G667" t="str">
        <f t="shared" si="10"/>
        <v>March</v>
      </c>
    </row>
    <row r="668" spans="1:7" ht="15.6">
      <c r="A668" s="225" t="s">
        <v>279</v>
      </c>
      <c r="B668" s="258" t="s">
        <v>618</v>
      </c>
      <c r="C668" s="56">
        <v>45737</v>
      </c>
      <c r="D668" s="128">
        <v>270</v>
      </c>
      <c r="E668" s="43"/>
      <c r="F668" s="113" t="s">
        <v>737</v>
      </c>
      <c r="G668" t="str">
        <f t="shared" si="10"/>
        <v>March</v>
      </c>
    </row>
    <row r="669" spans="1:7">
      <c r="A669" s="225" t="s">
        <v>534</v>
      </c>
      <c r="B669" s="163" t="s">
        <v>67</v>
      </c>
      <c r="C669" s="56">
        <v>45737</v>
      </c>
      <c r="D669" s="128" t="s">
        <v>692</v>
      </c>
      <c r="E669" s="43"/>
      <c r="G669" t="str">
        <f t="shared" si="10"/>
        <v>March</v>
      </c>
    </row>
    <row r="670" spans="1:7" ht="28.9">
      <c r="A670" s="225" t="s">
        <v>627</v>
      </c>
      <c r="B670" s="259" t="s">
        <v>71</v>
      </c>
      <c r="C670" s="56">
        <v>45737</v>
      </c>
      <c r="D670" s="128">
        <v>583</v>
      </c>
      <c r="E670" s="43"/>
      <c r="F670" s="113" t="s">
        <v>774</v>
      </c>
      <c r="G670" t="str">
        <f t="shared" si="10"/>
        <v>March</v>
      </c>
    </row>
    <row r="671" spans="1:7">
      <c r="A671" s="225" t="s">
        <v>506</v>
      </c>
      <c r="B671" s="163" t="s">
        <v>504</v>
      </c>
      <c r="C671" s="56">
        <v>45737</v>
      </c>
      <c r="D671" s="128"/>
      <c r="E671" s="43"/>
      <c r="F671" s="128" t="s">
        <v>768</v>
      </c>
      <c r="G671" t="str">
        <f t="shared" si="10"/>
        <v>March</v>
      </c>
    </row>
    <row r="672" spans="1:7">
      <c r="A672" s="225" t="s">
        <v>500</v>
      </c>
      <c r="B672" s="163" t="s">
        <v>67</v>
      </c>
      <c r="C672" s="56">
        <v>45737</v>
      </c>
      <c r="D672" s="128">
        <v>360</v>
      </c>
      <c r="E672" s="43"/>
      <c r="F672" s="113" t="s">
        <v>775</v>
      </c>
      <c r="G672" t="str">
        <f t="shared" si="10"/>
        <v>March</v>
      </c>
    </row>
    <row r="673" spans="1:7">
      <c r="A673" s="147" t="s">
        <v>299</v>
      </c>
      <c r="B673" s="259" t="s">
        <v>71</v>
      </c>
      <c r="C673" s="56">
        <v>45740</v>
      </c>
      <c r="D673" s="147">
        <v>762</v>
      </c>
      <c r="E673" s="113" t="s">
        <v>776</v>
      </c>
      <c r="G673" t="str">
        <f t="shared" si="10"/>
        <v>March</v>
      </c>
    </row>
    <row r="674" spans="1:7">
      <c r="A674" s="160" t="s">
        <v>542</v>
      </c>
      <c r="B674" s="160" t="s">
        <v>666</v>
      </c>
      <c r="C674" s="56">
        <v>45740</v>
      </c>
      <c r="D674" s="160"/>
      <c r="E674" s="43"/>
      <c r="F674" s="160" t="s">
        <v>777</v>
      </c>
      <c r="G674" t="str">
        <f t="shared" si="10"/>
        <v>March</v>
      </c>
    </row>
    <row r="675" spans="1:7">
      <c r="A675" s="147" t="s">
        <v>557</v>
      </c>
      <c r="B675" s="147" t="s">
        <v>67</v>
      </c>
      <c r="C675" s="56">
        <v>45740</v>
      </c>
      <c r="D675" s="147">
        <v>982</v>
      </c>
      <c r="E675" s="43" t="s">
        <v>778</v>
      </c>
      <c r="F675" s="113" t="s">
        <v>670</v>
      </c>
      <c r="G675" t="str">
        <f t="shared" si="10"/>
        <v>March</v>
      </c>
    </row>
    <row r="676" spans="1:7">
      <c r="A676" s="147" t="s">
        <v>490</v>
      </c>
      <c r="B676" s="147" t="s">
        <v>67</v>
      </c>
      <c r="C676" s="56">
        <v>45740</v>
      </c>
      <c r="D676" s="147">
        <v>691</v>
      </c>
      <c r="E676" s="43"/>
      <c r="F676" s="113" t="s">
        <v>779</v>
      </c>
      <c r="G676" t="str">
        <f t="shared" si="10"/>
        <v>March</v>
      </c>
    </row>
    <row r="677" spans="1:7" ht="15.6">
      <c r="A677" s="147" t="s">
        <v>342</v>
      </c>
      <c r="B677" s="258" t="s">
        <v>127</v>
      </c>
      <c r="C677" s="56">
        <v>45740</v>
      </c>
      <c r="D677" s="148">
        <v>1430</v>
      </c>
      <c r="E677" s="113" t="s">
        <v>671</v>
      </c>
      <c r="F677" s="113" t="s">
        <v>780</v>
      </c>
      <c r="G677" t="str">
        <f t="shared" si="10"/>
        <v>March</v>
      </c>
    </row>
    <row r="678" spans="1:7" ht="15.6">
      <c r="A678" s="147" t="s">
        <v>494</v>
      </c>
      <c r="B678" s="258" t="s">
        <v>127</v>
      </c>
      <c r="C678" s="56">
        <v>45740</v>
      </c>
      <c r="D678" s="148">
        <v>1460</v>
      </c>
      <c r="E678" s="43"/>
      <c r="F678" s="113" t="s">
        <v>670</v>
      </c>
      <c r="G678" t="str">
        <f t="shared" si="10"/>
        <v>March</v>
      </c>
    </row>
    <row r="679" spans="1:7">
      <c r="A679" s="147" t="s">
        <v>299</v>
      </c>
      <c r="B679" s="163" t="s">
        <v>504</v>
      </c>
      <c r="C679" s="56">
        <v>45740</v>
      </c>
      <c r="D679" s="147"/>
      <c r="E679" s="43"/>
      <c r="F679" s="147" t="s">
        <v>781</v>
      </c>
      <c r="G679" t="str">
        <f t="shared" si="10"/>
        <v>March</v>
      </c>
    </row>
    <row r="680" spans="1:7">
      <c r="A680" s="147" t="s">
        <v>492</v>
      </c>
      <c r="B680" s="160" t="s">
        <v>346</v>
      </c>
      <c r="C680" s="56">
        <v>45740</v>
      </c>
      <c r="D680" s="147">
        <v>905</v>
      </c>
      <c r="E680" s="113" t="s">
        <v>782</v>
      </c>
      <c r="F680" s="113" t="s">
        <v>669</v>
      </c>
      <c r="G680" t="str">
        <f t="shared" si="10"/>
        <v>March</v>
      </c>
    </row>
    <row r="681" spans="1:7" ht="15.6">
      <c r="A681" s="147" t="s">
        <v>629</v>
      </c>
      <c r="B681" s="258" t="s">
        <v>618</v>
      </c>
      <c r="C681" s="56">
        <v>45740</v>
      </c>
      <c r="D681" s="147"/>
      <c r="E681" s="43"/>
      <c r="F681" s="147" t="s">
        <v>783</v>
      </c>
      <c r="G681" t="str">
        <f t="shared" si="10"/>
        <v>March</v>
      </c>
    </row>
    <row r="682" spans="1:7">
      <c r="A682" s="147" t="s">
        <v>496</v>
      </c>
      <c r="B682" s="160" t="s">
        <v>346</v>
      </c>
      <c r="C682" s="56">
        <v>45740</v>
      </c>
      <c r="D682" s="147"/>
      <c r="E682" s="43"/>
      <c r="F682" s="147" t="s">
        <v>714</v>
      </c>
      <c r="G682" t="str">
        <f t="shared" si="10"/>
        <v>March</v>
      </c>
    </row>
    <row r="683" spans="1:7">
      <c r="A683" s="160" t="s">
        <v>628</v>
      </c>
      <c r="B683" s="160" t="s">
        <v>346</v>
      </c>
      <c r="C683" s="56">
        <v>45740</v>
      </c>
      <c r="D683" s="160"/>
      <c r="E683" s="43"/>
      <c r="F683" s="160" t="s">
        <v>777</v>
      </c>
      <c r="G683" t="str">
        <f t="shared" si="10"/>
        <v>March</v>
      </c>
    </row>
    <row r="684" spans="1:7" ht="15.6">
      <c r="A684" s="160" t="s">
        <v>630</v>
      </c>
      <c r="B684" s="258" t="s">
        <v>618</v>
      </c>
      <c r="C684" s="56">
        <v>45740</v>
      </c>
      <c r="D684" s="160"/>
      <c r="E684" s="43"/>
      <c r="F684" s="160" t="s">
        <v>777</v>
      </c>
      <c r="G684" t="str">
        <f t="shared" si="10"/>
        <v>March</v>
      </c>
    </row>
    <row r="685" spans="1:7" ht="15.6">
      <c r="A685" s="147" t="s">
        <v>279</v>
      </c>
      <c r="B685" s="258" t="s">
        <v>618</v>
      </c>
      <c r="C685" s="56">
        <v>45740</v>
      </c>
      <c r="D685" s="147">
        <v>58</v>
      </c>
      <c r="E685" s="43" t="s">
        <v>784</v>
      </c>
      <c r="F685" s="43" t="s">
        <v>785</v>
      </c>
      <c r="G685" t="str">
        <f t="shared" si="10"/>
        <v>March</v>
      </c>
    </row>
    <row r="686" spans="1:7">
      <c r="A686" s="147" t="s">
        <v>294</v>
      </c>
      <c r="B686" s="259" t="s">
        <v>71</v>
      </c>
      <c r="C686" s="56">
        <v>45741</v>
      </c>
      <c r="D686" s="147">
        <v>575</v>
      </c>
      <c r="E686" s="43"/>
      <c r="G686" t="str">
        <f t="shared" si="10"/>
        <v>March</v>
      </c>
    </row>
    <row r="687" spans="1:7">
      <c r="A687" s="160" t="s">
        <v>628</v>
      </c>
      <c r="B687" s="160" t="s">
        <v>346</v>
      </c>
      <c r="C687" s="56">
        <v>45741</v>
      </c>
      <c r="D687" s="160"/>
      <c r="E687" s="43"/>
      <c r="F687" s="160" t="s">
        <v>777</v>
      </c>
      <c r="G687" t="str">
        <f t="shared" si="10"/>
        <v>March</v>
      </c>
    </row>
    <row r="688" spans="1:7">
      <c r="A688" s="147" t="s">
        <v>557</v>
      </c>
      <c r="B688" s="147" t="s">
        <v>67</v>
      </c>
      <c r="C688" s="56">
        <v>45741</v>
      </c>
      <c r="D688" s="147">
        <v>749</v>
      </c>
      <c r="E688" s="43"/>
      <c r="F688" s="113" t="s">
        <v>786</v>
      </c>
      <c r="G688" t="str">
        <f t="shared" si="10"/>
        <v>March</v>
      </c>
    </row>
    <row r="689" spans="1:7">
      <c r="A689" s="147" t="s">
        <v>279</v>
      </c>
      <c r="B689" s="147" t="s">
        <v>67</v>
      </c>
      <c r="C689" s="56">
        <v>45741</v>
      </c>
      <c r="D689" s="147">
        <v>574</v>
      </c>
      <c r="E689" s="43"/>
      <c r="F689" s="113" t="s">
        <v>787</v>
      </c>
      <c r="G689" t="str">
        <f t="shared" si="10"/>
        <v>March</v>
      </c>
    </row>
    <row r="690" spans="1:7" ht="15.6">
      <c r="A690" s="147" t="s">
        <v>342</v>
      </c>
      <c r="B690" s="258" t="s">
        <v>127</v>
      </c>
      <c r="C690" s="56">
        <v>45741</v>
      </c>
      <c r="D690" s="148">
        <v>1383</v>
      </c>
      <c r="E690" s="113" t="s">
        <v>788</v>
      </c>
      <c r="F690" s="113" t="s">
        <v>789</v>
      </c>
      <c r="G690" t="str">
        <f t="shared" si="10"/>
        <v>March</v>
      </c>
    </row>
    <row r="691" spans="1:7" ht="15.6">
      <c r="A691" s="147" t="s">
        <v>494</v>
      </c>
      <c r="B691" s="258" t="s">
        <v>127</v>
      </c>
      <c r="C691" s="56">
        <v>45741</v>
      </c>
      <c r="D691" s="148">
        <v>1350</v>
      </c>
      <c r="E691" s="113" t="s">
        <v>790</v>
      </c>
      <c r="F691" s="113" t="s">
        <v>791</v>
      </c>
      <c r="G691" t="str">
        <f t="shared" si="10"/>
        <v>March</v>
      </c>
    </row>
    <row r="692" spans="1:7">
      <c r="A692" s="147" t="s">
        <v>506</v>
      </c>
      <c r="B692" s="163" t="s">
        <v>504</v>
      </c>
      <c r="C692" s="56">
        <v>45741</v>
      </c>
      <c r="D692" s="147" t="s">
        <v>692</v>
      </c>
      <c r="E692" s="43"/>
      <c r="G692" t="str">
        <f t="shared" si="10"/>
        <v>March</v>
      </c>
    </row>
    <row r="693" spans="1:7">
      <c r="A693" s="147" t="s">
        <v>299</v>
      </c>
      <c r="B693" s="163" t="s">
        <v>504</v>
      </c>
      <c r="C693" s="56">
        <v>45741</v>
      </c>
      <c r="D693" s="147" t="s">
        <v>692</v>
      </c>
      <c r="E693" s="43"/>
      <c r="G693" t="str">
        <f t="shared" si="10"/>
        <v>March</v>
      </c>
    </row>
    <row r="694" spans="1:7">
      <c r="A694" s="147" t="s">
        <v>492</v>
      </c>
      <c r="B694" s="160" t="s">
        <v>346</v>
      </c>
      <c r="C694" s="56">
        <v>45741</v>
      </c>
      <c r="D694" s="147">
        <v>630</v>
      </c>
      <c r="E694" s="43" t="s">
        <v>792</v>
      </c>
      <c r="F694" s="113" t="s">
        <v>791</v>
      </c>
      <c r="G694" t="str">
        <f t="shared" si="10"/>
        <v>March</v>
      </c>
    </row>
    <row r="695" spans="1:7">
      <c r="A695" s="147" t="s">
        <v>313</v>
      </c>
      <c r="B695" s="147" t="s">
        <v>314</v>
      </c>
      <c r="C695" s="56">
        <v>45741</v>
      </c>
      <c r="D695" s="147" t="s">
        <v>692</v>
      </c>
      <c r="E695" s="43"/>
      <c r="G695" t="str">
        <f t="shared" si="10"/>
        <v>March</v>
      </c>
    </row>
    <row r="696" spans="1:7" ht="15.6">
      <c r="A696" s="147" t="s">
        <v>497</v>
      </c>
      <c r="B696" s="258" t="s">
        <v>618</v>
      </c>
      <c r="C696" s="56">
        <v>45741</v>
      </c>
      <c r="D696" s="147"/>
      <c r="E696" s="147" t="s">
        <v>793</v>
      </c>
      <c r="G696" t="str">
        <f t="shared" si="10"/>
        <v>March</v>
      </c>
    </row>
    <row r="697" spans="1:7">
      <c r="A697" s="147" t="s">
        <v>351</v>
      </c>
      <c r="B697" s="160" t="s">
        <v>346</v>
      </c>
      <c r="C697" s="56">
        <v>45741</v>
      </c>
      <c r="D697" s="147"/>
      <c r="E697" s="43"/>
      <c r="F697" s="147" t="s">
        <v>714</v>
      </c>
      <c r="G697" t="str">
        <f t="shared" si="10"/>
        <v>March</v>
      </c>
    </row>
    <row r="698" spans="1:7">
      <c r="A698" s="147" t="s">
        <v>349</v>
      </c>
      <c r="B698" s="160" t="s">
        <v>346</v>
      </c>
      <c r="C698" s="56">
        <v>45741</v>
      </c>
      <c r="D698" s="148">
        <v>1065</v>
      </c>
      <c r="E698" s="147" t="s">
        <v>782</v>
      </c>
      <c r="F698" s="113" t="s">
        <v>794</v>
      </c>
      <c r="G698" t="str">
        <f t="shared" si="10"/>
        <v>March</v>
      </c>
    </row>
    <row r="699" spans="1:7">
      <c r="A699" s="147" t="s">
        <v>279</v>
      </c>
      <c r="B699" s="147" t="s">
        <v>359</v>
      </c>
      <c r="C699" s="56">
        <v>45741</v>
      </c>
      <c r="D699" s="147"/>
      <c r="E699" s="43"/>
      <c r="F699" s="147" t="s">
        <v>795</v>
      </c>
      <c r="G699" t="str">
        <f t="shared" si="10"/>
        <v>March</v>
      </c>
    </row>
    <row r="700" spans="1:7">
      <c r="A700" s="147" t="s">
        <v>381</v>
      </c>
      <c r="B700" s="160" t="s">
        <v>346</v>
      </c>
      <c r="C700" s="56">
        <v>45741</v>
      </c>
      <c r="D700" s="147"/>
      <c r="E700" s="43"/>
      <c r="F700" s="147" t="s">
        <v>714</v>
      </c>
      <c r="G700" t="str">
        <f t="shared" si="10"/>
        <v>March</v>
      </c>
    </row>
    <row r="701" spans="1:7" ht="15.6">
      <c r="A701" s="147" t="s">
        <v>296</v>
      </c>
      <c r="B701" s="258" t="s">
        <v>618</v>
      </c>
      <c r="C701" s="56">
        <v>45741</v>
      </c>
      <c r="D701" s="147"/>
      <c r="E701" s="43" t="s">
        <v>710</v>
      </c>
      <c r="F701" s="43" t="s">
        <v>796</v>
      </c>
      <c r="G701" t="str">
        <f t="shared" si="10"/>
        <v>March</v>
      </c>
    </row>
    <row r="702" spans="1:7">
      <c r="A702" s="160" t="s">
        <v>542</v>
      </c>
      <c r="B702" s="160" t="s">
        <v>666</v>
      </c>
      <c r="C702" s="56">
        <v>45741</v>
      </c>
      <c r="D702" s="160"/>
      <c r="E702" s="43"/>
      <c r="F702" s="160" t="s">
        <v>777</v>
      </c>
      <c r="G702" t="str">
        <f t="shared" si="10"/>
        <v>March</v>
      </c>
    </row>
    <row r="703" spans="1:7" ht="15.6">
      <c r="A703" s="147" t="s">
        <v>365</v>
      </c>
      <c r="B703" s="258" t="s">
        <v>618</v>
      </c>
      <c r="C703" s="56">
        <v>45741</v>
      </c>
      <c r="D703" s="160"/>
      <c r="E703" s="43"/>
      <c r="F703" s="160" t="s">
        <v>777</v>
      </c>
      <c r="G703" t="str">
        <f t="shared" si="10"/>
        <v>March</v>
      </c>
    </row>
    <row r="704" spans="1:7">
      <c r="A704" s="147" t="s">
        <v>569</v>
      </c>
      <c r="B704" s="147" t="s">
        <v>359</v>
      </c>
      <c r="C704" s="56">
        <v>45741</v>
      </c>
      <c r="D704" s="160">
        <v>442</v>
      </c>
      <c r="E704" s="43"/>
      <c r="G704" t="str">
        <f t="shared" si="10"/>
        <v>March</v>
      </c>
    </row>
    <row r="705" spans="1:7">
      <c r="A705" s="147" t="s">
        <v>428</v>
      </c>
      <c r="B705" s="147" t="s">
        <v>617</v>
      </c>
      <c r="C705" s="56">
        <v>45741</v>
      </c>
      <c r="D705" s="43">
        <v>380</v>
      </c>
      <c r="E705" s="43"/>
      <c r="G705" t="str">
        <f t="shared" si="10"/>
        <v>March</v>
      </c>
    </row>
    <row r="706" spans="1:7" ht="15.6">
      <c r="A706" s="147" t="s">
        <v>599</v>
      </c>
      <c r="B706" s="258" t="s">
        <v>127</v>
      </c>
      <c r="C706" s="56">
        <v>45741</v>
      </c>
      <c r="D706" s="161">
        <v>1740</v>
      </c>
      <c r="E706" s="43"/>
      <c r="G706" t="str">
        <f t="shared" si="10"/>
        <v>March</v>
      </c>
    </row>
    <row r="707" spans="1:7">
      <c r="A707" s="140" t="s">
        <v>220</v>
      </c>
      <c r="B707" s="147" t="s">
        <v>523</v>
      </c>
      <c r="C707" s="56">
        <v>45741</v>
      </c>
      <c r="D707" s="43">
        <v>483</v>
      </c>
      <c r="E707" s="43" t="s">
        <v>797</v>
      </c>
      <c r="F707" s="43" t="s">
        <v>785</v>
      </c>
      <c r="G707" t="str">
        <f t="shared" ref="G707:G770" si="11">TEXT(C707,"mmmm")</f>
        <v>March</v>
      </c>
    </row>
    <row r="708" spans="1:7">
      <c r="A708" s="140" t="s">
        <v>307</v>
      </c>
      <c r="B708" s="147" t="s">
        <v>308</v>
      </c>
      <c r="C708" s="56">
        <v>45741</v>
      </c>
      <c r="D708" s="43">
        <v>1333</v>
      </c>
      <c r="E708" s="43"/>
      <c r="G708" t="str">
        <f t="shared" si="11"/>
        <v>March</v>
      </c>
    </row>
    <row r="709" spans="1:7">
      <c r="A709" s="147" t="s">
        <v>582</v>
      </c>
      <c r="B709" s="259" t="s">
        <v>71</v>
      </c>
      <c r="C709" s="56">
        <v>45742</v>
      </c>
      <c r="D709" s="224">
        <v>1972</v>
      </c>
      <c r="E709" s="113" t="s">
        <v>798</v>
      </c>
      <c r="F709" s="113" t="s">
        <v>696</v>
      </c>
      <c r="G709" t="str">
        <f t="shared" si="11"/>
        <v>March</v>
      </c>
    </row>
    <row r="710" spans="1:7">
      <c r="A710" s="160" t="s">
        <v>628</v>
      </c>
      <c r="B710" s="164" t="s">
        <v>666</v>
      </c>
      <c r="C710" s="56">
        <v>45742</v>
      </c>
      <c r="D710" s="225"/>
      <c r="E710" s="43"/>
      <c r="F710" s="225" t="s">
        <v>777</v>
      </c>
      <c r="G710" t="str">
        <f t="shared" si="11"/>
        <v>March</v>
      </c>
    </row>
    <row r="711" spans="1:7">
      <c r="A711" s="147" t="s">
        <v>557</v>
      </c>
      <c r="B711" s="225" t="s">
        <v>67</v>
      </c>
      <c r="C711" s="56">
        <v>45742</v>
      </c>
      <c r="D711" s="225">
        <v>713</v>
      </c>
      <c r="E711" s="113"/>
      <c r="F711" s="113" t="s">
        <v>799</v>
      </c>
      <c r="G711" t="str">
        <f t="shared" si="11"/>
        <v>March</v>
      </c>
    </row>
    <row r="712" spans="1:7">
      <c r="A712" s="147" t="s">
        <v>279</v>
      </c>
      <c r="B712" s="225" t="s">
        <v>67</v>
      </c>
      <c r="C712" s="56">
        <v>45742</v>
      </c>
      <c r="D712" s="225">
        <v>545</v>
      </c>
      <c r="E712" s="43"/>
      <c r="F712" s="113" t="s">
        <v>800</v>
      </c>
      <c r="G712" t="str">
        <f t="shared" si="11"/>
        <v>March</v>
      </c>
    </row>
    <row r="713" spans="1:7" ht="15.6">
      <c r="A713" s="147" t="s">
        <v>342</v>
      </c>
      <c r="B713" s="258" t="s">
        <v>127</v>
      </c>
      <c r="C713" s="56">
        <v>45742</v>
      </c>
      <c r="D713" s="224">
        <v>1334</v>
      </c>
      <c r="E713" s="113" t="s">
        <v>710</v>
      </c>
      <c r="F713" s="113" t="s">
        <v>671</v>
      </c>
      <c r="G713" t="str">
        <f t="shared" si="11"/>
        <v>March</v>
      </c>
    </row>
    <row r="714" spans="1:7" ht="15.6">
      <c r="A714" s="147" t="s">
        <v>494</v>
      </c>
      <c r="B714" s="258" t="s">
        <v>127</v>
      </c>
      <c r="C714" s="56">
        <v>45742</v>
      </c>
      <c r="D714" s="224">
        <v>1507</v>
      </c>
      <c r="E714" s="113" t="s">
        <v>710</v>
      </c>
      <c r="F714" s="113" t="s">
        <v>671</v>
      </c>
      <c r="G714" t="str">
        <f t="shared" si="11"/>
        <v>March</v>
      </c>
    </row>
    <row r="715" spans="1:7">
      <c r="A715" s="147" t="s">
        <v>506</v>
      </c>
      <c r="B715" s="163" t="s">
        <v>504</v>
      </c>
      <c r="C715" s="56">
        <v>45742</v>
      </c>
      <c r="D715" s="225" t="s">
        <v>692</v>
      </c>
      <c r="E715" s="43"/>
      <c r="G715" t="str">
        <f t="shared" si="11"/>
        <v>March</v>
      </c>
    </row>
    <row r="716" spans="1:7">
      <c r="A716" s="147" t="s">
        <v>299</v>
      </c>
      <c r="B716" s="163" t="s">
        <v>504</v>
      </c>
      <c r="C716" s="56">
        <v>45742</v>
      </c>
      <c r="D716" s="225" t="s">
        <v>692</v>
      </c>
      <c r="E716" s="43"/>
      <c r="G716" t="str">
        <f t="shared" si="11"/>
        <v>March</v>
      </c>
    </row>
    <row r="717" spans="1:7">
      <c r="A717" s="147" t="s">
        <v>492</v>
      </c>
      <c r="B717" s="160" t="s">
        <v>346</v>
      </c>
      <c r="C717" s="56">
        <v>45742</v>
      </c>
      <c r="D717" s="225">
        <v>894</v>
      </c>
      <c r="E717" s="43" t="s">
        <v>793</v>
      </c>
      <c r="F717" s="113" t="s">
        <v>675</v>
      </c>
      <c r="G717" t="str">
        <f t="shared" si="11"/>
        <v>March</v>
      </c>
    </row>
    <row r="718" spans="1:7">
      <c r="A718" s="147" t="s">
        <v>313</v>
      </c>
      <c r="B718" s="225" t="s">
        <v>314</v>
      </c>
      <c r="C718" s="56">
        <v>45742</v>
      </c>
      <c r="D718" s="225" t="s">
        <v>692</v>
      </c>
      <c r="E718" s="43"/>
      <c r="G718" t="str">
        <f t="shared" si="11"/>
        <v>March</v>
      </c>
    </row>
    <row r="719" spans="1:7" ht="15.6">
      <c r="A719" s="147" t="s">
        <v>631</v>
      </c>
      <c r="B719" s="258" t="s">
        <v>618</v>
      </c>
      <c r="C719" s="56">
        <v>45742</v>
      </c>
      <c r="D719" s="225"/>
      <c r="E719" s="43"/>
      <c r="F719" s="225" t="s">
        <v>801</v>
      </c>
      <c r="G719" t="str">
        <f t="shared" si="11"/>
        <v>March</v>
      </c>
    </row>
    <row r="720" spans="1:7">
      <c r="A720" s="147" t="s">
        <v>349</v>
      </c>
      <c r="B720" s="160" t="s">
        <v>346</v>
      </c>
      <c r="C720" s="56">
        <v>45742</v>
      </c>
      <c r="D720" s="225">
        <v>825</v>
      </c>
      <c r="E720" s="43" t="s">
        <v>802</v>
      </c>
      <c r="F720" s="113" t="s">
        <v>677</v>
      </c>
      <c r="G720" t="str">
        <f t="shared" si="11"/>
        <v>March</v>
      </c>
    </row>
    <row r="721" spans="1:7">
      <c r="A721" s="147" t="s">
        <v>279</v>
      </c>
      <c r="B721" s="147" t="s">
        <v>359</v>
      </c>
      <c r="C721" s="56">
        <v>45742</v>
      </c>
      <c r="D721" s="225">
        <v>159</v>
      </c>
      <c r="E721" s="43" t="s">
        <v>793</v>
      </c>
      <c r="F721" s="113" t="s">
        <v>708</v>
      </c>
      <c r="G721" t="str">
        <f t="shared" si="11"/>
        <v>March</v>
      </c>
    </row>
    <row r="722" spans="1:7">
      <c r="A722" s="147" t="s">
        <v>381</v>
      </c>
      <c r="B722" s="160" t="s">
        <v>346</v>
      </c>
      <c r="C722" s="56">
        <v>45742</v>
      </c>
      <c r="D722" s="225"/>
      <c r="E722" s="43"/>
      <c r="F722" s="225" t="s">
        <v>714</v>
      </c>
      <c r="G722" t="str">
        <f t="shared" si="11"/>
        <v>March</v>
      </c>
    </row>
    <row r="723" spans="1:7">
      <c r="A723" s="147" t="s">
        <v>569</v>
      </c>
      <c r="B723" s="147" t="s">
        <v>359</v>
      </c>
      <c r="C723" s="56">
        <v>45742</v>
      </c>
      <c r="D723" s="147">
        <v>854</v>
      </c>
      <c r="E723" s="43"/>
      <c r="G723" t="str">
        <f t="shared" si="11"/>
        <v>March</v>
      </c>
    </row>
    <row r="724" spans="1:7">
      <c r="A724" s="147" t="s">
        <v>428</v>
      </c>
      <c r="B724" s="147" t="s">
        <v>617</v>
      </c>
      <c r="C724" s="56">
        <v>45742</v>
      </c>
      <c r="D724" s="147">
        <v>300</v>
      </c>
      <c r="E724" s="43"/>
      <c r="G724" t="str">
        <f t="shared" si="11"/>
        <v>March</v>
      </c>
    </row>
    <row r="725" spans="1:7" ht="15.6">
      <c r="A725" s="147" t="s">
        <v>599</v>
      </c>
      <c r="B725" s="258" t="s">
        <v>127</v>
      </c>
      <c r="C725" s="56">
        <v>45742</v>
      </c>
      <c r="D725" s="224">
        <v>2934</v>
      </c>
      <c r="E725" s="43"/>
      <c r="F725" s="113" t="s">
        <v>803</v>
      </c>
      <c r="G725" t="str">
        <f t="shared" si="11"/>
        <v>March</v>
      </c>
    </row>
    <row r="726" spans="1:7">
      <c r="A726" s="140" t="s">
        <v>220</v>
      </c>
      <c r="B726" s="147" t="s">
        <v>523</v>
      </c>
      <c r="C726" s="56">
        <v>45742</v>
      </c>
      <c r="D726" s="224">
        <v>1799</v>
      </c>
      <c r="E726" s="43"/>
      <c r="F726" s="113" t="s">
        <v>804</v>
      </c>
      <c r="G726" t="str">
        <f t="shared" si="11"/>
        <v>March</v>
      </c>
    </row>
    <row r="727" spans="1:7">
      <c r="A727" s="140" t="s">
        <v>307</v>
      </c>
      <c r="B727" s="147" t="s">
        <v>308</v>
      </c>
      <c r="C727" s="56">
        <v>45742</v>
      </c>
      <c r="D727" s="224">
        <v>1701</v>
      </c>
      <c r="E727" s="113" t="s">
        <v>778</v>
      </c>
      <c r="F727" s="113" t="s">
        <v>805</v>
      </c>
      <c r="G727" t="str">
        <f t="shared" si="11"/>
        <v>March</v>
      </c>
    </row>
    <row r="728" spans="1:7" ht="15.6">
      <c r="A728" s="147" t="s">
        <v>582</v>
      </c>
      <c r="B728" s="258" t="s">
        <v>618</v>
      </c>
      <c r="C728" s="56">
        <v>45743</v>
      </c>
      <c r="D728" s="225">
        <v>178</v>
      </c>
      <c r="E728" s="113" t="s">
        <v>778</v>
      </c>
      <c r="F728" s="113" t="s">
        <v>672</v>
      </c>
      <c r="G728" t="str">
        <f t="shared" si="11"/>
        <v>March</v>
      </c>
    </row>
    <row r="729" spans="1:7">
      <c r="A729" s="147" t="s">
        <v>569</v>
      </c>
      <c r="B729" s="147" t="s">
        <v>359</v>
      </c>
      <c r="C729" s="56">
        <v>45743</v>
      </c>
      <c r="D729" s="225">
        <v>290</v>
      </c>
      <c r="E729" s="43"/>
      <c r="G729" t="str">
        <f t="shared" si="11"/>
        <v>March</v>
      </c>
    </row>
    <row r="730" spans="1:7">
      <c r="A730" s="147" t="s">
        <v>557</v>
      </c>
      <c r="B730" s="147" t="s">
        <v>67</v>
      </c>
      <c r="C730" s="56">
        <v>45743</v>
      </c>
      <c r="D730" s="225"/>
      <c r="E730" s="43"/>
      <c r="F730" s="225" t="s">
        <v>806</v>
      </c>
      <c r="G730" t="str">
        <f t="shared" si="11"/>
        <v>March</v>
      </c>
    </row>
    <row r="731" spans="1:7">
      <c r="A731" s="147" t="s">
        <v>279</v>
      </c>
      <c r="B731" s="147" t="s">
        <v>67</v>
      </c>
      <c r="C731" s="56">
        <v>45743</v>
      </c>
      <c r="D731" s="225">
        <v>593</v>
      </c>
      <c r="E731" s="43"/>
      <c r="F731" s="113" t="s">
        <v>807</v>
      </c>
      <c r="G731" t="str">
        <f t="shared" si="11"/>
        <v>March</v>
      </c>
    </row>
    <row r="732" spans="1:7" ht="15.6">
      <c r="A732" s="147" t="s">
        <v>342</v>
      </c>
      <c r="B732" s="258" t="s">
        <v>127</v>
      </c>
      <c r="C732" s="56">
        <v>45743</v>
      </c>
      <c r="D732" s="224">
        <v>1548</v>
      </c>
      <c r="E732" s="113" t="s">
        <v>808</v>
      </c>
      <c r="F732" s="113" t="s">
        <v>670</v>
      </c>
      <c r="G732" t="str">
        <f t="shared" si="11"/>
        <v>March</v>
      </c>
    </row>
    <row r="733" spans="1:7">
      <c r="A733" s="147" t="s">
        <v>506</v>
      </c>
      <c r="B733" s="163" t="s">
        <v>504</v>
      </c>
      <c r="C733" s="56">
        <v>45743</v>
      </c>
      <c r="D733" s="225">
        <v>137</v>
      </c>
      <c r="E733" s="43" t="s">
        <v>809</v>
      </c>
      <c r="F733" s="138" t="s">
        <v>810</v>
      </c>
      <c r="G733" t="str">
        <f t="shared" si="11"/>
        <v>March</v>
      </c>
    </row>
    <row r="734" spans="1:7">
      <c r="A734" s="147" t="s">
        <v>299</v>
      </c>
      <c r="B734" s="163" t="s">
        <v>504</v>
      </c>
      <c r="C734" s="56">
        <v>45743</v>
      </c>
      <c r="D734" s="225" t="s">
        <v>692</v>
      </c>
      <c r="E734" s="43"/>
      <c r="G734" t="str">
        <f t="shared" si="11"/>
        <v>March</v>
      </c>
    </row>
    <row r="735" spans="1:7">
      <c r="A735" s="147" t="s">
        <v>390</v>
      </c>
      <c r="B735" s="160" t="s">
        <v>346</v>
      </c>
      <c r="C735" s="56">
        <v>45743</v>
      </c>
      <c r="D735" s="225">
        <v>310</v>
      </c>
      <c r="E735" s="43"/>
      <c r="G735" t="str">
        <f t="shared" si="11"/>
        <v>March</v>
      </c>
    </row>
    <row r="736" spans="1:7">
      <c r="A736" s="147" t="s">
        <v>313</v>
      </c>
      <c r="B736" s="147" t="s">
        <v>314</v>
      </c>
      <c r="C736" s="56">
        <v>45743</v>
      </c>
      <c r="D736" s="225" t="s">
        <v>692</v>
      </c>
      <c r="E736" s="43"/>
      <c r="G736" t="str">
        <f t="shared" si="11"/>
        <v>March</v>
      </c>
    </row>
    <row r="737" spans="1:13" ht="15.6">
      <c r="A737" s="147" t="s">
        <v>631</v>
      </c>
      <c r="B737" s="258" t="s">
        <v>618</v>
      </c>
      <c r="C737" s="56">
        <v>45743</v>
      </c>
      <c r="D737" s="225" t="s">
        <v>692</v>
      </c>
      <c r="E737" s="43"/>
      <c r="G737" t="str">
        <f t="shared" si="11"/>
        <v>March</v>
      </c>
    </row>
    <row r="738" spans="1:13">
      <c r="A738" s="147" t="s">
        <v>349</v>
      </c>
      <c r="B738" s="160" t="s">
        <v>346</v>
      </c>
      <c r="C738" s="56">
        <v>45743</v>
      </c>
      <c r="D738" s="225">
        <v>705</v>
      </c>
      <c r="E738" s="113" t="s">
        <v>782</v>
      </c>
      <c r="G738" t="str">
        <f t="shared" si="11"/>
        <v>March</v>
      </c>
      <c r="H738" s="171"/>
      <c r="I738" s="171"/>
      <c r="J738" s="171"/>
      <c r="K738" s="171"/>
      <c r="L738" s="171"/>
      <c r="M738" s="171"/>
    </row>
    <row r="739" spans="1:13">
      <c r="A739" s="147" t="s">
        <v>279</v>
      </c>
      <c r="B739" s="147" t="s">
        <v>359</v>
      </c>
      <c r="C739" s="56">
        <v>45743</v>
      </c>
      <c r="D739" s="225">
        <v>416</v>
      </c>
      <c r="E739" s="113" t="s">
        <v>811</v>
      </c>
      <c r="F739" s="113" t="s">
        <v>807</v>
      </c>
      <c r="G739" t="str">
        <f t="shared" si="11"/>
        <v>March</v>
      </c>
      <c r="H739" s="171"/>
      <c r="I739" s="270"/>
      <c r="J739" s="270"/>
      <c r="K739" s="171"/>
      <c r="L739" s="171"/>
      <c r="M739" s="171"/>
    </row>
    <row r="740" spans="1:13">
      <c r="A740" s="147" t="s">
        <v>381</v>
      </c>
      <c r="B740" s="160" t="s">
        <v>346</v>
      </c>
      <c r="C740" s="56">
        <v>45743</v>
      </c>
      <c r="D740" s="164"/>
      <c r="E740" s="43"/>
      <c r="F740" s="164" t="s">
        <v>812</v>
      </c>
      <c r="G740" t="str">
        <f t="shared" si="11"/>
        <v>March</v>
      </c>
      <c r="H740" s="171"/>
      <c r="I740" s="270"/>
      <c r="J740" s="270"/>
      <c r="K740" s="171"/>
      <c r="L740" s="171"/>
      <c r="M740" s="171"/>
    </row>
    <row r="741" spans="1:13" ht="15.6">
      <c r="A741" s="147" t="s">
        <v>494</v>
      </c>
      <c r="B741" s="258" t="s">
        <v>127</v>
      </c>
      <c r="C741" s="56">
        <v>45743</v>
      </c>
      <c r="D741" s="225"/>
      <c r="E741" s="43"/>
      <c r="F741" s="225" t="s">
        <v>813</v>
      </c>
      <c r="G741" t="str">
        <f t="shared" si="11"/>
        <v>March</v>
      </c>
      <c r="H741" s="171"/>
      <c r="I741" s="270"/>
      <c r="J741" s="270"/>
      <c r="K741" s="171"/>
      <c r="L741" s="171"/>
      <c r="M741" s="171"/>
    </row>
    <row r="742" spans="1:13">
      <c r="A742" s="147" t="s">
        <v>299</v>
      </c>
      <c r="B742" s="163" t="s">
        <v>814</v>
      </c>
      <c r="C742" s="56">
        <v>45743</v>
      </c>
      <c r="D742" s="147">
        <v>76</v>
      </c>
      <c r="E742" s="43"/>
      <c r="F742" s="113" t="s">
        <v>815</v>
      </c>
      <c r="G742" t="str">
        <f t="shared" si="11"/>
        <v>March</v>
      </c>
      <c r="H742" s="171"/>
      <c r="I742" s="171"/>
      <c r="J742" s="171"/>
      <c r="K742" s="171"/>
      <c r="L742" s="171"/>
      <c r="M742" s="171"/>
    </row>
    <row r="743" spans="1:13" ht="15.6">
      <c r="A743" s="147" t="s">
        <v>428</v>
      </c>
      <c r="B743" s="258" t="s">
        <v>618</v>
      </c>
      <c r="C743" s="56">
        <v>45743</v>
      </c>
      <c r="D743" s="147">
        <v>150</v>
      </c>
      <c r="E743" s="43"/>
      <c r="G743" t="str">
        <f t="shared" si="11"/>
        <v>March</v>
      </c>
      <c r="H743" s="171"/>
      <c r="I743" s="171"/>
      <c r="J743" s="171"/>
      <c r="K743" s="171"/>
      <c r="L743" s="171"/>
      <c r="M743" s="171"/>
    </row>
    <row r="744" spans="1:13" ht="15.6">
      <c r="A744" s="147" t="s">
        <v>430</v>
      </c>
      <c r="B744" s="258" t="s">
        <v>618</v>
      </c>
      <c r="C744" s="56">
        <v>45743</v>
      </c>
      <c r="D744" s="147">
        <v>195</v>
      </c>
      <c r="E744" s="43"/>
      <c r="G744" t="str">
        <f t="shared" si="11"/>
        <v>March</v>
      </c>
      <c r="H744" s="171"/>
      <c r="I744" s="171"/>
      <c r="J744" s="171"/>
      <c r="K744" s="171"/>
      <c r="L744" s="171"/>
      <c r="M744" s="171"/>
    </row>
    <row r="745" spans="1:13">
      <c r="A745" s="147" t="s">
        <v>582</v>
      </c>
      <c r="B745" s="147" t="s">
        <v>616</v>
      </c>
      <c r="C745" s="56">
        <v>45744</v>
      </c>
      <c r="D745" s="225">
        <v>266</v>
      </c>
      <c r="E745" s="43"/>
      <c r="F745" s="43" t="s">
        <v>815</v>
      </c>
      <c r="G745" t="str">
        <f t="shared" si="11"/>
        <v>March</v>
      </c>
      <c r="H745" s="171"/>
      <c r="I745" s="171"/>
      <c r="J745" s="171"/>
      <c r="K745" s="171"/>
      <c r="L745" s="171"/>
      <c r="M745" s="171"/>
    </row>
    <row r="746" spans="1:13">
      <c r="A746" s="147" t="s">
        <v>569</v>
      </c>
      <c r="B746" s="147" t="s">
        <v>359</v>
      </c>
      <c r="C746" s="56">
        <v>45744</v>
      </c>
      <c r="D746" s="225">
        <v>673</v>
      </c>
      <c r="E746" s="43"/>
      <c r="G746" t="str">
        <f t="shared" si="11"/>
        <v>March</v>
      </c>
      <c r="H746" s="171"/>
      <c r="I746" s="171"/>
      <c r="J746" s="171"/>
      <c r="K746" s="171"/>
      <c r="L746" s="171"/>
      <c r="M746" s="171"/>
    </row>
    <row r="747" spans="1:13">
      <c r="A747" s="147" t="s">
        <v>567</v>
      </c>
      <c r="B747" s="147" t="s">
        <v>67</v>
      </c>
      <c r="C747" s="56">
        <v>45744</v>
      </c>
      <c r="D747" s="225" t="s">
        <v>692</v>
      </c>
      <c r="E747" s="43"/>
      <c r="G747" t="str">
        <f t="shared" si="11"/>
        <v>March</v>
      </c>
      <c r="H747" s="171"/>
      <c r="I747" s="171"/>
      <c r="J747" s="171"/>
      <c r="K747" s="171"/>
      <c r="L747" s="171"/>
      <c r="M747" s="171"/>
    </row>
    <row r="748" spans="1:13">
      <c r="A748" s="147" t="s">
        <v>279</v>
      </c>
      <c r="B748" s="147" t="s">
        <v>67</v>
      </c>
      <c r="C748" s="56">
        <v>45744</v>
      </c>
      <c r="D748" s="225" t="s">
        <v>692</v>
      </c>
      <c r="E748" s="43"/>
      <c r="G748" t="str">
        <f t="shared" si="11"/>
        <v>March</v>
      </c>
      <c r="H748" s="171"/>
      <c r="I748" s="171"/>
      <c r="J748" s="171"/>
      <c r="K748" s="171"/>
      <c r="L748" s="171"/>
      <c r="M748" s="171"/>
    </row>
    <row r="749" spans="1:13" ht="15.6">
      <c r="A749" s="147" t="s">
        <v>494</v>
      </c>
      <c r="B749" s="258" t="s">
        <v>127</v>
      </c>
      <c r="C749" s="56">
        <v>45744</v>
      </c>
      <c r="D749" s="224">
        <v>1530</v>
      </c>
      <c r="E749" s="113" t="s">
        <v>681</v>
      </c>
      <c r="F749" s="113" t="s">
        <v>778</v>
      </c>
      <c r="G749" t="str">
        <f t="shared" si="11"/>
        <v>March</v>
      </c>
      <c r="H749" s="171"/>
      <c r="I749" s="171"/>
      <c r="J749" s="171"/>
      <c r="K749" s="171"/>
      <c r="L749" s="171"/>
      <c r="M749" s="171"/>
    </row>
    <row r="750" spans="1:13" ht="15.6">
      <c r="A750" s="147" t="s">
        <v>494</v>
      </c>
      <c r="B750" s="258" t="s">
        <v>127</v>
      </c>
      <c r="C750" s="56">
        <v>45744</v>
      </c>
      <c r="D750" s="225">
        <v>757</v>
      </c>
      <c r="E750" s="43" t="s">
        <v>780</v>
      </c>
      <c r="F750" s="43" t="s">
        <v>669</v>
      </c>
      <c r="G750" t="str">
        <f t="shared" si="11"/>
        <v>March</v>
      </c>
      <c r="H750" s="171"/>
      <c r="I750" s="171"/>
      <c r="J750" s="171"/>
      <c r="K750" s="171"/>
      <c r="L750" s="171"/>
      <c r="M750" s="171"/>
    </row>
    <row r="751" spans="1:13">
      <c r="A751" s="147" t="s">
        <v>506</v>
      </c>
      <c r="B751" s="163" t="s">
        <v>504</v>
      </c>
      <c r="C751" s="56">
        <v>45744</v>
      </c>
      <c r="D751" s="225"/>
      <c r="E751" s="43"/>
      <c r="F751" s="225" t="s">
        <v>816</v>
      </c>
      <c r="G751" t="str">
        <f t="shared" si="11"/>
        <v>March</v>
      </c>
      <c r="H751" s="171"/>
      <c r="I751" s="171"/>
      <c r="J751" s="171"/>
      <c r="K751" s="171"/>
      <c r="L751" s="171"/>
      <c r="M751" s="171"/>
    </row>
    <row r="752" spans="1:13">
      <c r="A752" s="147" t="s">
        <v>299</v>
      </c>
      <c r="B752" s="163" t="s">
        <v>504</v>
      </c>
      <c r="C752" s="56">
        <v>45744</v>
      </c>
      <c r="D752" s="225"/>
      <c r="E752" s="43"/>
      <c r="F752" s="225" t="s">
        <v>692</v>
      </c>
      <c r="G752" t="str">
        <f t="shared" si="11"/>
        <v>March</v>
      </c>
      <c r="H752" s="171"/>
      <c r="I752" s="171"/>
      <c r="J752" s="171"/>
      <c r="K752" s="171"/>
      <c r="L752" s="171"/>
      <c r="M752" s="171"/>
    </row>
    <row r="753" spans="1:13">
      <c r="A753" s="147" t="s">
        <v>313</v>
      </c>
      <c r="B753" s="147" t="s">
        <v>314</v>
      </c>
      <c r="C753" s="56">
        <v>45744</v>
      </c>
      <c r="D753" s="225"/>
      <c r="E753" s="43"/>
      <c r="F753" s="225" t="s">
        <v>736</v>
      </c>
      <c r="G753" t="str">
        <f t="shared" si="11"/>
        <v>March</v>
      </c>
      <c r="H753" s="171"/>
      <c r="I753" s="171"/>
      <c r="J753" s="171"/>
      <c r="K753" s="171"/>
      <c r="L753" s="171"/>
      <c r="M753" s="171"/>
    </row>
    <row r="754" spans="1:13" ht="15.6">
      <c r="A754" s="147" t="s">
        <v>631</v>
      </c>
      <c r="B754" s="258" t="s">
        <v>618</v>
      </c>
      <c r="C754" s="56">
        <v>45744</v>
      </c>
      <c r="D754" s="225"/>
      <c r="E754" s="43"/>
      <c r="F754" s="225" t="s">
        <v>813</v>
      </c>
      <c r="G754" t="str">
        <f t="shared" si="11"/>
        <v>March</v>
      </c>
      <c r="H754" s="171"/>
      <c r="I754" s="171"/>
      <c r="J754" s="171"/>
      <c r="K754" s="171"/>
      <c r="L754" s="171"/>
      <c r="M754" s="171"/>
    </row>
    <row r="755" spans="1:13">
      <c r="A755" s="147" t="s">
        <v>279</v>
      </c>
      <c r="B755" s="147" t="s">
        <v>359</v>
      </c>
      <c r="C755" s="56">
        <v>45744</v>
      </c>
      <c r="D755" s="225">
        <v>200</v>
      </c>
      <c r="E755" s="43"/>
      <c r="F755" s="43" t="s">
        <v>817</v>
      </c>
      <c r="G755" t="str">
        <f t="shared" si="11"/>
        <v>March</v>
      </c>
      <c r="H755" s="272"/>
      <c r="I755" s="272"/>
      <c r="J755" s="272"/>
      <c r="K755" s="171"/>
      <c r="L755" s="171"/>
      <c r="M755" s="171"/>
    </row>
    <row r="756" spans="1:13" ht="15.6">
      <c r="A756" s="147" t="s">
        <v>428</v>
      </c>
      <c r="B756" s="258" t="s">
        <v>618</v>
      </c>
      <c r="C756" s="56">
        <v>45744</v>
      </c>
      <c r="E756" s="43"/>
      <c r="F756" s="147" t="s">
        <v>818</v>
      </c>
      <c r="G756" t="str">
        <f t="shared" si="11"/>
        <v>March</v>
      </c>
      <c r="H756" s="171"/>
      <c r="I756" s="171"/>
      <c r="J756" s="171"/>
      <c r="K756" s="175"/>
      <c r="L756" s="171"/>
      <c r="M756" s="171"/>
    </row>
    <row r="757" spans="1:13" ht="15.6">
      <c r="A757" s="147" t="s">
        <v>632</v>
      </c>
      <c r="B757" s="258" t="s">
        <v>618</v>
      </c>
      <c r="C757" s="56">
        <v>45744</v>
      </c>
      <c r="E757" s="43"/>
      <c r="G757" t="str">
        <f t="shared" si="11"/>
        <v>March</v>
      </c>
    </row>
    <row r="758" spans="1:13" ht="15.6">
      <c r="A758" s="147" t="s">
        <v>599</v>
      </c>
      <c r="B758" s="258" t="s">
        <v>127</v>
      </c>
      <c r="C758" s="56">
        <v>45744</v>
      </c>
      <c r="D758" s="225"/>
      <c r="E758" s="43"/>
      <c r="F758" s="225" t="s">
        <v>813</v>
      </c>
      <c r="G758" t="str">
        <f t="shared" si="11"/>
        <v>March</v>
      </c>
    </row>
    <row r="759" spans="1:13">
      <c r="A759" s="140" t="s">
        <v>220</v>
      </c>
      <c r="B759" s="147" t="s">
        <v>523</v>
      </c>
      <c r="C759" s="56">
        <v>45744</v>
      </c>
      <c r="D759" s="225" t="s">
        <v>692</v>
      </c>
      <c r="E759" s="43"/>
      <c r="G759" t="str">
        <f t="shared" si="11"/>
        <v>March</v>
      </c>
    </row>
    <row r="760" spans="1:13">
      <c r="A760" s="140" t="s">
        <v>599</v>
      </c>
      <c r="B760" s="147" t="s">
        <v>308</v>
      </c>
      <c r="C760" s="56">
        <v>45744</v>
      </c>
      <c r="D760" s="225">
        <v>161</v>
      </c>
      <c r="E760" s="43" t="s">
        <v>710</v>
      </c>
      <c r="F760" s="43" t="s">
        <v>819</v>
      </c>
      <c r="G760" t="str">
        <f t="shared" si="11"/>
        <v>March</v>
      </c>
    </row>
    <row r="761" spans="1:13">
      <c r="A761" s="140" t="s">
        <v>307</v>
      </c>
      <c r="B761" s="147" t="s">
        <v>308</v>
      </c>
      <c r="C761" s="56">
        <v>45744</v>
      </c>
      <c r="D761" s="225">
        <v>546</v>
      </c>
      <c r="E761" s="43" t="s">
        <v>820</v>
      </c>
      <c r="F761" s="138" t="s">
        <v>821</v>
      </c>
      <c r="G761" t="str">
        <f t="shared" si="11"/>
        <v>March</v>
      </c>
    </row>
    <row r="762" spans="1:13">
      <c r="A762" s="147" t="s">
        <v>582</v>
      </c>
      <c r="B762" s="147" t="s">
        <v>616</v>
      </c>
      <c r="C762" s="56">
        <v>45747</v>
      </c>
      <c r="D762" s="225">
        <v>715</v>
      </c>
      <c r="E762" s="113" t="s">
        <v>778</v>
      </c>
      <c r="F762" s="113" t="s">
        <v>822</v>
      </c>
      <c r="G762" t="str">
        <f t="shared" si="11"/>
        <v>March</v>
      </c>
    </row>
    <row r="763" spans="1:13">
      <c r="A763" s="147" t="s">
        <v>351</v>
      </c>
      <c r="B763" s="160" t="s">
        <v>346</v>
      </c>
      <c r="C763" s="56">
        <v>45747</v>
      </c>
      <c r="D763" s="225">
        <v>0</v>
      </c>
      <c r="E763" s="43"/>
      <c r="F763" s="225" t="s">
        <v>714</v>
      </c>
      <c r="G763" t="str">
        <f t="shared" si="11"/>
        <v>March</v>
      </c>
    </row>
    <row r="764" spans="1:13">
      <c r="A764" s="147" t="s">
        <v>567</v>
      </c>
      <c r="B764" s="147" t="s">
        <v>67</v>
      </c>
      <c r="C764" s="56">
        <v>45747</v>
      </c>
      <c r="D764" s="224">
        <v>1880</v>
      </c>
      <c r="E764" s="113" t="s">
        <v>776</v>
      </c>
      <c r="F764" s="113" t="s">
        <v>665</v>
      </c>
      <c r="G764" t="str">
        <f t="shared" si="11"/>
        <v>March</v>
      </c>
    </row>
    <row r="765" spans="1:13">
      <c r="A765" s="147" t="s">
        <v>279</v>
      </c>
      <c r="B765" s="147" t="s">
        <v>67</v>
      </c>
      <c r="C765" s="56">
        <v>45747</v>
      </c>
      <c r="D765" s="225">
        <v>265</v>
      </c>
      <c r="E765" s="43"/>
      <c r="F765" s="43" t="s">
        <v>823</v>
      </c>
      <c r="G765" t="str">
        <f t="shared" si="11"/>
        <v>March</v>
      </c>
    </row>
    <row r="766" spans="1:13" ht="15.6">
      <c r="A766" s="147" t="s">
        <v>494</v>
      </c>
      <c r="B766" s="258" t="s">
        <v>127</v>
      </c>
      <c r="C766" s="56">
        <v>45747</v>
      </c>
      <c r="D766" s="225">
        <v>695</v>
      </c>
      <c r="E766" s="113" t="s">
        <v>793</v>
      </c>
      <c r="F766" s="113" t="s">
        <v>665</v>
      </c>
      <c r="G766" t="str">
        <f t="shared" si="11"/>
        <v>March</v>
      </c>
    </row>
    <row r="767" spans="1:13">
      <c r="A767" s="147" t="s">
        <v>299</v>
      </c>
      <c r="B767" s="163" t="s">
        <v>504</v>
      </c>
      <c r="C767" s="56">
        <v>45747</v>
      </c>
      <c r="D767" s="225">
        <v>644</v>
      </c>
      <c r="E767" s="43"/>
      <c r="F767" s="113" t="s">
        <v>824</v>
      </c>
      <c r="G767" t="str">
        <f t="shared" si="11"/>
        <v>March</v>
      </c>
    </row>
    <row r="768" spans="1:13">
      <c r="A768" s="147" t="s">
        <v>633</v>
      </c>
      <c r="B768" s="163" t="s">
        <v>504</v>
      </c>
      <c r="C768" s="56">
        <v>45747</v>
      </c>
      <c r="D768" s="225">
        <v>349</v>
      </c>
      <c r="E768" s="43"/>
      <c r="F768" s="113" t="s">
        <v>825</v>
      </c>
      <c r="G768" t="str">
        <f t="shared" si="11"/>
        <v>March</v>
      </c>
    </row>
    <row r="769" spans="1:11" ht="15.6">
      <c r="A769" s="147" t="s">
        <v>582</v>
      </c>
      <c r="B769" s="258" t="s">
        <v>618</v>
      </c>
      <c r="C769" s="56">
        <v>45747</v>
      </c>
      <c r="D769" s="225">
        <v>374</v>
      </c>
      <c r="E769" s="113" t="s">
        <v>710</v>
      </c>
      <c r="F769" s="113" t="s">
        <v>665</v>
      </c>
      <c r="G769" t="str">
        <f t="shared" si="11"/>
        <v>March</v>
      </c>
      <c r="H769" s="171"/>
      <c r="I769" s="171"/>
      <c r="J769" s="171"/>
      <c r="K769" s="171"/>
    </row>
    <row r="770" spans="1:11">
      <c r="A770" s="147" t="s">
        <v>279</v>
      </c>
      <c r="B770" s="147" t="s">
        <v>359</v>
      </c>
      <c r="C770" s="56">
        <v>45747</v>
      </c>
      <c r="D770" s="225">
        <v>0</v>
      </c>
      <c r="E770" s="43"/>
      <c r="F770" s="225" t="s">
        <v>826</v>
      </c>
      <c r="G770" t="str">
        <f t="shared" si="11"/>
        <v>March</v>
      </c>
      <c r="H770" s="270"/>
      <c r="I770" s="270"/>
      <c r="J770" s="270"/>
      <c r="K770" s="171"/>
    </row>
    <row r="771" spans="1:11">
      <c r="A771" s="147" t="s">
        <v>534</v>
      </c>
      <c r="B771" s="160" t="s">
        <v>346</v>
      </c>
      <c r="C771" s="56">
        <v>45747</v>
      </c>
      <c r="D771" s="225">
        <v>0</v>
      </c>
      <c r="E771" s="43"/>
      <c r="F771" s="225" t="s">
        <v>827</v>
      </c>
      <c r="G771" t="str">
        <f t="shared" ref="G771:G834" si="12">TEXT(C771,"mmmm")</f>
        <v>March</v>
      </c>
      <c r="H771" s="270"/>
      <c r="I771" s="270"/>
      <c r="J771" s="270"/>
      <c r="K771" s="171"/>
    </row>
    <row r="772" spans="1:11">
      <c r="A772" s="147" t="s">
        <v>572</v>
      </c>
      <c r="B772" s="147" t="s">
        <v>67</v>
      </c>
      <c r="C772" s="56">
        <v>45747</v>
      </c>
      <c r="D772" s="147">
        <v>745</v>
      </c>
      <c r="E772" s="43"/>
      <c r="F772" s="113" t="s">
        <v>828</v>
      </c>
      <c r="G772" t="str">
        <f t="shared" si="12"/>
        <v>March</v>
      </c>
      <c r="H772" s="270"/>
      <c r="I772" s="270"/>
      <c r="J772" s="270"/>
      <c r="K772" s="171"/>
    </row>
    <row r="773" spans="1:11">
      <c r="A773" s="147" t="s">
        <v>430</v>
      </c>
      <c r="B773" s="147" t="s">
        <v>617</v>
      </c>
      <c r="C773" s="56">
        <v>45747</v>
      </c>
      <c r="D773" s="147">
        <v>453</v>
      </c>
      <c r="E773" s="43"/>
      <c r="G773" t="str">
        <f t="shared" si="12"/>
        <v>March</v>
      </c>
      <c r="H773" s="270"/>
      <c r="I773" s="270"/>
      <c r="J773" s="270"/>
      <c r="K773" s="171"/>
    </row>
    <row r="774" spans="1:11">
      <c r="A774" s="147" t="s">
        <v>468</v>
      </c>
      <c r="B774" s="147" t="s">
        <v>617</v>
      </c>
      <c r="C774" s="56">
        <v>45747</v>
      </c>
      <c r="D774" s="148">
        <v>1413</v>
      </c>
      <c r="E774" s="43"/>
      <c r="F774" s="113" t="s">
        <v>681</v>
      </c>
      <c r="G774" t="str">
        <f t="shared" si="12"/>
        <v>March</v>
      </c>
      <c r="H774" s="270"/>
      <c r="I774" s="270"/>
      <c r="J774" s="270"/>
      <c r="K774" s="171"/>
    </row>
    <row r="775" spans="1:11" ht="15.6">
      <c r="A775" s="147" t="s">
        <v>599</v>
      </c>
      <c r="B775" s="258" t="s">
        <v>127</v>
      </c>
      <c r="C775" s="56">
        <v>45747</v>
      </c>
      <c r="D775" s="147">
        <v>418</v>
      </c>
      <c r="E775" s="43"/>
      <c r="G775" t="str">
        <f t="shared" si="12"/>
        <v>March</v>
      </c>
      <c r="H775" s="270"/>
      <c r="I775" s="270"/>
      <c r="J775" s="270"/>
      <c r="K775" s="171"/>
    </row>
    <row r="776" spans="1:11">
      <c r="A776" s="140" t="s">
        <v>220</v>
      </c>
      <c r="B776" s="147" t="s">
        <v>523</v>
      </c>
      <c r="C776" s="56">
        <v>45747</v>
      </c>
      <c r="D776" s="147">
        <v>499</v>
      </c>
      <c r="E776" s="43"/>
      <c r="F776" s="113" t="s">
        <v>829</v>
      </c>
      <c r="G776" t="str">
        <f t="shared" si="12"/>
        <v>March</v>
      </c>
      <c r="H776" s="171"/>
      <c r="I776" s="171"/>
      <c r="J776" s="171"/>
      <c r="K776" s="171"/>
    </row>
    <row r="777" spans="1:11">
      <c r="A777" s="140" t="s">
        <v>599</v>
      </c>
      <c r="B777" s="147" t="s">
        <v>308</v>
      </c>
      <c r="C777" s="56">
        <v>45747</v>
      </c>
      <c r="D777" s="147">
        <v>0</v>
      </c>
      <c r="E777" s="43"/>
      <c r="F777" s="147" t="s">
        <v>691</v>
      </c>
      <c r="G777" t="str">
        <f t="shared" si="12"/>
        <v>March</v>
      </c>
      <c r="H777" s="171"/>
      <c r="I777" s="171"/>
      <c r="J777" s="171"/>
      <c r="K777" s="171"/>
    </row>
    <row r="778" spans="1:11" ht="15.6">
      <c r="A778" s="147" t="s">
        <v>236</v>
      </c>
      <c r="B778" s="258" t="s">
        <v>127</v>
      </c>
      <c r="C778" s="56">
        <v>45747</v>
      </c>
      <c r="D778" s="148">
        <v>1355</v>
      </c>
      <c r="E778" s="43"/>
      <c r="G778" t="str">
        <f t="shared" si="12"/>
        <v>March</v>
      </c>
      <c r="H778" s="171"/>
      <c r="I778" s="171"/>
      <c r="J778" s="171"/>
      <c r="K778" s="171"/>
    </row>
    <row r="779" spans="1:11">
      <c r="A779" s="147" t="s">
        <v>209</v>
      </c>
      <c r="B779" s="147" t="s">
        <v>308</v>
      </c>
      <c r="C779" s="56">
        <v>45747</v>
      </c>
      <c r="D779" s="148">
        <v>2227</v>
      </c>
      <c r="E779" s="43"/>
      <c r="G779" t="str">
        <f t="shared" si="12"/>
        <v>March</v>
      </c>
      <c r="H779" s="171"/>
      <c r="I779" s="171"/>
      <c r="J779" s="171"/>
      <c r="K779" s="171"/>
    </row>
    <row r="780" spans="1:11">
      <c r="A780" s="147" t="s">
        <v>582</v>
      </c>
      <c r="B780" s="147" t="s">
        <v>616</v>
      </c>
      <c r="C780" s="56">
        <v>45748</v>
      </c>
      <c r="D780" s="147" t="s">
        <v>692</v>
      </c>
      <c r="E780" s="43"/>
      <c r="G780" t="str">
        <f t="shared" si="12"/>
        <v>April</v>
      </c>
      <c r="H780" s="171"/>
      <c r="I780" s="171"/>
      <c r="J780" s="171"/>
      <c r="K780" s="171"/>
    </row>
    <row r="781" spans="1:11">
      <c r="A781" s="147" t="s">
        <v>345</v>
      </c>
      <c r="B781" s="160" t="s">
        <v>346</v>
      </c>
      <c r="C781" s="56">
        <v>45748</v>
      </c>
      <c r="D781" s="147"/>
      <c r="E781" s="43"/>
      <c r="F781" s="147" t="s">
        <v>714</v>
      </c>
      <c r="G781" t="str">
        <f t="shared" si="12"/>
        <v>April</v>
      </c>
      <c r="H781" s="171"/>
      <c r="I781" s="171"/>
      <c r="J781" s="171"/>
      <c r="K781" s="171"/>
    </row>
    <row r="782" spans="1:11">
      <c r="A782" s="147" t="s">
        <v>567</v>
      </c>
      <c r="B782" s="147" t="s">
        <v>67</v>
      </c>
      <c r="C782" s="56">
        <v>45748</v>
      </c>
      <c r="D782" s="147" t="s">
        <v>692</v>
      </c>
      <c r="E782" s="43"/>
      <c r="G782" t="str">
        <f t="shared" si="12"/>
        <v>April</v>
      </c>
      <c r="H782" s="171"/>
      <c r="I782" s="171"/>
      <c r="J782" s="171"/>
      <c r="K782" s="171"/>
    </row>
    <row r="783" spans="1:11">
      <c r="A783" s="147" t="s">
        <v>279</v>
      </c>
      <c r="B783" s="147" t="s">
        <v>67</v>
      </c>
      <c r="C783" s="56">
        <v>45748</v>
      </c>
      <c r="D783" s="147" t="s">
        <v>692</v>
      </c>
      <c r="E783" s="43"/>
      <c r="G783" t="str">
        <f t="shared" si="12"/>
        <v>April</v>
      </c>
      <c r="H783" s="171"/>
      <c r="I783" s="171"/>
      <c r="J783" s="171"/>
      <c r="K783" s="171"/>
    </row>
    <row r="784" spans="1:11">
      <c r="A784" s="147" t="s">
        <v>633</v>
      </c>
      <c r="B784" s="163" t="s">
        <v>504</v>
      </c>
      <c r="C784" s="56">
        <v>45748</v>
      </c>
      <c r="D784" s="147">
        <v>952</v>
      </c>
      <c r="E784" s="43"/>
      <c r="F784" s="113" t="s">
        <v>673</v>
      </c>
      <c r="G784" t="str">
        <f t="shared" si="12"/>
        <v>April</v>
      </c>
      <c r="H784" s="171"/>
      <c r="I784" s="171"/>
      <c r="J784" s="171"/>
      <c r="K784" s="171"/>
    </row>
    <row r="785" spans="1:11" ht="15.6">
      <c r="A785" s="147" t="s">
        <v>582</v>
      </c>
      <c r="B785" s="258" t="s">
        <v>618</v>
      </c>
      <c r="C785" s="56">
        <v>45748</v>
      </c>
      <c r="D785" s="147" t="s">
        <v>692</v>
      </c>
      <c r="E785" s="43"/>
      <c r="G785" t="str">
        <f t="shared" si="12"/>
        <v>April</v>
      </c>
      <c r="H785" s="171"/>
      <c r="I785" s="171"/>
      <c r="J785" s="171"/>
      <c r="K785" s="171"/>
    </row>
    <row r="786" spans="1:11">
      <c r="A786" s="147" t="s">
        <v>381</v>
      </c>
      <c r="B786" s="160" t="s">
        <v>346</v>
      </c>
      <c r="C786" s="56">
        <v>45748</v>
      </c>
      <c r="D786" s="147"/>
      <c r="E786" s="43"/>
      <c r="F786" s="147" t="s">
        <v>736</v>
      </c>
      <c r="G786" t="str">
        <f t="shared" si="12"/>
        <v>April</v>
      </c>
      <c r="H786" s="171"/>
      <c r="I786" s="171"/>
      <c r="J786" s="171"/>
      <c r="K786" s="171"/>
    </row>
    <row r="787" spans="1:11">
      <c r="A787" s="147" t="s">
        <v>362</v>
      </c>
      <c r="B787" s="147" t="s">
        <v>308</v>
      </c>
      <c r="C787" s="56">
        <v>45748</v>
      </c>
      <c r="D787" s="147" t="s">
        <v>692</v>
      </c>
      <c r="E787" s="43"/>
      <c r="G787" t="str">
        <f t="shared" si="12"/>
        <v>April</v>
      </c>
      <c r="H787" s="171"/>
      <c r="I787" s="171"/>
      <c r="J787" s="171"/>
      <c r="K787" s="171"/>
    </row>
    <row r="788" spans="1:11">
      <c r="A788" s="147" t="s">
        <v>430</v>
      </c>
      <c r="B788" s="147" t="s">
        <v>617</v>
      </c>
      <c r="C788" s="56">
        <v>45748</v>
      </c>
      <c r="D788" s="147">
        <v>166</v>
      </c>
      <c r="E788" s="43"/>
      <c r="G788" t="str">
        <f t="shared" si="12"/>
        <v>April</v>
      </c>
      <c r="H788" s="171"/>
      <c r="I788" s="171"/>
      <c r="J788" s="171"/>
      <c r="K788" s="171"/>
    </row>
    <row r="789" spans="1:11" ht="15.6">
      <c r="A789" s="147" t="s">
        <v>468</v>
      </c>
      <c r="B789" s="258" t="s">
        <v>127</v>
      </c>
      <c r="C789" s="56">
        <v>45748</v>
      </c>
      <c r="D789" s="147" t="s">
        <v>830</v>
      </c>
      <c r="E789" s="43"/>
      <c r="G789" t="str">
        <f t="shared" si="12"/>
        <v>April</v>
      </c>
      <c r="H789" s="171"/>
      <c r="I789" s="171"/>
      <c r="J789" s="171"/>
      <c r="K789" s="171"/>
    </row>
    <row r="790" spans="1:11" ht="15.6">
      <c r="A790" s="147" t="s">
        <v>236</v>
      </c>
      <c r="B790" s="258" t="s">
        <v>127</v>
      </c>
      <c r="C790" s="56">
        <v>45748</v>
      </c>
      <c r="D790" s="147"/>
      <c r="E790" s="43"/>
      <c r="F790" s="147" t="s">
        <v>831</v>
      </c>
      <c r="G790" t="str">
        <f t="shared" si="12"/>
        <v>April</v>
      </c>
      <c r="H790" s="171"/>
      <c r="I790" s="171"/>
      <c r="J790" s="171"/>
      <c r="K790" s="171"/>
    </row>
    <row r="791" spans="1:11">
      <c r="A791" s="140" t="s">
        <v>220</v>
      </c>
      <c r="B791" s="147" t="s">
        <v>523</v>
      </c>
      <c r="C791" s="56">
        <v>45748</v>
      </c>
      <c r="D791" s="147" t="s">
        <v>692</v>
      </c>
      <c r="E791" s="43"/>
      <c r="G791" t="str">
        <f t="shared" si="12"/>
        <v>April</v>
      </c>
      <c r="H791" s="171"/>
      <c r="I791" s="171"/>
      <c r="J791" s="171"/>
      <c r="K791" s="171"/>
    </row>
    <row r="792" spans="1:11">
      <c r="A792" s="140" t="s">
        <v>599</v>
      </c>
      <c r="B792" s="147" t="s">
        <v>617</v>
      </c>
      <c r="C792" s="56">
        <v>45748</v>
      </c>
      <c r="D792" s="147" t="s">
        <v>692</v>
      </c>
      <c r="E792" s="43"/>
      <c r="G792" t="str">
        <f t="shared" si="12"/>
        <v>April</v>
      </c>
      <c r="H792" s="171"/>
      <c r="I792" s="171"/>
      <c r="J792" s="171"/>
      <c r="K792" s="171"/>
    </row>
    <row r="793" spans="1:11">
      <c r="A793" s="147" t="s">
        <v>234</v>
      </c>
      <c r="B793" s="147" t="s">
        <v>619</v>
      </c>
      <c r="C793" s="56">
        <v>45748</v>
      </c>
      <c r="D793" s="148">
        <v>1149</v>
      </c>
      <c r="E793" s="43"/>
      <c r="F793" s="43" t="s">
        <v>832</v>
      </c>
      <c r="G793" t="str">
        <f t="shared" si="12"/>
        <v>April</v>
      </c>
      <c r="H793" s="171"/>
      <c r="I793" s="171"/>
      <c r="J793" s="171"/>
      <c r="K793" s="171"/>
    </row>
    <row r="794" spans="1:11">
      <c r="A794" s="147" t="s">
        <v>582</v>
      </c>
      <c r="B794" s="147" t="s">
        <v>616</v>
      </c>
      <c r="C794" s="56">
        <v>45749</v>
      </c>
      <c r="D794" s="147" t="s">
        <v>692</v>
      </c>
      <c r="E794" s="43"/>
      <c r="G794" t="str">
        <f t="shared" si="12"/>
        <v>April</v>
      </c>
      <c r="H794" s="171"/>
      <c r="I794" s="171"/>
      <c r="J794" s="171"/>
      <c r="K794" s="171"/>
    </row>
    <row r="795" spans="1:11">
      <c r="A795" s="147" t="s">
        <v>345</v>
      </c>
      <c r="B795" s="160" t="s">
        <v>346</v>
      </c>
      <c r="C795" s="56">
        <v>45749</v>
      </c>
      <c r="D795" s="147">
        <v>0</v>
      </c>
      <c r="E795" s="43"/>
      <c r="F795" s="147" t="s">
        <v>714</v>
      </c>
      <c r="G795" t="str">
        <f t="shared" si="12"/>
        <v>April</v>
      </c>
      <c r="H795" s="171"/>
      <c r="I795" s="171"/>
      <c r="J795" s="171"/>
      <c r="K795" s="171"/>
    </row>
    <row r="796" spans="1:11">
      <c r="A796" s="147" t="s">
        <v>567</v>
      </c>
      <c r="B796" s="147" t="s">
        <v>67</v>
      </c>
      <c r="C796" s="56">
        <v>45749</v>
      </c>
      <c r="D796" s="147" t="s">
        <v>692</v>
      </c>
      <c r="E796" s="43"/>
      <c r="G796" t="str">
        <f t="shared" si="12"/>
        <v>April</v>
      </c>
      <c r="H796" s="270"/>
      <c r="I796" s="270"/>
      <c r="J796" s="171"/>
      <c r="K796" s="171"/>
    </row>
    <row r="797" spans="1:11">
      <c r="A797" s="147" t="s">
        <v>279</v>
      </c>
      <c r="B797" s="147" t="s">
        <v>67</v>
      </c>
      <c r="C797" s="56">
        <v>45749</v>
      </c>
      <c r="D797" s="147" t="s">
        <v>692</v>
      </c>
      <c r="E797" s="43"/>
      <c r="G797" t="str">
        <f t="shared" si="12"/>
        <v>April</v>
      </c>
      <c r="H797" s="270"/>
      <c r="I797" s="270"/>
      <c r="J797" s="171"/>
      <c r="K797" s="171"/>
    </row>
    <row r="798" spans="1:11">
      <c r="A798" s="147" t="s">
        <v>633</v>
      </c>
      <c r="B798" s="163" t="s">
        <v>504</v>
      </c>
      <c r="C798" s="56">
        <v>45749</v>
      </c>
      <c r="D798" s="147">
        <v>952</v>
      </c>
      <c r="E798" s="43"/>
      <c r="F798" s="43" t="s">
        <v>673</v>
      </c>
      <c r="G798" t="str">
        <f t="shared" si="12"/>
        <v>April</v>
      </c>
      <c r="H798" s="270"/>
      <c r="I798" s="270"/>
      <c r="J798" s="171"/>
      <c r="K798" s="171"/>
    </row>
    <row r="799" spans="1:11" ht="15.6">
      <c r="A799" s="147" t="s">
        <v>582</v>
      </c>
      <c r="B799" s="258" t="s">
        <v>618</v>
      </c>
      <c r="C799" s="56">
        <v>45749</v>
      </c>
      <c r="D799" s="147" t="s">
        <v>692</v>
      </c>
      <c r="E799" s="43"/>
      <c r="G799" t="str">
        <f t="shared" si="12"/>
        <v>April</v>
      </c>
      <c r="H799" s="270"/>
      <c r="I799" s="270"/>
      <c r="J799" s="171"/>
      <c r="K799" s="171"/>
    </row>
    <row r="800" spans="1:11">
      <c r="A800" s="147" t="s">
        <v>381</v>
      </c>
      <c r="B800" s="160" t="s">
        <v>346</v>
      </c>
      <c r="C800" s="56">
        <v>45749</v>
      </c>
      <c r="D800" s="147">
        <v>0</v>
      </c>
      <c r="E800" s="43"/>
      <c r="F800" s="147" t="s">
        <v>736</v>
      </c>
      <c r="G800" t="str">
        <f t="shared" si="12"/>
        <v>April</v>
      </c>
      <c r="H800" s="270"/>
      <c r="I800" s="270"/>
      <c r="J800" s="171"/>
      <c r="K800" s="171"/>
    </row>
    <row r="801" spans="1:11">
      <c r="A801" s="147" t="s">
        <v>362</v>
      </c>
      <c r="B801" s="147" t="s">
        <v>308</v>
      </c>
      <c r="C801" s="56">
        <v>45749</v>
      </c>
      <c r="D801" s="147" t="s">
        <v>692</v>
      </c>
      <c r="E801" s="43"/>
      <c r="G801" t="str">
        <f t="shared" si="12"/>
        <v>April</v>
      </c>
      <c r="H801" s="271"/>
      <c r="I801" s="270"/>
      <c r="J801" s="171"/>
      <c r="K801" s="171"/>
    </row>
    <row r="802" spans="1:11">
      <c r="A802" s="147" t="s">
        <v>430</v>
      </c>
      <c r="B802" s="147" t="s">
        <v>617</v>
      </c>
      <c r="C802" s="56">
        <v>45749</v>
      </c>
      <c r="D802" s="147">
        <v>166</v>
      </c>
      <c r="E802" s="43"/>
      <c r="G802" t="str">
        <f t="shared" si="12"/>
        <v>April</v>
      </c>
      <c r="H802" s="271"/>
      <c r="I802" s="270"/>
      <c r="J802" s="171"/>
      <c r="K802" s="171"/>
    </row>
    <row r="803" spans="1:11" ht="15.6">
      <c r="A803" s="147" t="s">
        <v>468</v>
      </c>
      <c r="B803" s="258" t="s">
        <v>127</v>
      </c>
      <c r="C803" s="56">
        <v>45749</v>
      </c>
      <c r="D803" s="148">
        <v>1394</v>
      </c>
      <c r="E803" s="43"/>
      <c r="F803" s="43" t="s">
        <v>670</v>
      </c>
      <c r="G803" t="str">
        <f t="shared" si="12"/>
        <v>April</v>
      </c>
    </row>
    <row r="804" spans="1:11" ht="15.6">
      <c r="A804" s="147" t="s">
        <v>236</v>
      </c>
      <c r="B804" s="258" t="s">
        <v>127</v>
      </c>
      <c r="C804" s="56">
        <v>45749</v>
      </c>
      <c r="D804" s="147">
        <v>0</v>
      </c>
      <c r="E804" s="43"/>
      <c r="F804" s="147" t="s">
        <v>831</v>
      </c>
      <c r="G804" t="str">
        <f t="shared" si="12"/>
        <v>April</v>
      </c>
    </row>
    <row r="805" spans="1:11">
      <c r="A805" s="140" t="s">
        <v>220</v>
      </c>
      <c r="B805" s="147" t="s">
        <v>523</v>
      </c>
      <c r="C805" s="56">
        <v>45749</v>
      </c>
      <c r="D805" s="147" t="s">
        <v>692</v>
      </c>
      <c r="E805" s="43"/>
      <c r="G805" t="str">
        <f t="shared" si="12"/>
        <v>April</v>
      </c>
    </row>
    <row r="806" spans="1:11">
      <c r="A806" s="140" t="s">
        <v>599</v>
      </c>
      <c r="B806" s="147" t="s">
        <v>617</v>
      </c>
      <c r="C806" s="56">
        <v>45749</v>
      </c>
      <c r="D806" s="147" t="s">
        <v>692</v>
      </c>
      <c r="E806" s="43"/>
      <c r="G806" t="str">
        <f t="shared" si="12"/>
        <v>April</v>
      </c>
    </row>
    <row r="807" spans="1:11">
      <c r="A807" s="147" t="s">
        <v>234</v>
      </c>
      <c r="B807" s="147" t="s">
        <v>619</v>
      </c>
      <c r="C807" s="56">
        <v>45749</v>
      </c>
      <c r="D807" s="148">
        <v>1149</v>
      </c>
      <c r="E807" s="43"/>
      <c r="F807" s="43" t="s">
        <v>832</v>
      </c>
      <c r="G807" t="str">
        <f t="shared" si="12"/>
        <v>April</v>
      </c>
    </row>
    <row r="808" spans="1:11" ht="15.6">
      <c r="A808" s="147" t="s">
        <v>582</v>
      </c>
      <c r="B808" s="258" t="s">
        <v>618</v>
      </c>
      <c r="C808" s="56">
        <v>45750</v>
      </c>
      <c r="E808" s="43"/>
      <c r="F808" s="160" t="s">
        <v>833</v>
      </c>
      <c r="G808" t="str">
        <f t="shared" si="12"/>
        <v>April</v>
      </c>
    </row>
    <row r="809" spans="1:11">
      <c r="A809" s="147" t="s">
        <v>561</v>
      </c>
      <c r="B809" s="160" t="s">
        <v>346</v>
      </c>
      <c r="C809" s="56">
        <v>45750</v>
      </c>
      <c r="D809" s="43">
        <v>192</v>
      </c>
      <c r="E809" s="43"/>
      <c r="G809" t="str">
        <f t="shared" si="12"/>
        <v>April</v>
      </c>
    </row>
    <row r="810" spans="1:11">
      <c r="A810" s="147" t="s">
        <v>490</v>
      </c>
      <c r="B810" s="147" t="s">
        <v>67</v>
      </c>
      <c r="C810" s="56">
        <v>45750</v>
      </c>
      <c r="D810" s="161">
        <v>3867</v>
      </c>
      <c r="E810" s="43"/>
      <c r="F810" s="43" t="s">
        <v>834</v>
      </c>
      <c r="G810" t="str">
        <f t="shared" si="12"/>
        <v>April</v>
      </c>
    </row>
    <row r="811" spans="1:11">
      <c r="A811" s="147" t="s">
        <v>633</v>
      </c>
      <c r="B811" s="163" t="s">
        <v>504</v>
      </c>
      <c r="C811" s="56">
        <v>45750</v>
      </c>
      <c r="D811" s="161">
        <v>1328</v>
      </c>
      <c r="E811" s="43"/>
      <c r="F811" s="43" t="s">
        <v>835</v>
      </c>
      <c r="G811" t="str">
        <f t="shared" si="12"/>
        <v>April</v>
      </c>
    </row>
    <row r="812" spans="1:11">
      <c r="A812" s="147" t="s">
        <v>559</v>
      </c>
      <c r="B812" s="259" t="s">
        <v>71</v>
      </c>
      <c r="C812" s="56">
        <v>45750</v>
      </c>
      <c r="D812" s="43">
        <v>313</v>
      </c>
      <c r="E812" s="43"/>
      <c r="F812" s="43" t="s">
        <v>836</v>
      </c>
      <c r="G812" t="str">
        <f t="shared" si="12"/>
        <v>April</v>
      </c>
    </row>
    <row r="813" spans="1:11">
      <c r="A813" s="147" t="s">
        <v>362</v>
      </c>
      <c r="B813" s="147" t="s">
        <v>308</v>
      </c>
      <c r="C813" s="56">
        <v>45750</v>
      </c>
      <c r="D813" s="43">
        <v>344</v>
      </c>
      <c r="E813" s="43"/>
      <c r="F813" s="43" t="s">
        <v>837</v>
      </c>
      <c r="G813" t="str">
        <f t="shared" si="12"/>
        <v>April</v>
      </c>
    </row>
    <row r="814" spans="1:11">
      <c r="A814" s="147" t="s">
        <v>551</v>
      </c>
      <c r="B814" s="147" t="s">
        <v>308</v>
      </c>
      <c r="C814" s="56">
        <v>45750</v>
      </c>
      <c r="D814" s="161">
        <v>1265</v>
      </c>
      <c r="E814" s="43"/>
      <c r="F814" s="79" t="s">
        <v>838</v>
      </c>
      <c r="G814" t="str">
        <f t="shared" si="12"/>
        <v>April</v>
      </c>
    </row>
    <row r="815" spans="1:11" ht="15.6">
      <c r="A815" s="147" t="s">
        <v>430</v>
      </c>
      <c r="B815" s="258" t="s">
        <v>618</v>
      </c>
      <c r="C815" s="56">
        <v>45750</v>
      </c>
      <c r="D815" s="43">
        <v>302</v>
      </c>
      <c r="E815" s="43"/>
      <c r="F815" s="43" t="s">
        <v>817</v>
      </c>
      <c r="G815" t="str">
        <f t="shared" si="12"/>
        <v>April</v>
      </c>
    </row>
    <row r="816" spans="1:11" ht="15.6">
      <c r="A816" s="147" t="s">
        <v>470</v>
      </c>
      <c r="B816" s="258" t="s">
        <v>127</v>
      </c>
      <c r="C816" s="56">
        <v>45750</v>
      </c>
      <c r="D816" s="161">
        <v>1334</v>
      </c>
      <c r="E816" s="43"/>
      <c r="F816" s="43" t="s">
        <v>839</v>
      </c>
      <c r="G816" t="str">
        <f t="shared" si="12"/>
        <v>April</v>
      </c>
    </row>
    <row r="817" spans="1:7" ht="15.6">
      <c r="A817" s="147" t="s">
        <v>462</v>
      </c>
      <c r="B817" s="258" t="s">
        <v>127</v>
      </c>
      <c r="C817" s="56">
        <v>45750</v>
      </c>
      <c r="D817" s="161">
        <v>1970</v>
      </c>
      <c r="E817" s="43"/>
      <c r="F817" s="43" t="s">
        <v>840</v>
      </c>
      <c r="G817" t="str">
        <f t="shared" si="12"/>
        <v>April</v>
      </c>
    </row>
    <row r="818" spans="1:7" ht="15.6">
      <c r="A818" s="147" t="s">
        <v>236</v>
      </c>
      <c r="B818" s="258" t="s">
        <v>127</v>
      </c>
      <c r="C818" s="56">
        <v>45750</v>
      </c>
      <c r="E818" s="43"/>
      <c r="F818" s="147" t="s">
        <v>841</v>
      </c>
      <c r="G818" t="str">
        <f t="shared" si="12"/>
        <v>April</v>
      </c>
    </row>
    <row r="819" spans="1:7">
      <c r="A819" s="140" t="s">
        <v>217</v>
      </c>
      <c r="B819" s="147" t="s">
        <v>523</v>
      </c>
      <c r="C819" s="56">
        <v>45750</v>
      </c>
      <c r="E819" s="43"/>
      <c r="F819" s="147" t="s">
        <v>841</v>
      </c>
      <c r="G819" t="str">
        <f t="shared" si="12"/>
        <v>April</v>
      </c>
    </row>
    <row r="820" spans="1:7" ht="15.6">
      <c r="A820" s="140" t="s">
        <v>599</v>
      </c>
      <c r="B820" s="258" t="s">
        <v>618</v>
      </c>
      <c r="C820" s="56">
        <v>45750</v>
      </c>
      <c r="E820" s="43"/>
      <c r="F820" s="147" t="s">
        <v>841</v>
      </c>
      <c r="G820" t="str">
        <f t="shared" si="12"/>
        <v>April</v>
      </c>
    </row>
    <row r="821" spans="1:7">
      <c r="A821" s="147" t="s">
        <v>234</v>
      </c>
      <c r="B821" s="147" t="s">
        <v>619</v>
      </c>
      <c r="C821" s="56">
        <v>45750</v>
      </c>
      <c r="E821" s="43"/>
      <c r="F821" s="147" t="s">
        <v>841</v>
      </c>
      <c r="G821" t="str">
        <f t="shared" si="12"/>
        <v>April</v>
      </c>
    </row>
    <row r="822" spans="1:7">
      <c r="A822" s="147" t="s">
        <v>279</v>
      </c>
      <c r="B822" s="259" t="s">
        <v>71</v>
      </c>
      <c r="C822" s="56">
        <v>45751</v>
      </c>
      <c r="D822" s="43">
        <v>635</v>
      </c>
      <c r="E822" s="43"/>
      <c r="F822" s="43" t="s">
        <v>842</v>
      </c>
      <c r="G822" t="str">
        <f t="shared" si="12"/>
        <v>April</v>
      </c>
    </row>
    <row r="823" spans="1:7">
      <c r="A823" s="147" t="s">
        <v>492</v>
      </c>
      <c r="B823" s="160" t="s">
        <v>346</v>
      </c>
      <c r="C823" s="56">
        <v>45751</v>
      </c>
      <c r="E823" s="43"/>
      <c r="F823" s="147" t="s">
        <v>802</v>
      </c>
      <c r="G823" t="str">
        <f t="shared" si="12"/>
        <v>April</v>
      </c>
    </row>
    <row r="824" spans="1:7">
      <c r="A824" s="147" t="s">
        <v>490</v>
      </c>
      <c r="B824" s="147" t="s">
        <v>67</v>
      </c>
      <c r="C824" s="56">
        <v>45751</v>
      </c>
      <c r="D824" s="43">
        <v>594</v>
      </c>
      <c r="E824" s="43"/>
      <c r="F824" s="43" t="s">
        <v>843</v>
      </c>
      <c r="G824" t="str">
        <f t="shared" si="12"/>
        <v>April</v>
      </c>
    </row>
    <row r="825" spans="1:7">
      <c r="A825" s="147" t="s">
        <v>279</v>
      </c>
      <c r="B825" s="147" t="s">
        <v>67</v>
      </c>
      <c r="C825" s="56">
        <v>45751</v>
      </c>
      <c r="E825" s="43"/>
      <c r="F825" s="147" t="s">
        <v>844</v>
      </c>
      <c r="G825" t="str">
        <f t="shared" si="12"/>
        <v>April</v>
      </c>
    </row>
    <row r="826" spans="1:7">
      <c r="A826" s="147" t="s">
        <v>500</v>
      </c>
      <c r="B826" s="147" t="s">
        <v>67</v>
      </c>
      <c r="C826" s="56">
        <v>45751</v>
      </c>
      <c r="E826" s="43"/>
      <c r="F826" s="147" t="s">
        <v>813</v>
      </c>
      <c r="G826" t="str">
        <f t="shared" si="12"/>
        <v>April</v>
      </c>
    </row>
    <row r="827" spans="1:7">
      <c r="A827" s="147" t="s">
        <v>633</v>
      </c>
      <c r="B827" s="163" t="s">
        <v>504</v>
      </c>
      <c r="C827" s="56">
        <v>45751</v>
      </c>
      <c r="D827" s="43">
        <v>397</v>
      </c>
      <c r="E827" s="43"/>
      <c r="F827" s="43" t="s">
        <v>845</v>
      </c>
      <c r="G827" t="str">
        <f t="shared" si="12"/>
        <v>April</v>
      </c>
    </row>
    <row r="828" spans="1:7">
      <c r="A828" s="147" t="s">
        <v>548</v>
      </c>
      <c r="B828" s="147" t="s">
        <v>308</v>
      </c>
      <c r="C828" s="56">
        <v>45751</v>
      </c>
      <c r="D828" s="161">
        <v>2144</v>
      </c>
      <c r="E828" s="43"/>
      <c r="F828" s="43" t="s">
        <v>846</v>
      </c>
      <c r="G828" t="str">
        <f t="shared" si="12"/>
        <v>April</v>
      </c>
    </row>
    <row r="829" spans="1:7" ht="15.6">
      <c r="A829" s="147" t="s">
        <v>428</v>
      </c>
      <c r="B829" s="258" t="s">
        <v>618</v>
      </c>
      <c r="C829" s="56">
        <v>45751</v>
      </c>
      <c r="E829" s="43"/>
      <c r="F829" s="160" t="s">
        <v>719</v>
      </c>
      <c r="G829" t="str">
        <f t="shared" si="12"/>
        <v>April</v>
      </c>
    </row>
    <row r="830" spans="1:7" ht="15.6">
      <c r="A830" s="147" t="s">
        <v>430</v>
      </c>
      <c r="B830" s="258" t="s">
        <v>618</v>
      </c>
      <c r="C830" s="56">
        <v>45751</v>
      </c>
      <c r="E830" s="43"/>
      <c r="F830" s="160" t="s">
        <v>719</v>
      </c>
      <c r="G830" t="str">
        <f t="shared" si="12"/>
        <v>April</v>
      </c>
    </row>
    <row r="831" spans="1:7" ht="15.6">
      <c r="A831" s="147" t="s">
        <v>236</v>
      </c>
      <c r="B831" s="258" t="s">
        <v>127</v>
      </c>
      <c r="C831" s="56">
        <v>45751</v>
      </c>
      <c r="E831" s="43"/>
      <c r="F831" s="147" t="s">
        <v>841</v>
      </c>
      <c r="G831" t="str">
        <f t="shared" si="12"/>
        <v>April</v>
      </c>
    </row>
    <row r="832" spans="1:7">
      <c r="A832" s="140" t="s">
        <v>217</v>
      </c>
      <c r="B832" s="147" t="s">
        <v>523</v>
      </c>
      <c r="C832" s="56">
        <v>45751</v>
      </c>
      <c r="E832" s="43"/>
      <c r="F832" s="147" t="s">
        <v>841</v>
      </c>
      <c r="G832" t="str">
        <f t="shared" si="12"/>
        <v>April</v>
      </c>
    </row>
    <row r="833" spans="1:7" ht="15.6">
      <c r="A833" s="140" t="s">
        <v>599</v>
      </c>
      <c r="B833" s="258" t="s">
        <v>618</v>
      </c>
      <c r="C833" s="56">
        <v>45751</v>
      </c>
      <c r="E833" s="43"/>
      <c r="F833" s="147" t="s">
        <v>841</v>
      </c>
      <c r="G833" t="str">
        <f t="shared" si="12"/>
        <v>April</v>
      </c>
    </row>
    <row r="834" spans="1:7">
      <c r="A834" s="147" t="s">
        <v>234</v>
      </c>
      <c r="B834" s="147" t="s">
        <v>619</v>
      </c>
      <c r="C834" s="56">
        <v>45751</v>
      </c>
      <c r="E834" s="43"/>
      <c r="F834" s="147" t="s">
        <v>841</v>
      </c>
      <c r="G834" t="str">
        <f t="shared" si="12"/>
        <v>April</v>
      </c>
    </row>
    <row r="835" spans="1:7" ht="15.6">
      <c r="A835" s="263" t="s">
        <v>462</v>
      </c>
      <c r="B835" s="258" t="s">
        <v>127</v>
      </c>
      <c r="C835" s="56">
        <v>45754</v>
      </c>
      <c r="E835" s="43"/>
      <c r="F835" s="43" t="s">
        <v>847</v>
      </c>
      <c r="G835" t="str">
        <f t="shared" ref="G835:G898" si="13">TEXT(C835,"mmmm")</f>
        <v>April</v>
      </c>
    </row>
    <row r="836" spans="1:7">
      <c r="A836" s="147" t="s">
        <v>548</v>
      </c>
      <c r="B836" s="147" t="s">
        <v>308</v>
      </c>
      <c r="C836" s="56">
        <v>45754</v>
      </c>
      <c r="D836" s="43">
        <v>990</v>
      </c>
      <c r="E836" s="43"/>
      <c r="F836" s="43" t="s">
        <v>828</v>
      </c>
      <c r="G836" t="str">
        <f t="shared" si="13"/>
        <v>April</v>
      </c>
    </row>
    <row r="837" spans="1:7">
      <c r="A837" s="147" t="s">
        <v>490</v>
      </c>
      <c r="B837" s="147" t="s">
        <v>67</v>
      </c>
      <c r="C837" s="56">
        <v>45754</v>
      </c>
      <c r="D837" s="43">
        <v>367</v>
      </c>
      <c r="E837" s="43"/>
      <c r="F837" s="43" t="s">
        <v>848</v>
      </c>
      <c r="G837" t="str">
        <f t="shared" si="13"/>
        <v>April</v>
      </c>
    </row>
    <row r="838" spans="1:7">
      <c r="A838" s="147" t="s">
        <v>492</v>
      </c>
      <c r="B838" s="160" t="s">
        <v>346</v>
      </c>
      <c r="C838" s="56">
        <v>45754</v>
      </c>
      <c r="D838" s="147">
        <v>132</v>
      </c>
      <c r="E838" s="43"/>
      <c r="G838" t="str">
        <f t="shared" si="13"/>
        <v>April</v>
      </c>
    </row>
    <row r="839" spans="1:7">
      <c r="A839" s="147" t="s">
        <v>299</v>
      </c>
      <c r="B839" s="160" t="s">
        <v>346</v>
      </c>
      <c r="C839" s="56">
        <v>45754</v>
      </c>
      <c r="D839" s="147">
        <v>370</v>
      </c>
      <c r="E839" s="43"/>
      <c r="G839" t="str">
        <f t="shared" si="13"/>
        <v>April</v>
      </c>
    </row>
    <row r="840" spans="1:7">
      <c r="A840" s="147" t="s">
        <v>81</v>
      </c>
      <c r="B840" s="147" t="s">
        <v>314</v>
      </c>
      <c r="C840" s="56">
        <v>45754</v>
      </c>
      <c r="D840" s="147">
        <v>590</v>
      </c>
      <c r="E840" s="43"/>
      <c r="G840" t="str">
        <f t="shared" si="13"/>
        <v>April</v>
      </c>
    </row>
    <row r="841" spans="1:7" ht="15.6">
      <c r="A841" s="147" t="s">
        <v>392</v>
      </c>
      <c r="B841" s="258" t="s">
        <v>618</v>
      </c>
      <c r="C841" s="56">
        <v>45754</v>
      </c>
      <c r="D841" s="43">
        <v>198</v>
      </c>
      <c r="E841" s="43">
        <v>198</v>
      </c>
      <c r="F841" s="43" t="s">
        <v>849</v>
      </c>
      <c r="G841" t="str">
        <f t="shared" si="13"/>
        <v>April</v>
      </c>
    </row>
    <row r="842" spans="1:7" ht="15.6">
      <c r="A842" s="147" t="s">
        <v>299</v>
      </c>
      <c r="B842" s="258" t="s">
        <v>618</v>
      </c>
      <c r="C842" s="56">
        <v>45754</v>
      </c>
      <c r="D842" s="43">
        <v>180</v>
      </c>
      <c r="E842" s="43"/>
      <c r="F842" s="43" t="s">
        <v>753</v>
      </c>
      <c r="G842" t="str">
        <f t="shared" si="13"/>
        <v>April</v>
      </c>
    </row>
    <row r="843" spans="1:7">
      <c r="A843" s="147" t="s">
        <v>313</v>
      </c>
      <c r="B843" s="147" t="s">
        <v>314</v>
      </c>
      <c r="C843" s="56">
        <v>45754</v>
      </c>
      <c r="E843" s="161">
        <v>5575</v>
      </c>
      <c r="F843" s="43" t="s">
        <v>850</v>
      </c>
      <c r="G843" t="str">
        <f t="shared" si="13"/>
        <v>April</v>
      </c>
    </row>
    <row r="844" spans="1:7" ht="15.6">
      <c r="A844" s="147" t="s">
        <v>430</v>
      </c>
      <c r="B844" s="258" t="s">
        <v>618</v>
      </c>
      <c r="C844" s="56">
        <v>45754</v>
      </c>
      <c r="D844" s="43">
        <v>43</v>
      </c>
      <c r="E844" s="43"/>
      <c r="G844" t="str">
        <f t="shared" si="13"/>
        <v>April</v>
      </c>
    </row>
    <row r="845" spans="1:7" ht="15.6">
      <c r="A845" s="147" t="s">
        <v>470</v>
      </c>
      <c r="B845" s="258" t="s">
        <v>127</v>
      </c>
      <c r="C845" s="56">
        <v>45754</v>
      </c>
      <c r="D845" s="43">
        <v>618</v>
      </c>
      <c r="E845" s="43"/>
      <c r="F845" s="43" t="s">
        <v>851</v>
      </c>
      <c r="G845" t="str">
        <f t="shared" si="13"/>
        <v>April</v>
      </c>
    </row>
    <row r="846" spans="1:7" ht="15.6">
      <c r="A846" s="147" t="s">
        <v>464</v>
      </c>
      <c r="B846" s="258" t="s">
        <v>127</v>
      </c>
      <c r="C846" s="56">
        <v>45754</v>
      </c>
      <c r="D846" s="161">
        <v>1840</v>
      </c>
      <c r="E846" s="43"/>
      <c r="F846" s="43" t="s">
        <v>756</v>
      </c>
      <c r="G846" t="str">
        <f t="shared" si="13"/>
        <v>April</v>
      </c>
    </row>
    <row r="847" spans="1:7">
      <c r="A847" s="147" t="s">
        <v>548</v>
      </c>
      <c r="B847" s="147" t="s">
        <v>308</v>
      </c>
      <c r="C847" s="56">
        <v>45755</v>
      </c>
      <c r="D847" s="161">
        <v>1871</v>
      </c>
      <c r="E847" s="43"/>
      <c r="F847" s="43" t="s">
        <v>852</v>
      </c>
      <c r="G847" t="str">
        <f t="shared" si="13"/>
        <v>April</v>
      </c>
    </row>
    <row r="848" spans="1:7">
      <c r="A848" s="147" t="s">
        <v>81</v>
      </c>
      <c r="B848" s="147" t="s">
        <v>314</v>
      </c>
      <c r="C848" s="56">
        <v>45755</v>
      </c>
      <c r="D848" s="43">
        <v>343</v>
      </c>
      <c r="E848" s="43"/>
      <c r="G848" t="str">
        <f t="shared" si="13"/>
        <v>April</v>
      </c>
    </row>
    <row r="849" spans="1:7">
      <c r="A849" s="147" t="s">
        <v>313</v>
      </c>
      <c r="B849" s="163" t="s">
        <v>504</v>
      </c>
      <c r="C849" s="56">
        <v>45755</v>
      </c>
      <c r="E849" s="161">
        <v>2372</v>
      </c>
      <c r="G849" t="str">
        <f t="shared" si="13"/>
        <v>April</v>
      </c>
    </row>
    <row r="850" spans="1:7" ht="15.6">
      <c r="A850" s="147" t="s">
        <v>428</v>
      </c>
      <c r="B850" s="258" t="s">
        <v>618</v>
      </c>
      <c r="C850" s="56">
        <v>45755</v>
      </c>
      <c r="D850" s="43">
        <v>45</v>
      </c>
      <c r="E850" s="43"/>
      <c r="G850" t="str">
        <f t="shared" si="13"/>
        <v>April</v>
      </c>
    </row>
    <row r="851" spans="1:7" ht="15.6">
      <c r="A851" s="147" t="s">
        <v>470</v>
      </c>
      <c r="B851" s="258" t="s">
        <v>127</v>
      </c>
      <c r="C851" s="56">
        <v>45755</v>
      </c>
      <c r="D851" s="43">
        <v>700</v>
      </c>
      <c r="E851" s="43"/>
      <c r="F851" s="43" t="s">
        <v>675</v>
      </c>
      <c r="G851" t="str">
        <f t="shared" si="13"/>
        <v>April</v>
      </c>
    </row>
    <row r="852" spans="1:7" ht="15.6">
      <c r="A852" s="147" t="s">
        <v>464</v>
      </c>
      <c r="B852" s="258" t="s">
        <v>127</v>
      </c>
      <c r="C852" s="56">
        <v>45755</v>
      </c>
      <c r="D852" s="161">
        <v>1520</v>
      </c>
      <c r="E852" s="43"/>
      <c r="F852" s="43" t="s">
        <v>756</v>
      </c>
      <c r="G852" t="str">
        <f t="shared" si="13"/>
        <v>April</v>
      </c>
    </row>
    <row r="853" spans="1:7" ht="15.6">
      <c r="A853" s="147" t="s">
        <v>331</v>
      </c>
      <c r="B853" s="258" t="s">
        <v>127</v>
      </c>
      <c r="C853" s="56">
        <v>45755</v>
      </c>
      <c r="D853" s="43">
        <v>150</v>
      </c>
      <c r="E853" s="43"/>
      <c r="G853" t="str">
        <f t="shared" si="13"/>
        <v>April</v>
      </c>
    </row>
    <row r="854" spans="1:7" ht="15.6">
      <c r="A854" s="147" t="s">
        <v>236</v>
      </c>
      <c r="B854" s="258" t="s">
        <v>127</v>
      </c>
      <c r="C854" s="56">
        <v>45755</v>
      </c>
      <c r="E854" s="43"/>
      <c r="F854" s="147" t="s">
        <v>841</v>
      </c>
      <c r="G854" t="str">
        <f t="shared" si="13"/>
        <v>April</v>
      </c>
    </row>
    <row r="855" spans="1:7">
      <c r="A855" s="140" t="s">
        <v>217</v>
      </c>
      <c r="B855" s="147" t="s">
        <v>523</v>
      </c>
      <c r="C855" s="56">
        <v>45755</v>
      </c>
      <c r="E855" s="43"/>
      <c r="F855" s="147" t="s">
        <v>841</v>
      </c>
      <c r="G855" t="str">
        <f t="shared" si="13"/>
        <v>April</v>
      </c>
    </row>
    <row r="856" spans="1:7" ht="15.6">
      <c r="A856" s="140" t="s">
        <v>599</v>
      </c>
      <c r="B856" s="258" t="s">
        <v>618</v>
      </c>
      <c r="C856" s="56">
        <v>45755</v>
      </c>
      <c r="E856" s="43"/>
      <c r="F856" s="147" t="s">
        <v>841</v>
      </c>
      <c r="G856" t="str">
        <f t="shared" si="13"/>
        <v>April</v>
      </c>
    </row>
    <row r="857" spans="1:7">
      <c r="A857" s="147" t="s">
        <v>234</v>
      </c>
      <c r="B857" s="147" t="s">
        <v>619</v>
      </c>
      <c r="C857" s="56">
        <v>45755</v>
      </c>
      <c r="E857" s="43"/>
      <c r="F857" s="147" t="s">
        <v>841</v>
      </c>
      <c r="G857" t="str">
        <f t="shared" si="13"/>
        <v>April</v>
      </c>
    </row>
    <row r="858" spans="1:7">
      <c r="A858" s="147" t="s">
        <v>548</v>
      </c>
      <c r="B858" s="147" t="s">
        <v>308</v>
      </c>
      <c r="C858" s="56">
        <v>45756</v>
      </c>
      <c r="D858" s="161">
        <v>1307</v>
      </c>
      <c r="E858" s="43"/>
      <c r="F858" s="79" t="s">
        <v>853</v>
      </c>
      <c r="G858" t="str">
        <f t="shared" si="13"/>
        <v>April</v>
      </c>
    </row>
    <row r="859" spans="1:7">
      <c r="A859" s="147" t="s">
        <v>490</v>
      </c>
      <c r="B859" s="147" t="s">
        <v>67</v>
      </c>
      <c r="C859" s="56">
        <v>45756</v>
      </c>
      <c r="E859" s="43"/>
      <c r="F859" s="79" t="s">
        <v>854</v>
      </c>
      <c r="G859" t="str">
        <f t="shared" si="13"/>
        <v>April</v>
      </c>
    </row>
    <row r="860" spans="1:7">
      <c r="A860" s="147" t="s">
        <v>508</v>
      </c>
      <c r="B860" s="160" t="s">
        <v>346</v>
      </c>
      <c r="C860" s="56">
        <v>45756</v>
      </c>
      <c r="D860" s="161">
        <v>1376</v>
      </c>
      <c r="E860" s="43"/>
      <c r="F860" s="43" t="s">
        <v>855</v>
      </c>
      <c r="G860" t="str">
        <f t="shared" si="13"/>
        <v>April</v>
      </c>
    </row>
    <row r="861" spans="1:7">
      <c r="A861" s="147" t="s">
        <v>371</v>
      </c>
      <c r="B861" s="147" t="s">
        <v>359</v>
      </c>
      <c r="C861" s="56">
        <v>45756</v>
      </c>
      <c r="D861" s="43">
        <v>617</v>
      </c>
      <c r="E861" s="43"/>
      <c r="G861" t="str">
        <f t="shared" si="13"/>
        <v>April</v>
      </c>
    </row>
    <row r="862" spans="1:7" ht="15.6">
      <c r="A862" s="147" t="s">
        <v>428</v>
      </c>
      <c r="B862" s="258" t="s">
        <v>618</v>
      </c>
      <c r="C862" s="56">
        <v>45756</v>
      </c>
      <c r="E862" s="43"/>
      <c r="F862" s="147" t="s">
        <v>719</v>
      </c>
      <c r="G862" t="str">
        <f t="shared" si="13"/>
        <v>April</v>
      </c>
    </row>
    <row r="863" spans="1:7" ht="15.6">
      <c r="A863" s="147" t="s">
        <v>464</v>
      </c>
      <c r="B863" s="258" t="s">
        <v>127</v>
      </c>
      <c r="C863" s="56">
        <v>45756</v>
      </c>
      <c r="D863" s="161">
        <v>2060</v>
      </c>
      <c r="E863" s="43"/>
      <c r="F863" s="43" t="s">
        <v>756</v>
      </c>
      <c r="G863" t="str">
        <f t="shared" si="13"/>
        <v>April</v>
      </c>
    </row>
    <row r="864" spans="1:7">
      <c r="A864" s="147" t="s">
        <v>331</v>
      </c>
      <c r="B864" s="147" t="s">
        <v>617</v>
      </c>
      <c r="C864" s="56">
        <v>45756</v>
      </c>
      <c r="D864" s="43">
        <v>295</v>
      </c>
      <c r="E864" s="43"/>
      <c r="G864" t="str">
        <f t="shared" si="13"/>
        <v>April</v>
      </c>
    </row>
    <row r="865" spans="1:7" ht="15.6">
      <c r="A865" s="147" t="s">
        <v>236</v>
      </c>
      <c r="B865" s="258" t="s">
        <v>127</v>
      </c>
      <c r="C865" s="56">
        <v>45756</v>
      </c>
      <c r="E865" s="43"/>
      <c r="F865" s="147" t="s">
        <v>841</v>
      </c>
      <c r="G865" t="str">
        <f t="shared" si="13"/>
        <v>April</v>
      </c>
    </row>
    <row r="866" spans="1:7">
      <c r="A866" s="140" t="s">
        <v>217</v>
      </c>
      <c r="B866" s="147" t="s">
        <v>523</v>
      </c>
      <c r="C866" s="56">
        <v>45756</v>
      </c>
      <c r="E866" s="43"/>
      <c r="F866" s="147" t="s">
        <v>841</v>
      </c>
      <c r="G866" t="str">
        <f t="shared" si="13"/>
        <v>April</v>
      </c>
    </row>
    <row r="867" spans="1:7">
      <c r="A867" s="140" t="s">
        <v>599</v>
      </c>
      <c r="B867" s="147" t="s">
        <v>617</v>
      </c>
      <c r="C867" s="56">
        <v>45756</v>
      </c>
      <c r="E867" s="43"/>
      <c r="F867" s="147" t="s">
        <v>841</v>
      </c>
      <c r="G867" t="str">
        <f t="shared" si="13"/>
        <v>April</v>
      </c>
    </row>
    <row r="868" spans="1:7">
      <c r="A868" s="147" t="s">
        <v>234</v>
      </c>
      <c r="B868" s="147" t="s">
        <v>619</v>
      </c>
      <c r="C868" s="56">
        <v>45756</v>
      </c>
      <c r="E868" s="43"/>
      <c r="F868" s="147" t="s">
        <v>841</v>
      </c>
      <c r="G868" t="str">
        <f t="shared" si="13"/>
        <v>April</v>
      </c>
    </row>
    <row r="869" spans="1:7">
      <c r="A869" s="263" t="s">
        <v>548</v>
      </c>
      <c r="B869" s="147" t="s">
        <v>308</v>
      </c>
      <c r="C869" s="56">
        <v>45757</v>
      </c>
      <c r="E869" s="43"/>
      <c r="F869" s="147" t="s">
        <v>736</v>
      </c>
      <c r="G869" t="str">
        <f t="shared" si="13"/>
        <v>April</v>
      </c>
    </row>
    <row r="870" spans="1:7">
      <c r="A870" s="263" t="s">
        <v>551</v>
      </c>
      <c r="B870" s="147" t="s">
        <v>308</v>
      </c>
      <c r="C870" s="56">
        <v>45757</v>
      </c>
      <c r="E870" s="43"/>
      <c r="F870" s="147" t="s">
        <v>736</v>
      </c>
      <c r="G870" t="str">
        <f t="shared" si="13"/>
        <v>April</v>
      </c>
    </row>
    <row r="871" spans="1:7">
      <c r="A871" s="147" t="s">
        <v>508</v>
      </c>
      <c r="B871" s="160" t="s">
        <v>346</v>
      </c>
      <c r="C871" s="56">
        <v>45757</v>
      </c>
      <c r="D871" s="43">
        <v>875</v>
      </c>
      <c r="E871" s="43"/>
      <c r="F871" s="43" t="s">
        <v>856</v>
      </c>
      <c r="G871" t="str">
        <f t="shared" si="13"/>
        <v>April</v>
      </c>
    </row>
    <row r="872" spans="1:7">
      <c r="A872" s="147" t="s">
        <v>530</v>
      </c>
      <c r="B872" s="147" t="s">
        <v>359</v>
      </c>
      <c r="C872" s="56">
        <v>45757</v>
      </c>
      <c r="D872" s="43">
        <v>711</v>
      </c>
      <c r="E872" s="43"/>
      <c r="F872" s="43" t="s">
        <v>857</v>
      </c>
      <c r="G872" t="str">
        <f t="shared" si="13"/>
        <v>April</v>
      </c>
    </row>
    <row r="873" spans="1:7">
      <c r="A873" s="147" t="s">
        <v>371</v>
      </c>
      <c r="B873" s="259" t="s">
        <v>71</v>
      </c>
      <c r="C873" s="56">
        <v>45757</v>
      </c>
      <c r="D873" s="43">
        <v>627</v>
      </c>
      <c r="E873" s="43"/>
      <c r="G873" t="str">
        <f t="shared" si="13"/>
        <v>April</v>
      </c>
    </row>
    <row r="874" spans="1:7" ht="15.6">
      <c r="A874" s="147" t="s">
        <v>299</v>
      </c>
      <c r="B874" s="258" t="s">
        <v>618</v>
      </c>
      <c r="C874" s="56">
        <v>45757</v>
      </c>
      <c r="D874" s="43">
        <v>426</v>
      </c>
      <c r="E874" s="43">
        <v>360</v>
      </c>
      <c r="F874" s="43" t="s">
        <v>858</v>
      </c>
      <c r="G874" t="str">
        <f t="shared" si="13"/>
        <v>April</v>
      </c>
    </row>
    <row r="875" spans="1:7" ht="15.6">
      <c r="A875" s="147" t="s">
        <v>331</v>
      </c>
      <c r="B875" s="258" t="s">
        <v>618</v>
      </c>
      <c r="C875" s="56">
        <v>45757</v>
      </c>
      <c r="D875" s="43">
        <v>504</v>
      </c>
      <c r="E875" s="43"/>
      <c r="G875" t="str">
        <f t="shared" si="13"/>
        <v>April</v>
      </c>
    </row>
    <row r="876" spans="1:7" ht="15.6">
      <c r="A876" s="147" t="s">
        <v>464</v>
      </c>
      <c r="B876" s="258" t="s">
        <v>127</v>
      </c>
      <c r="C876" s="56">
        <v>45757</v>
      </c>
      <c r="D876" s="161">
        <v>1330</v>
      </c>
      <c r="E876" s="43"/>
      <c r="F876" s="79" t="s">
        <v>859</v>
      </c>
      <c r="G876" t="str">
        <f t="shared" si="13"/>
        <v>April</v>
      </c>
    </row>
    <row r="877" spans="1:7">
      <c r="A877" s="147" t="s">
        <v>371</v>
      </c>
      <c r="B877" s="147" t="s">
        <v>359</v>
      </c>
      <c r="C877" s="56">
        <v>45758</v>
      </c>
      <c r="D877" s="43">
        <v>431</v>
      </c>
      <c r="E877" s="43"/>
      <c r="G877" t="str">
        <f t="shared" si="13"/>
        <v>April</v>
      </c>
    </row>
    <row r="878" spans="1:7">
      <c r="A878" s="147" t="s">
        <v>508</v>
      </c>
      <c r="B878" s="160" t="s">
        <v>346</v>
      </c>
      <c r="C878" s="56">
        <v>45758</v>
      </c>
      <c r="D878" s="161">
        <v>1301</v>
      </c>
      <c r="E878" s="43"/>
      <c r="F878" s="43" t="s">
        <v>860</v>
      </c>
      <c r="G878" t="str">
        <f t="shared" si="13"/>
        <v>April</v>
      </c>
    </row>
    <row r="879" spans="1:7">
      <c r="A879" s="147" t="s">
        <v>530</v>
      </c>
      <c r="B879" s="259" t="s">
        <v>71</v>
      </c>
      <c r="C879" s="56">
        <v>45758</v>
      </c>
      <c r="D879" s="43">
        <v>695</v>
      </c>
      <c r="E879" s="43"/>
      <c r="F879" s="43" t="s">
        <v>861</v>
      </c>
      <c r="G879" t="str">
        <f t="shared" si="13"/>
        <v>April</v>
      </c>
    </row>
    <row r="880" spans="1:7">
      <c r="A880" s="147" t="s">
        <v>548</v>
      </c>
      <c r="B880" s="147" t="s">
        <v>308</v>
      </c>
      <c r="C880" s="56">
        <v>45758</v>
      </c>
      <c r="E880" s="43"/>
      <c r="F880" s="147" t="s">
        <v>736</v>
      </c>
      <c r="G880" t="str">
        <f t="shared" si="13"/>
        <v>April</v>
      </c>
    </row>
    <row r="881" spans="1:7">
      <c r="A881" s="147" t="s">
        <v>362</v>
      </c>
      <c r="B881" s="147" t="s">
        <v>308</v>
      </c>
      <c r="C881" s="56">
        <v>45758</v>
      </c>
      <c r="E881" s="43"/>
      <c r="F881" s="147" t="s">
        <v>736</v>
      </c>
      <c r="G881" t="str">
        <f t="shared" si="13"/>
        <v>April</v>
      </c>
    </row>
    <row r="882" spans="1:7">
      <c r="A882" s="147" t="s">
        <v>490</v>
      </c>
      <c r="B882" s="147" t="s">
        <v>61</v>
      </c>
      <c r="C882" s="56">
        <v>45758</v>
      </c>
      <c r="E882" s="43"/>
      <c r="F882" s="147" t="s">
        <v>862</v>
      </c>
      <c r="G882" t="str">
        <f t="shared" si="13"/>
        <v>April</v>
      </c>
    </row>
    <row r="883" spans="1:7">
      <c r="A883" s="147" t="s">
        <v>557</v>
      </c>
      <c r="B883" s="147" t="s">
        <v>61</v>
      </c>
      <c r="C883" s="56">
        <v>45758</v>
      </c>
      <c r="E883" s="43"/>
      <c r="F883" s="147" t="s">
        <v>863</v>
      </c>
      <c r="G883" t="str">
        <f t="shared" si="13"/>
        <v>April</v>
      </c>
    </row>
    <row r="884" spans="1:7">
      <c r="A884" s="147" t="s">
        <v>569</v>
      </c>
      <c r="B884" s="160" t="s">
        <v>346</v>
      </c>
      <c r="C884" s="56">
        <v>45758</v>
      </c>
      <c r="D884" s="43">
        <v>314</v>
      </c>
      <c r="E884" s="43"/>
      <c r="G884" t="str">
        <f t="shared" si="13"/>
        <v>April</v>
      </c>
    </row>
    <row r="885" spans="1:7" ht="15.6">
      <c r="A885" s="147" t="s">
        <v>430</v>
      </c>
      <c r="B885" s="258" t="s">
        <v>618</v>
      </c>
      <c r="C885" s="56">
        <v>45758</v>
      </c>
      <c r="E885" s="161">
        <v>1275</v>
      </c>
      <c r="F885" s="43" t="s">
        <v>864</v>
      </c>
      <c r="G885" t="str">
        <f t="shared" si="13"/>
        <v>April</v>
      </c>
    </row>
    <row r="886" spans="1:7" ht="15.6">
      <c r="A886" s="263" t="s">
        <v>464</v>
      </c>
      <c r="B886" s="258" t="s">
        <v>618</v>
      </c>
      <c r="C886" s="56">
        <v>45758</v>
      </c>
      <c r="E886" s="43"/>
      <c r="F886" s="43" t="s">
        <v>865</v>
      </c>
      <c r="G886" t="str">
        <f t="shared" si="13"/>
        <v>April</v>
      </c>
    </row>
    <row r="887" spans="1:7" ht="15.6">
      <c r="A887" s="263" t="s">
        <v>331</v>
      </c>
      <c r="B887" s="258" t="s">
        <v>127</v>
      </c>
      <c r="C887" s="56">
        <v>45758</v>
      </c>
      <c r="E887" s="43">
        <v>899</v>
      </c>
      <c r="F887" s="43" t="s">
        <v>866</v>
      </c>
      <c r="G887" t="str">
        <f t="shared" si="13"/>
        <v>April</v>
      </c>
    </row>
    <row r="888" spans="1:7">
      <c r="A888" s="147" t="s">
        <v>371</v>
      </c>
      <c r="B888" s="147" t="s">
        <v>359</v>
      </c>
      <c r="C888" s="56">
        <v>45761</v>
      </c>
      <c r="D888" s="43">
        <v>276</v>
      </c>
      <c r="E888" s="43"/>
      <c r="F888" s="147"/>
      <c r="G888" t="str">
        <f t="shared" si="13"/>
        <v>April</v>
      </c>
    </row>
    <row r="889" spans="1:7">
      <c r="A889" s="147" t="s">
        <v>508</v>
      </c>
      <c r="B889" s="160" t="s">
        <v>346</v>
      </c>
      <c r="C889" s="56">
        <v>45761</v>
      </c>
      <c r="E889" s="43"/>
      <c r="F889" s="147" t="s">
        <v>867</v>
      </c>
      <c r="G889" t="str">
        <f t="shared" si="13"/>
        <v>April</v>
      </c>
    </row>
    <row r="890" spans="1:7" ht="15.6">
      <c r="A890" s="147" t="s">
        <v>512</v>
      </c>
      <c r="B890" s="258" t="s">
        <v>127</v>
      </c>
      <c r="C890" s="56">
        <v>45761</v>
      </c>
      <c r="D890" s="161">
        <v>1335</v>
      </c>
      <c r="E890" s="43"/>
      <c r="F890" s="43" t="s">
        <v>670</v>
      </c>
      <c r="G890" t="str">
        <f t="shared" si="13"/>
        <v>April</v>
      </c>
    </row>
    <row r="891" spans="1:7" ht="15.6">
      <c r="A891" s="147" t="s">
        <v>577</v>
      </c>
      <c r="B891" s="258" t="s">
        <v>127</v>
      </c>
      <c r="C891" s="56">
        <v>45761</v>
      </c>
      <c r="E891" s="43"/>
      <c r="G891" t="str">
        <f t="shared" si="13"/>
        <v>April</v>
      </c>
    </row>
    <row r="892" spans="1:7">
      <c r="A892" s="147" t="s">
        <v>530</v>
      </c>
      <c r="B892" s="259" t="s">
        <v>71</v>
      </c>
      <c r="C892" s="56">
        <v>45761</v>
      </c>
      <c r="D892" s="43">
        <v>796</v>
      </c>
      <c r="E892" s="43"/>
      <c r="F892" s="43" t="s">
        <v>868</v>
      </c>
      <c r="G892" t="str">
        <f t="shared" si="13"/>
        <v>April</v>
      </c>
    </row>
    <row r="893" spans="1:7">
      <c r="A893" s="147" t="s">
        <v>378</v>
      </c>
      <c r="B893" s="147" t="s">
        <v>359</v>
      </c>
      <c r="C893" s="56">
        <v>45761</v>
      </c>
      <c r="D893" s="43">
        <v>547</v>
      </c>
      <c r="E893" s="43"/>
      <c r="G893" t="str">
        <f t="shared" si="13"/>
        <v>April</v>
      </c>
    </row>
    <row r="894" spans="1:7">
      <c r="A894" s="147" t="s">
        <v>490</v>
      </c>
      <c r="B894" s="147" t="s">
        <v>61</v>
      </c>
      <c r="C894" s="56">
        <v>45761</v>
      </c>
      <c r="E894" s="43"/>
      <c r="G894" t="str">
        <f t="shared" si="13"/>
        <v>April</v>
      </c>
    </row>
    <row r="895" spans="1:7">
      <c r="A895" s="147" t="s">
        <v>557</v>
      </c>
      <c r="B895" s="147" t="s">
        <v>61</v>
      </c>
      <c r="C895" s="56">
        <v>45761</v>
      </c>
      <c r="E895" s="43"/>
      <c r="G895" t="str">
        <f t="shared" si="13"/>
        <v>April</v>
      </c>
    </row>
    <row r="896" spans="1:7" ht="15.6">
      <c r="A896" s="147" t="s">
        <v>428</v>
      </c>
      <c r="B896" s="258" t="s">
        <v>618</v>
      </c>
      <c r="C896" s="56">
        <v>45761</v>
      </c>
      <c r="E896" s="43"/>
      <c r="F896" s="43" t="s">
        <v>869</v>
      </c>
      <c r="G896" t="str">
        <f t="shared" si="13"/>
        <v>April</v>
      </c>
    </row>
    <row r="897" spans="1:7" ht="15.6">
      <c r="A897" s="160" t="s">
        <v>444</v>
      </c>
      <c r="B897" s="258" t="s">
        <v>618</v>
      </c>
      <c r="C897" s="56">
        <v>45761</v>
      </c>
      <c r="D897" s="43">
        <v>259</v>
      </c>
      <c r="E897" s="43"/>
      <c r="G897" t="str">
        <f t="shared" si="13"/>
        <v>April</v>
      </c>
    </row>
    <row r="898" spans="1:7">
      <c r="A898" s="147" t="s">
        <v>371</v>
      </c>
      <c r="B898" s="147" t="s">
        <v>359</v>
      </c>
      <c r="C898" s="56">
        <v>45762</v>
      </c>
      <c r="D898" s="43">
        <v>779</v>
      </c>
      <c r="E898" s="43"/>
      <c r="F898" s="43" t="s">
        <v>690</v>
      </c>
      <c r="G898" t="str">
        <f t="shared" si="13"/>
        <v>April</v>
      </c>
    </row>
    <row r="899" spans="1:7">
      <c r="A899" s="147" t="s">
        <v>508</v>
      </c>
      <c r="B899" s="160" t="s">
        <v>346</v>
      </c>
      <c r="C899" s="56">
        <v>45762</v>
      </c>
      <c r="D899" s="161">
        <v>1018</v>
      </c>
      <c r="E899" s="43"/>
      <c r="F899" s="43" t="s">
        <v>870</v>
      </c>
      <c r="G899" t="str">
        <f t="shared" ref="G899:G949" si="14">TEXT(C899,"mmmm")</f>
        <v>April</v>
      </c>
    </row>
    <row r="900" spans="1:7" ht="15.6">
      <c r="A900" s="147" t="s">
        <v>512</v>
      </c>
      <c r="B900" s="258" t="s">
        <v>127</v>
      </c>
      <c r="C900" s="56">
        <v>45762</v>
      </c>
      <c r="D900" s="161">
        <v>1133</v>
      </c>
      <c r="E900" s="43"/>
      <c r="F900" s="43" t="s">
        <v>871</v>
      </c>
      <c r="G900" t="str">
        <f t="shared" si="14"/>
        <v>April</v>
      </c>
    </row>
    <row r="901" spans="1:7" ht="15.6">
      <c r="A901" s="147" t="s">
        <v>577</v>
      </c>
      <c r="B901" s="258" t="s">
        <v>127</v>
      </c>
      <c r="C901" s="56">
        <v>45762</v>
      </c>
      <c r="D901" s="161">
        <v>1526</v>
      </c>
      <c r="E901" s="43"/>
      <c r="F901" s="43" t="s">
        <v>872</v>
      </c>
      <c r="G901" t="str">
        <f t="shared" si="14"/>
        <v>April</v>
      </c>
    </row>
    <row r="902" spans="1:7">
      <c r="A902" s="147" t="s">
        <v>530</v>
      </c>
      <c r="B902" s="259" t="s">
        <v>71</v>
      </c>
      <c r="C902" s="56">
        <v>45762</v>
      </c>
      <c r="D902" s="161">
        <v>1929</v>
      </c>
      <c r="E902" s="43"/>
      <c r="F902" s="43" t="s">
        <v>873</v>
      </c>
      <c r="G902" t="str">
        <f t="shared" si="14"/>
        <v>April</v>
      </c>
    </row>
    <row r="903" spans="1:7">
      <c r="A903" s="147" t="s">
        <v>378</v>
      </c>
      <c r="B903" s="147" t="s">
        <v>359</v>
      </c>
      <c r="C903" s="56">
        <v>45762</v>
      </c>
      <c r="D903" s="43">
        <v>845</v>
      </c>
      <c r="E903" s="43"/>
      <c r="G903" t="str">
        <f t="shared" si="14"/>
        <v>April</v>
      </c>
    </row>
    <row r="904" spans="1:7" ht="15.6">
      <c r="A904" s="147" t="s">
        <v>299</v>
      </c>
      <c r="B904" s="258" t="s">
        <v>618</v>
      </c>
      <c r="C904" s="56">
        <v>45762</v>
      </c>
      <c r="D904" s="43">
        <v>561</v>
      </c>
      <c r="E904" s="43"/>
      <c r="G904" t="str">
        <f t="shared" si="14"/>
        <v>April</v>
      </c>
    </row>
    <row r="905" spans="1:7">
      <c r="A905" s="147" t="s">
        <v>490</v>
      </c>
      <c r="B905" s="147" t="s">
        <v>61</v>
      </c>
      <c r="C905" s="56">
        <v>45762</v>
      </c>
      <c r="E905" s="43"/>
      <c r="F905" s="147" t="s">
        <v>874</v>
      </c>
      <c r="G905" t="str">
        <f t="shared" si="14"/>
        <v>April</v>
      </c>
    </row>
    <row r="906" spans="1:7">
      <c r="A906" s="147" t="s">
        <v>557</v>
      </c>
      <c r="B906" s="147" t="s">
        <v>61</v>
      </c>
      <c r="C906" s="56">
        <v>45762</v>
      </c>
      <c r="E906" s="43"/>
      <c r="F906" s="147" t="s">
        <v>874</v>
      </c>
      <c r="G906" t="str">
        <f t="shared" si="14"/>
        <v>April</v>
      </c>
    </row>
    <row r="907" spans="1:7">
      <c r="A907" s="147" t="s">
        <v>538</v>
      </c>
      <c r="B907" s="147" t="s">
        <v>61</v>
      </c>
      <c r="C907" s="56">
        <v>45762</v>
      </c>
      <c r="E907" s="43"/>
      <c r="F907" s="147" t="s">
        <v>736</v>
      </c>
      <c r="G907" t="str">
        <f t="shared" si="14"/>
        <v>April</v>
      </c>
    </row>
    <row r="908" spans="1:7" ht="15.6">
      <c r="A908" s="147" t="s">
        <v>428</v>
      </c>
      <c r="B908" s="258" t="s">
        <v>618</v>
      </c>
      <c r="C908" s="56">
        <v>45762</v>
      </c>
      <c r="D908" s="43">
        <v>37</v>
      </c>
      <c r="E908" s="43"/>
      <c r="G908" t="str">
        <f t="shared" si="14"/>
        <v>April</v>
      </c>
    </row>
    <row r="909" spans="1:7" ht="15.6">
      <c r="A909" s="160" t="s">
        <v>444</v>
      </c>
      <c r="B909" s="258" t="s">
        <v>618</v>
      </c>
      <c r="C909" s="56">
        <v>45762</v>
      </c>
      <c r="D909" s="43">
        <v>243</v>
      </c>
      <c r="E909" s="43"/>
      <c r="F909" s="43" t="s">
        <v>815</v>
      </c>
      <c r="G909" t="str">
        <f t="shared" si="14"/>
        <v>April</v>
      </c>
    </row>
    <row r="910" spans="1:7" ht="15.6">
      <c r="A910" s="160" t="s">
        <v>368</v>
      </c>
      <c r="B910" s="258" t="s">
        <v>308</v>
      </c>
      <c r="C910" s="56">
        <v>45762</v>
      </c>
      <c r="D910" s="161">
        <v>1538</v>
      </c>
      <c r="E910" s="43"/>
      <c r="F910" s="43" t="s">
        <v>875</v>
      </c>
      <c r="G910" t="str">
        <f t="shared" si="14"/>
        <v>April</v>
      </c>
    </row>
    <row r="911" spans="1:7">
      <c r="A911" s="147" t="s">
        <v>285</v>
      </c>
      <c r="B911" s="160" t="s">
        <v>346</v>
      </c>
      <c r="C911" s="56">
        <v>45763</v>
      </c>
      <c r="E911" s="43"/>
      <c r="F911" s="147" t="s">
        <v>876</v>
      </c>
      <c r="G911" t="str">
        <f t="shared" si="14"/>
        <v>April</v>
      </c>
    </row>
    <row r="912" spans="1:7">
      <c r="A912" s="147" t="s">
        <v>368</v>
      </c>
      <c r="B912" s="147" t="s">
        <v>308</v>
      </c>
      <c r="C912" s="56">
        <v>45763</v>
      </c>
      <c r="D912" s="161">
        <v>2713</v>
      </c>
      <c r="E912" s="43"/>
      <c r="F912" s="43" t="s">
        <v>877</v>
      </c>
      <c r="G912" t="str">
        <f t="shared" si="14"/>
        <v>April</v>
      </c>
    </row>
    <row r="913" spans="1:7">
      <c r="A913" s="147" t="s">
        <v>371</v>
      </c>
      <c r="B913" s="147" t="s">
        <v>359</v>
      </c>
      <c r="C913" s="56">
        <v>45763</v>
      </c>
      <c r="D913" s="43">
        <v>868</v>
      </c>
      <c r="E913" s="43"/>
      <c r="F913" s="43" t="s">
        <v>878</v>
      </c>
      <c r="G913" t="str">
        <f t="shared" si="14"/>
        <v>April</v>
      </c>
    </row>
    <row r="914" spans="1:7" ht="15.6">
      <c r="A914" s="147" t="s">
        <v>512</v>
      </c>
      <c r="B914" s="258" t="s">
        <v>127</v>
      </c>
      <c r="C914" s="56">
        <v>45763</v>
      </c>
      <c r="D914" s="161">
        <v>1624</v>
      </c>
      <c r="E914" s="43"/>
      <c r="F914" s="43" t="s">
        <v>879</v>
      </c>
      <c r="G914" t="str">
        <f t="shared" si="14"/>
        <v>April</v>
      </c>
    </row>
    <row r="915" spans="1:7" ht="15.6">
      <c r="A915" s="147" t="s">
        <v>577</v>
      </c>
      <c r="B915" s="258" t="s">
        <v>127</v>
      </c>
      <c r="C915" s="56">
        <v>45763</v>
      </c>
      <c r="D915" s="161">
        <v>1503</v>
      </c>
      <c r="E915" s="43"/>
      <c r="F915" s="43" t="s">
        <v>880</v>
      </c>
      <c r="G915" t="str">
        <f t="shared" si="14"/>
        <v>April</v>
      </c>
    </row>
    <row r="916" spans="1:7">
      <c r="A916" s="147" t="s">
        <v>530</v>
      </c>
      <c r="B916" s="259" t="s">
        <v>71</v>
      </c>
      <c r="C916" s="56">
        <v>45763</v>
      </c>
      <c r="D916" s="43">
        <v>876</v>
      </c>
      <c r="E916" s="43"/>
      <c r="F916" s="79" t="s">
        <v>881</v>
      </c>
      <c r="G916" t="str">
        <f t="shared" si="14"/>
        <v>April</v>
      </c>
    </row>
    <row r="917" spans="1:7">
      <c r="A917" s="147" t="s">
        <v>378</v>
      </c>
      <c r="B917" s="147" t="s">
        <v>359</v>
      </c>
      <c r="C917" s="56">
        <v>45763</v>
      </c>
      <c r="D917" s="43">
        <v>400</v>
      </c>
      <c r="E917" s="43"/>
      <c r="G917" t="str">
        <f t="shared" si="14"/>
        <v>April</v>
      </c>
    </row>
    <row r="918" spans="1:7" ht="15.6">
      <c r="A918" s="147" t="s">
        <v>299</v>
      </c>
      <c r="B918" s="258" t="s">
        <v>618</v>
      </c>
      <c r="C918" s="56">
        <v>45763</v>
      </c>
      <c r="D918" s="43">
        <v>260</v>
      </c>
      <c r="E918" s="43"/>
      <c r="F918" s="43" t="s">
        <v>882</v>
      </c>
      <c r="G918" t="str">
        <f t="shared" si="14"/>
        <v>April</v>
      </c>
    </row>
    <row r="919" spans="1:7">
      <c r="A919" s="147" t="s">
        <v>540</v>
      </c>
      <c r="B919" s="259" t="s">
        <v>71</v>
      </c>
      <c r="C919" s="56">
        <v>45763</v>
      </c>
      <c r="D919" s="43">
        <v>173</v>
      </c>
      <c r="E919" s="43"/>
      <c r="G919" t="str">
        <f t="shared" si="14"/>
        <v>April</v>
      </c>
    </row>
    <row r="920" spans="1:7">
      <c r="A920" s="147" t="s">
        <v>534</v>
      </c>
      <c r="B920" s="147" t="s">
        <v>61</v>
      </c>
      <c r="C920" s="56">
        <v>45763</v>
      </c>
      <c r="E920" s="43"/>
      <c r="F920" s="147" t="s">
        <v>736</v>
      </c>
      <c r="G920" t="str">
        <f t="shared" si="14"/>
        <v>April</v>
      </c>
    </row>
    <row r="921" spans="1:7">
      <c r="A921" s="147" t="s">
        <v>538</v>
      </c>
      <c r="B921" s="147" t="s">
        <v>61</v>
      </c>
      <c r="C921" s="56">
        <v>45763</v>
      </c>
      <c r="E921" s="43"/>
      <c r="F921" s="147" t="s">
        <v>736</v>
      </c>
      <c r="G921" t="str">
        <f t="shared" si="14"/>
        <v>April</v>
      </c>
    </row>
    <row r="922" spans="1:7">
      <c r="A922" s="147" t="s">
        <v>536</v>
      </c>
      <c r="B922" s="259" t="s">
        <v>71</v>
      </c>
      <c r="C922" s="56">
        <v>45763</v>
      </c>
      <c r="E922" s="43"/>
      <c r="F922" s="147" t="s">
        <v>736</v>
      </c>
      <c r="G922" t="str">
        <f t="shared" si="14"/>
        <v>April</v>
      </c>
    </row>
    <row r="923" spans="1:7" ht="15.6">
      <c r="A923" s="147" t="s">
        <v>428</v>
      </c>
      <c r="B923" s="258" t="s">
        <v>618</v>
      </c>
      <c r="C923" s="56">
        <v>45763</v>
      </c>
      <c r="D923" s="43">
        <v>115</v>
      </c>
      <c r="E923" s="43"/>
      <c r="F923" s="43" t="s">
        <v>753</v>
      </c>
      <c r="G923" t="str">
        <f t="shared" si="14"/>
        <v>April</v>
      </c>
    </row>
    <row r="924" spans="1:7" ht="15.6">
      <c r="A924" s="160" t="s">
        <v>444</v>
      </c>
      <c r="B924" s="258" t="s">
        <v>618</v>
      </c>
      <c r="C924" s="56">
        <v>45763</v>
      </c>
      <c r="E924" s="43"/>
      <c r="F924" s="43" t="s">
        <v>813</v>
      </c>
      <c r="G924" t="str">
        <f t="shared" si="14"/>
        <v>April</v>
      </c>
    </row>
    <row r="925" spans="1:7">
      <c r="A925" s="147" t="s">
        <v>368</v>
      </c>
      <c r="B925" s="147" t="s">
        <v>308</v>
      </c>
      <c r="C925" s="56">
        <v>45764</v>
      </c>
      <c r="D925" s="43">
        <v>862</v>
      </c>
      <c r="E925" s="43"/>
      <c r="F925" s="43" t="s">
        <v>883</v>
      </c>
      <c r="G925" t="str">
        <f t="shared" si="14"/>
        <v>April</v>
      </c>
    </row>
    <row r="926" spans="1:7">
      <c r="A926" s="320" t="s">
        <v>371</v>
      </c>
      <c r="B926" s="320" t="s">
        <v>359</v>
      </c>
      <c r="C926" s="56">
        <v>45764</v>
      </c>
      <c r="D926" s="43">
        <v>338</v>
      </c>
      <c r="E926" s="43"/>
      <c r="F926" s="43" t="s">
        <v>884</v>
      </c>
      <c r="G926" t="str">
        <f t="shared" si="14"/>
        <v>April</v>
      </c>
    </row>
    <row r="927" spans="1:7">
      <c r="A927" s="320" t="s">
        <v>508</v>
      </c>
      <c r="B927" s="160" t="s">
        <v>346</v>
      </c>
      <c r="C927" s="56">
        <v>45764</v>
      </c>
      <c r="D927" s="43">
        <v>569</v>
      </c>
      <c r="E927" s="43"/>
      <c r="F927" s="79" t="s">
        <v>885</v>
      </c>
      <c r="G927" t="str">
        <f t="shared" si="14"/>
        <v>April</v>
      </c>
    </row>
    <row r="928" spans="1:7">
      <c r="A928" s="321" t="s">
        <v>512</v>
      </c>
      <c r="B928" s="321" t="s">
        <v>127</v>
      </c>
      <c r="C928" s="56">
        <v>45764</v>
      </c>
      <c r="E928" s="43"/>
      <c r="F928" s="147" t="s">
        <v>886</v>
      </c>
      <c r="G928" t="str">
        <f t="shared" si="14"/>
        <v>April</v>
      </c>
    </row>
    <row r="929" spans="1:7">
      <c r="A929" s="147" t="s">
        <v>577</v>
      </c>
      <c r="B929" s="147" t="s">
        <v>127</v>
      </c>
      <c r="C929" s="56">
        <v>45764</v>
      </c>
      <c r="D929" s="161">
        <v>1590</v>
      </c>
      <c r="E929" s="43"/>
      <c r="F929" s="43" t="s">
        <v>681</v>
      </c>
      <c r="G929" t="str">
        <f t="shared" si="14"/>
        <v>April</v>
      </c>
    </row>
    <row r="930" spans="1:7">
      <c r="A930" s="321" t="s">
        <v>530</v>
      </c>
      <c r="B930" s="321" t="s">
        <v>71</v>
      </c>
      <c r="C930" s="56">
        <v>45764</v>
      </c>
      <c r="D930" s="43">
        <v>651</v>
      </c>
      <c r="E930" s="43"/>
      <c r="F930" s="43" t="s">
        <v>887</v>
      </c>
      <c r="G930" t="str">
        <f t="shared" si="14"/>
        <v>April</v>
      </c>
    </row>
    <row r="931" spans="1:7">
      <c r="A931" s="147" t="s">
        <v>378</v>
      </c>
      <c r="B931" s="322" t="s">
        <v>359</v>
      </c>
      <c r="C931" s="56">
        <v>45764</v>
      </c>
      <c r="D931" s="43">
        <v>906</v>
      </c>
      <c r="E931" s="43"/>
      <c r="G931" t="str">
        <f t="shared" si="14"/>
        <v>April</v>
      </c>
    </row>
    <row r="932" spans="1:7">
      <c r="A932" s="323" t="s">
        <v>299</v>
      </c>
      <c r="B932" s="147" t="s">
        <v>618</v>
      </c>
      <c r="C932" s="326">
        <v>45764</v>
      </c>
      <c r="D932" s="43">
        <v>40</v>
      </c>
      <c r="E932" s="43"/>
      <c r="G932" t="str">
        <f t="shared" si="14"/>
        <v>April</v>
      </c>
    </row>
    <row r="933" spans="1:7">
      <c r="A933" s="327" t="s">
        <v>629</v>
      </c>
      <c r="B933" s="147" t="s">
        <v>618</v>
      </c>
      <c r="C933" s="326">
        <v>45764</v>
      </c>
      <c r="D933" s="43">
        <v>96</v>
      </c>
      <c r="E933" s="43"/>
      <c r="F933" s="79" t="s">
        <v>888</v>
      </c>
      <c r="G933" t="str">
        <f t="shared" si="14"/>
        <v>April</v>
      </c>
    </row>
    <row r="934" spans="1:7">
      <c r="A934" s="322" t="s">
        <v>582</v>
      </c>
      <c r="B934" s="322" t="s">
        <v>71</v>
      </c>
      <c r="C934" s="326">
        <v>45764</v>
      </c>
      <c r="D934" s="43">
        <v>433</v>
      </c>
      <c r="E934" s="43"/>
      <c r="F934" s="79" t="s">
        <v>690</v>
      </c>
      <c r="G934" t="str">
        <f t="shared" si="14"/>
        <v>April</v>
      </c>
    </row>
    <row r="935" spans="1:7">
      <c r="A935" s="324" t="s">
        <v>446</v>
      </c>
      <c r="B935" s="147" t="s">
        <v>127</v>
      </c>
      <c r="C935" s="326">
        <v>45764</v>
      </c>
      <c r="D935" s="43">
        <v>647</v>
      </c>
      <c r="E935" s="43"/>
      <c r="F935" s="43" t="s">
        <v>673</v>
      </c>
      <c r="G935" t="str">
        <f t="shared" si="14"/>
        <v>April</v>
      </c>
    </row>
    <row r="936" spans="1:7">
      <c r="A936" s="325" t="s">
        <v>444</v>
      </c>
      <c r="B936" s="147" t="s">
        <v>618</v>
      </c>
      <c r="C936" s="326">
        <v>45764</v>
      </c>
      <c r="D936" s="43">
        <v>193</v>
      </c>
      <c r="E936" s="43"/>
      <c r="F936" s="43" t="s">
        <v>672</v>
      </c>
      <c r="G936" t="str">
        <f t="shared" si="14"/>
        <v>April</v>
      </c>
    </row>
    <row r="937" spans="1:7">
      <c r="A937" s="147" t="s">
        <v>368</v>
      </c>
      <c r="B937" s="147" t="s">
        <v>308</v>
      </c>
      <c r="C937" s="56">
        <v>45765</v>
      </c>
      <c r="D937" s="161">
        <v>1507</v>
      </c>
      <c r="E937" s="43"/>
      <c r="F937" s="79" t="s">
        <v>889</v>
      </c>
      <c r="G937" t="str">
        <f t="shared" si="14"/>
        <v>April</v>
      </c>
    </row>
    <row r="938" spans="1:7">
      <c r="A938" s="320" t="s">
        <v>371</v>
      </c>
      <c r="B938" s="320" t="s">
        <v>359</v>
      </c>
      <c r="C938" s="56">
        <v>45765</v>
      </c>
      <c r="D938" s="43">
        <v>26</v>
      </c>
      <c r="E938" s="43"/>
      <c r="F938" s="43" t="s">
        <v>890</v>
      </c>
      <c r="G938" t="str">
        <f t="shared" si="14"/>
        <v>April</v>
      </c>
    </row>
    <row r="939" spans="1:7">
      <c r="A939" s="320" t="s">
        <v>508</v>
      </c>
      <c r="B939" s="160" t="s">
        <v>346</v>
      </c>
      <c r="C939" s="56">
        <v>45765</v>
      </c>
      <c r="E939" s="43"/>
      <c r="F939" s="147" t="s">
        <v>891</v>
      </c>
      <c r="G939" t="str">
        <f t="shared" si="14"/>
        <v>April</v>
      </c>
    </row>
    <row r="940" spans="1:7">
      <c r="A940" s="321" t="s">
        <v>512</v>
      </c>
      <c r="B940" s="321" t="s">
        <v>127</v>
      </c>
      <c r="C940" s="56">
        <v>45765</v>
      </c>
      <c r="D940" s="43">
        <v>350</v>
      </c>
      <c r="E940" s="43"/>
      <c r="F940" s="43" t="s">
        <v>672</v>
      </c>
      <c r="G940" t="str">
        <f t="shared" si="14"/>
        <v>April</v>
      </c>
    </row>
    <row r="941" spans="1:7">
      <c r="A941" s="147" t="s">
        <v>577</v>
      </c>
      <c r="B941" s="147" t="s">
        <v>127</v>
      </c>
      <c r="C941" s="56">
        <v>45765</v>
      </c>
      <c r="D941" s="43">
        <v>370</v>
      </c>
      <c r="E941" s="43"/>
      <c r="F941" s="43" t="s">
        <v>892</v>
      </c>
      <c r="G941" t="str">
        <f t="shared" si="14"/>
        <v>April</v>
      </c>
    </row>
    <row r="942" spans="1:7">
      <c r="A942" s="321" t="s">
        <v>510</v>
      </c>
      <c r="B942" s="160" t="s">
        <v>346</v>
      </c>
      <c r="C942" s="56">
        <v>45765</v>
      </c>
      <c r="D942" s="43">
        <v>706</v>
      </c>
      <c r="E942" s="43"/>
      <c r="F942" s="43" t="s">
        <v>708</v>
      </c>
      <c r="G942" t="str">
        <f t="shared" si="14"/>
        <v>April</v>
      </c>
    </row>
    <row r="943" spans="1:7">
      <c r="A943" s="147" t="s">
        <v>378</v>
      </c>
      <c r="B943" s="322" t="s">
        <v>359</v>
      </c>
      <c r="C943" s="56">
        <v>45765</v>
      </c>
      <c r="D943" s="43">
        <v>198</v>
      </c>
      <c r="E943" s="43"/>
      <c r="F943" s="43" t="s">
        <v>893</v>
      </c>
      <c r="G943" t="str">
        <f t="shared" si="14"/>
        <v>April</v>
      </c>
    </row>
    <row r="944" spans="1:7">
      <c r="A944" s="320" t="s">
        <v>299</v>
      </c>
      <c r="B944" s="327" t="s">
        <v>618</v>
      </c>
      <c r="C944" s="56">
        <v>45765</v>
      </c>
      <c r="E944" s="161">
        <v>6350</v>
      </c>
      <c r="F944" s="43" t="s">
        <v>894</v>
      </c>
      <c r="G944" t="str">
        <f t="shared" si="14"/>
        <v>April</v>
      </c>
    </row>
    <row r="945" spans="1:7">
      <c r="A945" s="320" t="s">
        <v>299</v>
      </c>
      <c r="B945" s="332" t="s">
        <v>618</v>
      </c>
      <c r="C945" s="56">
        <v>45765</v>
      </c>
      <c r="D945" s="43">
        <v>408</v>
      </c>
      <c r="E945" s="43"/>
      <c r="F945" s="43" t="s">
        <v>895</v>
      </c>
      <c r="G945" t="str">
        <f t="shared" si="14"/>
        <v>April</v>
      </c>
    </row>
    <row r="946" spans="1:7">
      <c r="A946" s="321" t="s">
        <v>490</v>
      </c>
      <c r="B946" s="321" t="s">
        <v>61</v>
      </c>
      <c r="C946" s="56">
        <v>45765</v>
      </c>
      <c r="E946" s="43"/>
      <c r="F946" s="322" t="s">
        <v>896</v>
      </c>
      <c r="G946" t="str">
        <f t="shared" si="14"/>
        <v>April</v>
      </c>
    </row>
    <row r="947" spans="1:7">
      <c r="A947" s="327" t="s">
        <v>538</v>
      </c>
      <c r="B947" s="327" t="s">
        <v>61</v>
      </c>
      <c r="C947" s="56">
        <v>45765</v>
      </c>
      <c r="E947" s="43"/>
      <c r="F947" s="327" t="s">
        <v>897</v>
      </c>
      <c r="G947" t="str">
        <f t="shared" si="14"/>
        <v>April</v>
      </c>
    </row>
    <row r="948" spans="1:7">
      <c r="A948" s="322" t="s">
        <v>340</v>
      </c>
      <c r="B948" s="322" t="s">
        <v>127</v>
      </c>
      <c r="C948" s="56">
        <v>45765</v>
      </c>
      <c r="E948" s="43"/>
      <c r="F948" s="333" t="s">
        <v>898</v>
      </c>
      <c r="G948" t="str">
        <f t="shared" si="14"/>
        <v>April</v>
      </c>
    </row>
    <row r="949" spans="1:7">
      <c r="A949" s="160" t="s">
        <v>430</v>
      </c>
      <c r="B949" s="147" t="s">
        <v>618</v>
      </c>
      <c r="C949" s="56">
        <v>45765</v>
      </c>
      <c r="E949" s="43"/>
      <c r="F949" s="147" t="s">
        <v>736</v>
      </c>
      <c r="G949" t="str">
        <f t="shared" si="14"/>
        <v>April</v>
      </c>
    </row>
    <row r="950" spans="1:7">
      <c r="A950" s="147" t="s">
        <v>503</v>
      </c>
      <c r="B950" s="147" t="s">
        <v>116</v>
      </c>
      <c r="C950" s="56">
        <v>45768</v>
      </c>
      <c r="E950" s="43"/>
      <c r="F950" s="147" t="s">
        <v>899</v>
      </c>
      <c r="G950" t="str">
        <f t="shared" ref="G950:G983" si="15">TEXT(C950,"mmmm")</f>
        <v>April</v>
      </c>
    </row>
    <row r="951" spans="1:7">
      <c r="A951" s="320" t="s">
        <v>371</v>
      </c>
      <c r="B951" s="320" t="s">
        <v>359</v>
      </c>
      <c r="C951" s="56">
        <v>45768</v>
      </c>
      <c r="E951" s="43"/>
      <c r="F951" s="147" t="s">
        <v>900</v>
      </c>
      <c r="G951" t="str">
        <f t="shared" si="15"/>
        <v>April</v>
      </c>
    </row>
    <row r="952" spans="1:7">
      <c r="A952" s="321" t="s">
        <v>510</v>
      </c>
      <c r="B952" s="321" t="s">
        <v>901</v>
      </c>
      <c r="C952" s="56">
        <v>45768</v>
      </c>
      <c r="E952" s="43"/>
      <c r="F952" s="43" t="s">
        <v>899</v>
      </c>
      <c r="G952" t="str">
        <f t="shared" si="15"/>
        <v>April</v>
      </c>
    </row>
    <row r="953" spans="1:7">
      <c r="A953" s="147" t="s">
        <v>512</v>
      </c>
      <c r="B953" s="334" t="s">
        <v>127</v>
      </c>
      <c r="C953" s="56">
        <v>45768</v>
      </c>
      <c r="D953" s="161">
        <v>1050</v>
      </c>
      <c r="E953" s="43"/>
      <c r="F953" s="120" t="s">
        <v>902</v>
      </c>
      <c r="G953" t="str">
        <f t="shared" si="15"/>
        <v>April</v>
      </c>
    </row>
    <row r="954" spans="1:7">
      <c r="A954" s="147" t="s">
        <v>526</v>
      </c>
      <c r="B954" s="334" t="s">
        <v>523</v>
      </c>
      <c r="C954" s="56">
        <v>45768</v>
      </c>
      <c r="D954" s="43">
        <v>621</v>
      </c>
      <c r="F954" s="120"/>
      <c r="G954" t="str">
        <f t="shared" si="15"/>
        <v>April</v>
      </c>
    </row>
    <row r="955" spans="1:7">
      <c r="A955" s="147" t="s">
        <v>528</v>
      </c>
      <c r="B955" s="335" t="s">
        <v>71</v>
      </c>
      <c r="C955" s="56">
        <v>45768</v>
      </c>
      <c r="D955" s="161">
        <v>1285</v>
      </c>
      <c r="F955" s="43" t="s">
        <v>903</v>
      </c>
      <c r="G955" t="str">
        <f t="shared" si="15"/>
        <v>April</v>
      </c>
    </row>
    <row r="956" spans="1:7">
      <c r="A956" s="320" t="s">
        <v>577</v>
      </c>
      <c r="B956" s="321" t="s">
        <v>127</v>
      </c>
      <c r="C956" s="56">
        <v>45768</v>
      </c>
      <c r="F956" s="160" t="s">
        <v>904</v>
      </c>
      <c r="G956" t="str">
        <f t="shared" si="15"/>
        <v>April</v>
      </c>
    </row>
    <row r="957" spans="1:7">
      <c r="A957" s="320" t="s">
        <v>530</v>
      </c>
      <c r="B957" s="147" t="s">
        <v>71</v>
      </c>
      <c r="C957" s="56">
        <v>45768</v>
      </c>
      <c r="F957" s="147" t="s">
        <v>905</v>
      </c>
      <c r="G957" t="str">
        <f t="shared" si="15"/>
        <v>April</v>
      </c>
    </row>
    <row r="958" spans="1:7">
      <c r="A958" s="320" t="s">
        <v>378</v>
      </c>
      <c r="B958" s="320" t="s">
        <v>359</v>
      </c>
      <c r="C958" s="56">
        <v>45768</v>
      </c>
      <c r="E958" s="43"/>
      <c r="F958" s="177" t="s">
        <v>869</v>
      </c>
      <c r="G958" t="str">
        <f t="shared" si="15"/>
        <v>April</v>
      </c>
    </row>
    <row r="959" spans="1:7">
      <c r="A959" s="327" t="s">
        <v>534</v>
      </c>
      <c r="B959" s="147" t="s">
        <v>61</v>
      </c>
      <c r="C959" s="56">
        <v>45768</v>
      </c>
      <c r="E959" s="43"/>
      <c r="F959" s="327" t="s">
        <v>896</v>
      </c>
      <c r="G959" t="str">
        <f t="shared" si="15"/>
        <v>April</v>
      </c>
    </row>
    <row r="960" spans="1:7">
      <c r="A960" s="332" t="s">
        <v>557</v>
      </c>
      <c r="B960" s="147" t="s">
        <v>61</v>
      </c>
      <c r="C960" s="56">
        <v>45768</v>
      </c>
      <c r="E960" s="43"/>
      <c r="F960" s="332" t="s">
        <v>896</v>
      </c>
      <c r="G960" t="str">
        <f t="shared" si="15"/>
        <v>April</v>
      </c>
    </row>
    <row r="961" spans="1:7">
      <c r="A961" s="147" t="s">
        <v>444</v>
      </c>
      <c r="B961" s="147" t="s">
        <v>618</v>
      </c>
      <c r="C961" s="56">
        <v>45768</v>
      </c>
      <c r="E961" s="43"/>
      <c r="F961" s="177" t="s">
        <v>869</v>
      </c>
      <c r="G961" t="str">
        <f t="shared" si="15"/>
        <v>April</v>
      </c>
    </row>
    <row r="962" spans="1:7">
      <c r="A962" s="147" t="s">
        <v>503</v>
      </c>
      <c r="B962" s="147" t="s">
        <v>116</v>
      </c>
      <c r="C962" s="336">
        <v>45769</v>
      </c>
      <c r="D962" s="177"/>
      <c r="E962" s="269"/>
      <c r="F962" s="177"/>
      <c r="G962" t="str">
        <f t="shared" si="15"/>
        <v>April</v>
      </c>
    </row>
    <row r="963" spans="1:7">
      <c r="A963" s="320" t="s">
        <v>371</v>
      </c>
      <c r="B963" s="320" t="s">
        <v>359</v>
      </c>
      <c r="C963" s="336">
        <v>45769</v>
      </c>
      <c r="F963" s="147" t="s">
        <v>906</v>
      </c>
      <c r="G963" t="str">
        <f t="shared" si="15"/>
        <v>April</v>
      </c>
    </row>
    <row r="964" spans="1:7">
      <c r="A964" s="320" t="s">
        <v>510</v>
      </c>
      <c r="B964" s="320" t="s">
        <v>901</v>
      </c>
      <c r="C964" s="336">
        <v>45769</v>
      </c>
      <c r="D964" s="161">
        <v>1701</v>
      </c>
      <c r="F964" s="43" t="s">
        <v>907</v>
      </c>
      <c r="G964" t="str">
        <f t="shared" si="15"/>
        <v>April</v>
      </c>
    </row>
    <row r="965" spans="1:7">
      <c r="A965" s="320" t="s">
        <v>526</v>
      </c>
      <c r="B965" s="320" t="s">
        <v>523</v>
      </c>
      <c r="C965" s="336">
        <v>45769</v>
      </c>
      <c r="D965" s="43">
        <v>464</v>
      </c>
      <c r="F965" s="43" t="s">
        <v>908</v>
      </c>
      <c r="G965" t="str">
        <f t="shared" si="15"/>
        <v>April</v>
      </c>
    </row>
    <row r="966" spans="1:7">
      <c r="A966" s="320" t="s">
        <v>528</v>
      </c>
      <c r="B966" s="320" t="s">
        <v>71</v>
      </c>
      <c r="C966" s="336">
        <v>45769</v>
      </c>
      <c r="D966" s="43">
        <v>951</v>
      </c>
      <c r="F966" s="43" t="s">
        <v>909</v>
      </c>
      <c r="G966" t="str">
        <f t="shared" si="15"/>
        <v>April</v>
      </c>
    </row>
    <row r="967" spans="1:7">
      <c r="A967" s="320" t="s">
        <v>376</v>
      </c>
      <c r="B967" s="320" t="s">
        <v>308</v>
      </c>
      <c r="C967" s="336">
        <v>45769</v>
      </c>
      <c r="D967" s="161">
        <v>1864</v>
      </c>
      <c r="F967" s="43" t="s">
        <v>910</v>
      </c>
      <c r="G967" t="str">
        <f t="shared" si="15"/>
        <v>April</v>
      </c>
    </row>
    <row r="968" spans="1:7">
      <c r="A968" s="320" t="s">
        <v>378</v>
      </c>
      <c r="B968" s="320" t="s">
        <v>359</v>
      </c>
      <c r="C968" s="336">
        <v>45769</v>
      </c>
      <c r="F968" s="177" t="s">
        <v>869</v>
      </c>
      <c r="G968" t="str">
        <f t="shared" si="15"/>
        <v>April</v>
      </c>
    </row>
    <row r="969" spans="1:7">
      <c r="A969" s="320" t="s">
        <v>540</v>
      </c>
      <c r="B969" s="320" t="s">
        <v>71</v>
      </c>
      <c r="C969" s="336">
        <v>45769</v>
      </c>
      <c r="F969" s="147" t="s">
        <v>714</v>
      </c>
      <c r="G969" t="str">
        <f t="shared" si="15"/>
        <v>April</v>
      </c>
    </row>
    <row r="970" spans="1:7">
      <c r="A970" s="320" t="s">
        <v>299</v>
      </c>
      <c r="B970" s="320" t="s">
        <v>618</v>
      </c>
      <c r="C970" s="336">
        <v>45769</v>
      </c>
      <c r="D970" s="43">
        <v>205</v>
      </c>
      <c r="F970" s="43" t="s">
        <v>911</v>
      </c>
      <c r="G970" t="str">
        <f t="shared" si="15"/>
        <v>April</v>
      </c>
    </row>
    <row r="971" spans="1:7">
      <c r="A971" s="327" t="s">
        <v>557</v>
      </c>
      <c r="B971" s="327" t="s">
        <v>67</v>
      </c>
      <c r="C971" s="336">
        <v>45769</v>
      </c>
      <c r="F971" s="337" t="s">
        <v>912</v>
      </c>
      <c r="G971" t="str">
        <f t="shared" si="15"/>
        <v>April</v>
      </c>
    </row>
    <row r="972" spans="1:7">
      <c r="A972" s="322" t="s">
        <v>444</v>
      </c>
      <c r="B972" s="334" t="s">
        <v>618</v>
      </c>
      <c r="C972" s="336">
        <v>45769</v>
      </c>
      <c r="D972" s="43">
        <v>510</v>
      </c>
      <c r="F972" s="43" t="s">
        <v>913</v>
      </c>
      <c r="G972" t="str">
        <f t="shared" si="15"/>
        <v>April</v>
      </c>
    </row>
    <row r="973" spans="1:7">
      <c r="A973" s="333" t="s">
        <v>446</v>
      </c>
      <c r="B973" s="334" t="s">
        <v>127</v>
      </c>
      <c r="C973" s="336">
        <v>45769</v>
      </c>
      <c r="D973" s="43">
        <v>932</v>
      </c>
      <c r="F973" s="43" t="s">
        <v>673</v>
      </c>
      <c r="G973" t="str">
        <f t="shared" si="15"/>
        <v>April</v>
      </c>
    </row>
    <row r="974" spans="1:7">
      <c r="A974" s="160" t="s">
        <v>340</v>
      </c>
      <c r="B974" s="147" t="s">
        <v>127</v>
      </c>
      <c r="C974" s="336">
        <v>45769</v>
      </c>
      <c r="D974" s="43">
        <v>23</v>
      </c>
      <c r="F974" s="43" t="s">
        <v>914</v>
      </c>
      <c r="G974" t="str">
        <f t="shared" si="15"/>
        <v>April</v>
      </c>
    </row>
    <row r="975" spans="1:7">
      <c r="A975" s="147" t="s">
        <v>500</v>
      </c>
      <c r="B975" s="147" t="s">
        <v>618</v>
      </c>
      <c r="C975" s="56">
        <v>45770</v>
      </c>
      <c r="D975" s="43">
        <v>113</v>
      </c>
      <c r="F975" s="43" t="s">
        <v>915</v>
      </c>
      <c r="G975" t="str">
        <f t="shared" si="15"/>
        <v>April</v>
      </c>
    </row>
    <row r="976" spans="1:7">
      <c r="A976" s="320" t="s">
        <v>503</v>
      </c>
      <c r="B976" s="320" t="s">
        <v>116</v>
      </c>
      <c r="C976" s="56">
        <v>45770</v>
      </c>
      <c r="D976" s="161">
        <v>2348</v>
      </c>
      <c r="F976" s="43" t="s">
        <v>916</v>
      </c>
      <c r="G976" t="str">
        <f t="shared" si="15"/>
        <v>April</v>
      </c>
    </row>
    <row r="977" spans="1:7">
      <c r="A977" s="320" t="s">
        <v>371</v>
      </c>
      <c r="B977" s="320" t="s">
        <v>359</v>
      </c>
      <c r="C977" s="56">
        <v>45770</v>
      </c>
      <c r="F977" s="160" t="s">
        <v>714</v>
      </c>
      <c r="G977" t="str">
        <f t="shared" si="15"/>
        <v>April</v>
      </c>
    </row>
    <row r="978" spans="1:7">
      <c r="A978" s="320" t="s">
        <v>510</v>
      </c>
      <c r="B978" s="320" t="s">
        <v>901</v>
      </c>
      <c r="C978" s="56">
        <v>45770</v>
      </c>
      <c r="D978" s="43">
        <v>314</v>
      </c>
      <c r="F978" s="43" t="s">
        <v>665</v>
      </c>
      <c r="G978" t="str">
        <f t="shared" si="15"/>
        <v>April</v>
      </c>
    </row>
    <row r="979" spans="1:7">
      <c r="A979" s="320" t="s">
        <v>516</v>
      </c>
      <c r="B979" s="320" t="s">
        <v>308</v>
      </c>
      <c r="C979" s="56">
        <v>45770</v>
      </c>
      <c r="F979" s="327" t="s">
        <v>917</v>
      </c>
      <c r="G979" t="str">
        <f t="shared" si="15"/>
        <v>April</v>
      </c>
    </row>
    <row r="980" spans="1:7">
      <c r="A980" s="320" t="s">
        <v>526</v>
      </c>
      <c r="B980" s="320" t="s">
        <v>523</v>
      </c>
      <c r="C980" s="56">
        <v>45770</v>
      </c>
      <c r="F980" s="327" t="s">
        <v>918</v>
      </c>
      <c r="G980" t="str">
        <f t="shared" si="15"/>
        <v>April</v>
      </c>
    </row>
    <row r="981" spans="1:7">
      <c r="A981" s="320" t="s">
        <v>528</v>
      </c>
      <c r="B981" s="320" t="s">
        <v>71</v>
      </c>
      <c r="C981" s="56">
        <v>45770</v>
      </c>
      <c r="D981" s="161">
        <v>1598</v>
      </c>
      <c r="G981" t="str">
        <f t="shared" si="15"/>
        <v>April</v>
      </c>
    </row>
    <row r="982" spans="1:7">
      <c r="A982" s="320" t="s">
        <v>376</v>
      </c>
      <c r="B982" s="320" t="s">
        <v>308</v>
      </c>
      <c r="C982" s="56">
        <v>45770</v>
      </c>
      <c r="D982" s="161">
        <v>1514</v>
      </c>
      <c r="F982" s="43" t="s">
        <v>919</v>
      </c>
      <c r="G982" t="str">
        <f t="shared" si="15"/>
        <v>April</v>
      </c>
    </row>
    <row r="983" spans="1:7">
      <c r="A983" s="320" t="s">
        <v>299</v>
      </c>
      <c r="B983" s="320" t="s">
        <v>618</v>
      </c>
      <c r="C983" s="56">
        <v>45770</v>
      </c>
      <c r="D983" s="43">
        <v>190</v>
      </c>
      <c r="F983" s="43" t="s">
        <v>920</v>
      </c>
      <c r="G983" t="str">
        <f t="shared" si="15"/>
        <v>April</v>
      </c>
    </row>
    <row r="984" spans="1:7">
      <c r="A984" s="327" t="s">
        <v>572</v>
      </c>
      <c r="B984" s="327" t="s">
        <v>67</v>
      </c>
      <c r="C984" s="56">
        <v>45770</v>
      </c>
      <c r="F984" s="337" t="s">
        <v>921</v>
      </c>
    </row>
    <row r="985" spans="1:7">
      <c r="A985" s="332" t="s">
        <v>557</v>
      </c>
      <c r="B985" s="332" t="s">
        <v>67</v>
      </c>
      <c r="C985" s="56">
        <v>45770</v>
      </c>
      <c r="F985" s="970" t="s">
        <v>912</v>
      </c>
    </row>
    <row r="986" spans="1:7">
      <c r="A986" s="322" t="s">
        <v>444</v>
      </c>
      <c r="B986" s="334" t="s">
        <v>618</v>
      </c>
      <c r="C986" s="56">
        <v>45770</v>
      </c>
      <c r="D986" s="43">
        <v>275</v>
      </c>
      <c r="F986" s="43" t="s">
        <v>672</v>
      </c>
      <c r="G986" t="str">
        <f>TEXT(C986,"mmmm")</f>
        <v>April</v>
      </c>
    </row>
    <row r="987" spans="1:7">
      <c r="A987" s="337" t="s">
        <v>446</v>
      </c>
      <c r="B987" s="327" t="s">
        <v>127</v>
      </c>
      <c r="C987" s="56">
        <v>45770</v>
      </c>
      <c r="D987" s="43">
        <v>1190</v>
      </c>
      <c r="F987" s="43" t="s">
        <v>922</v>
      </c>
      <c r="G987" t="str">
        <f>TEXT(C987,"mmmm")</f>
        <v>April</v>
      </c>
    </row>
    <row r="988" spans="1:7">
      <c r="A988" s="147" t="s">
        <v>503</v>
      </c>
      <c r="B988" s="147" t="s">
        <v>116</v>
      </c>
      <c r="C988" s="56">
        <v>45771</v>
      </c>
      <c r="D988" s="161">
        <v>1378</v>
      </c>
      <c r="F988" s="43" t="s">
        <v>923</v>
      </c>
      <c r="G988" t="str">
        <f t="shared" ref="G988:G1052" si="16">TEXT(C988,"mmmm")</f>
        <v>April</v>
      </c>
    </row>
    <row r="989" spans="1:7">
      <c r="A989" s="320" t="s">
        <v>510</v>
      </c>
      <c r="B989" s="320" t="s">
        <v>901</v>
      </c>
      <c r="C989" s="56">
        <v>45771</v>
      </c>
      <c r="D989" s="43">
        <v>662</v>
      </c>
      <c r="F989" s="43" t="s">
        <v>924</v>
      </c>
      <c r="G989" t="str">
        <f t="shared" si="16"/>
        <v>April</v>
      </c>
    </row>
    <row r="990" spans="1:7">
      <c r="A990" s="320" t="s">
        <v>516</v>
      </c>
      <c r="B990" s="320" t="s">
        <v>308</v>
      </c>
      <c r="C990" s="56">
        <v>45771</v>
      </c>
      <c r="D990" s="43">
        <v>988</v>
      </c>
      <c r="F990" s="79" t="s">
        <v>925</v>
      </c>
      <c r="G990" t="str">
        <f t="shared" si="16"/>
        <v>April</v>
      </c>
    </row>
    <row r="991" spans="1:7">
      <c r="A991" s="320" t="s">
        <v>522</v>
      </c>
      <c r="B991" s="320" t="s">
        <v>523</v>
      </c>
      <c r="C991" s="56">
        <v>45771</v>
      </c>
      <c r="D991" s="43">
        <v>588</v>
      </c>
      <c r="F991" s="43" t="s">
        <v>845</v>
      </c>
      <c r="G991" t="str">
        <f t="shared" si="16"/>
        <v>April</v>
      </c>
    </row>
    <row r="992" spans="1:7">
      <c r="A992" s="320" t="s">
        <v>526</v>
      </c>
      <c r="B992" s="320" t="s">
        <v>523</v>
      </c>
      <c r="C992" s="56">
        <v>45771</v>
      </c>
      <c r="F992" s="327" t="s">
        <v>926</v>
      </c>
      <c r="G992" t="str">
        <f t="shared" si="16"/>
        <v>April</v>
      </c>
    </row>
    <row r="993" spans="1:7">
      <c r="A993" s="320" t="s">
        <v>528</v>
      </c>
      <c r="B993" s="320" t="s">
        <v>71</v>
      </c>
      <c r="C993" s="56">
        <v>45771</v>
      </c>
      <c r="D993" s="161">
        <v>1671</v>
      </c>
      <c r="F993" s="79" t="s">
        <v>927</v>
      </c>
      <c r="G993" t="str">
        <f t="shared" si="16"/>
        <v>April</v>
      </c>
    </row>
    <row r="994" spans="1:7">
      <c r="A994" s="320" t="s">
        <v>376</v>
      </c>
      <c r="B994" s="320" t="s">
        <v>308</v>
      </c>
      <c r="C994" s="56">
        <v>45771</v>
      </c>
      <c r="D994" s="161">
        <v>1095</v>
      </c>
      <c r="F994" s="79" t="s">
        <v>928</v>
      </c>
      <c r="G994" t="str">
        <f t="shared" si="16"/>
        <v>April</v>
      </c>
    </row>
    <row r="995" spans="1:7">
      <c r="A995" s="320" t="s">
        <v>378</v>
      </c>
      <c r="B995" s="320" t="s">
        <v>359</v>
      </c>
      <c r="C995" s="56">
        <v>45771</v>
      </c>
      <c r="D995" s="43">
        <v>64</v>
      </c>
      <c r="F995" s="147" t="s">
        <v>929</v>
      </c>
      <c r="G995" t="str">
        <f t="shared" si="16"/>
        <v>April</v>
      </c>
    </row>
    <row r="996" spans="1:7">
      <c r="A996" s="320" t="s">
        <v>299</v>
      </c>
      <c r="B996" s="320" t="s">
        <v>618</v>
      </c>
      <c r="C996" s="56">
        <v>45771</v>
      </c>
      <c r="D996" s="43">
        <v>48</v>
      </c>
      <c r="F996" s="43" t="s">
        <v>920</v>
      </c>
      <c r="G996" t="str">
        <f t="shared" si="16"/>
        <v>April</v>
      </c>
    </row>
    <row r="997" spans="1:7">
      <c r="A997" s="332" t="s">
        <v>572</v>
      </c>
      <c r="B997" s="332" t="s">
        <v>67</v>
      </c>
      <c r="C997" s="56">
        <v>45771</v>
      </c>
      <c r="F997" s="327" t="s">
        <v>930</v>
      </c>
      <c r="G997" t="str">
        <f t="shared" si="16"/>
        <v>April</v>
      </c>
    </row>
    <row r="998" spans="1:7">
      <c r="A998" s="332" t="s">
        <v>296</v>
      </c>
      <c r="B998" s="332" t="s">
        <v>67</v>
      </c>
      <c r="C998" s="56">
        <v>45771</v>
      </c>
      <c r="F998" s="332" t="s">
        <v>931</v>
      </c>
      <c r="G998" t="str">
        <f t="shared" si="16"/>
        <v>April</v>
      </c>
    </row>
    <row r="999" spans="1:7">
      <c r="A999" s="327" t="s">
        <v>428</v>
      </c>
      <c r="B999" s="327" t="s">
        <v>618</v>
      </c>
      <c r="C999" s="56">
        <v>45771</v>
      </c>
      <c r="E999" s="338">
        <v>2815</v>
      </c>
      <c r="F999" s="43" t="s">
        <v>932</v>
      </c>
      <c r="G999" t="str">
        <f t="shared" si="16"/>
        <v>April</v>
      </c>
    </row>
    <row r="1000" spans="1:7">
      <c r="A1000" s="332" t="s">
        <v>446</v>
      </c>
      <c r="B1000" s="332" t="s">
        <v>127</v>
      </c>
      <c r="C1000" s="56">
        <v>45771</v>
      </c>
      <c r="D1000" s="43">
        <v>909</v>
      </c>
      <c r="F1000" s="43" t="s">
        <v>677</v>
      </c>
      <c r="G1000" t="str">
        <f t="shared" si="16"/>
        <v>April</v>
      </c>
    </row>
    <row r="1001" spans="1:7">
      <c r="A1001" s="140" t="s">
        <v>503</v>
      </c>
      <c r="B1001" s="147" t="s">
        <v>116</v>
      </c>
      <c r="C1001" s="56">
        <v>45772</v>
      </c>
      <c r="D1001" s="43">
        <v>726</v>
      </c>
      <c r="F1001" s="43" t="s">
        <v>933</v>
      </c>
      <c r="G1001" t="str">
        <f t="shared" si="16"/>
        <v>April</v>
      </c>
    </row>
    <row r="1002" spans="1:7">
      <c r="A1002" s="342" t="s">
        <v>510</v>
      </c>
      <c r="B1002" s="320" t="s">
        <v>901</v>
      </c>
      <c r="C1002" s="56">
        <v>45772</v>
      </c>
      <c r="D1002" s="43">
        <v>728</v>
      </c>
      <c r="F1002" s="43" t="s">
        <v>934</v>
      </c>
      <c r="G1002" t="str">
        <f t="shared" si="16"/>
        <v>April</v>
      </c>
    </row>
    <row r="1003" spans="1:7">
      <c r="A1003" s="342" t="s">
        <v>514</v>
      </c>
      <c r="B1003" s="320" t="s">
        <v>116</v>
      </c>
      <c r="C1003" s="56">
        <v>45772</v>
      </c>
      <c r="D1003" s="161">
        <v>1108</v>
      </c>
      <c r="F1003" s="43" t="s">
        <v>935</v>
      </c>
      <c r="G1003" t="str">
        <f t="shared" si="16"/>
        <v>April</v>
      </c>
    </row>
    <row r="1004" spans="1:7">
      <c r="A1004" s="342" t="s">
        <v>516</v>
      </c>
      <c r="B1004" s="320" t="s">
        <v>308</v>
      </c>
      <c r="C1004" s="56">
        <v>45772</v>
      </c>
      <c r="F1004" s="327" t="s">
        <v>936</v>
      </c>
      <c r="G1004" t="str">
        <f t="shared" si="16"/>
        <v>April</v>
      </c>
    </row>
    <row r="1005" spans="1:7">
      <c r="A1005" s="342" t="s">
        <v>522</v>
      </c>
      <c r="B1005" s="320" t="s">
        <v>523</v>
      </c>
      <c r="C1005" s="56">
        <v>45772</v>
      </c>
      <c r="D1005" s="43">
        <v>431</v>
      </c>
      <c r="F1005" s="43" t="s">
        <v>937</v>
      </c>
      <c r="G1005" t="str">
        <f t="shared" si="16"/>
        <v>April</v>
      </c>
    </row>
    <row r="1006" spans="1:7">
      <c r="A1006" s="342" t="s">
        <v>520</v>
      </c>
      <c r="B1006" s="320" t="s">
        <v>71</v>
      </c>
      <c r="C1006" s="56">
        <v>45772</v>
      </c>
      <c r="D1006" s="43">
        <v>385</v>
      </c>
      <c r="F1006" s="43" t="s">
        <v>690</v>
      </c>
      <c r="G1006" t="str">
        <f t="shared" si="16"/>
        <v>April</v>
      </c>
    </row>
    <row r="1007" spans="1:7">
      <c r="A1007" s="342" t="s">
        <v>376</v>
      </c>
      <c r="B1007" s="320" t="s">
        <v>308</v>
      </c>
      <c r="C1007" s="56">
        <v>45772</v>
      </c>
      <c r="F1007" s="327" t="s">
        <v>936</v>
      </c>
      <c r="G1007" t="str">
        <f t="shared" si="16"/>
        <v>April</v>
      </c>
    </row>
    <row r="1008" spans="1:7">
      <c r="A1008" s="342" t="s">
        <v>530</v>
      </c>
      <c r="B1008" s="320" t="s">
        <v>938</v>
      </c>
      <c r="C1008" s="56">
        <v>45772</v>
      </c>
      <c r="F1008" s="147" t="s">
        <v>736</v>
      </c>
      <c r="G1008" t="str">
        <f t="shared" si="16"/>
        <v>April</v>
      </c>
    </row>
    <row r="1009" spans="1:7">
      <c r="A1009" s="343" t="s">
        <v>378</v>
      </c>
      <c r="B1009" s="321" t="s">
        <v>359</v>
      </c>
      <c r="C1009" s="56">
        <v>45772</v>
      </c>
      <c r="D1009" s="43">
        <v>21</v>
      </c>
      <c r="F1009" s="79" t="s">
        <v>939</v>
      </c>
      <c r="G1009" t="str">
        <f t="shared" si="16"/>
        <v>April</v>
      </c>
    </row>
    <row r="1010" spans="1:7">
      <c r="A1010" s="344" t="s">
        <v>299</v>
      </c>
      <c r="B1010" s="327" t="s">
        <v>618</v>
      </c>
      <c r="C1010" s="56">
        <v>45772</v>
      </c>
      <c r="D1010" s="43">
        <v>150</v>
      </c>
      <c r="F1010" s="327"/>
      <c r="G1010" t="str">
        <f t="shared" si="16"/>
        <v>April</v>
      </c>
    </row>
    <row r="1011" spans="1:7">
      <c r="A1011" s="322" t="s">
        <v>428</v>
      </c>
      <c r="B1011" s="322" t="s">
        <v>618</v>
      </c>
      <c r="C1011" s="56">
        <v>45772</v>
      </c>
      <c r="F1011" s="345" t="s">
        <v>736</v>
      </c>
      <c r="G1011" t="str">
        <f t="shared" si="16"/>
        <v>April</v>
      </c>
    </row>
    <row r="1012" spans="1:7">
      <c r="A1012" s="337" t="s">
        <v>340</v>
      </c>
      <c r="B1012" s="327" t="s">
        <v>127</v>
      </c>
      <c r="C1012" s="56">
        <v>45772</v>
      </c>
      <c r="F1012" s="327" t="s">
        <v>940</v>
      </c>
      <c r="G1012" t="str">
        <f t="shared" si="16"/>
        <v>April</v>
      </c>
    </row>
    <row r="1013" spans="1:7">
      <c r="A1013" s="140" t="s">
        <v>503</v>
      </c>
      <c r="B1013" s="147" t="s">
        <v>116</v>
      </c>
      <c r="C1013" s="56">
        <v>45775</v>
      </c>
      <c r="D1013" s="161">
        <v>1602</v>
      </c>
      <c r="F1013" s="43" t="s">
        <v>941</v>
      </c>
      <c r="G1013" t="str">
        <f t="shared" si="16"/>
        <v>April</v>
      </c>
    </row>
    <row r="1014" spans="1:7">
      <c r="A1014" s="342" t="s">
        <v>510</v>
      </c>
      <c r="B1014" s="320" t="s">
        <v>901</v>
      </c>
      <c r="C1014" s="56">
        <v>45775</v>
      </c>
      <c r="D1014" s="43">
        <v>961</v>
      </c>
      <c r="F1014" s="43" t="s">
        <v>942</v>
      </c>
      <c r="G1014" t="str">
        <f t="shared" si="16"/>
        <v>April</v>
      </c>
    </row>
    <row r="1015" spans="1:7">
      <c r="A1015" s="342" t="s">
        <v>514</v>
      </c>
      <c r="B1015" s="320" t="s">
        <v>116</v>
      </c>
      <c r="C1015" s="56">
        <v>45775</v>
      </c>
      <c r="F1015" s="327" t="s">
        <v>917</v>
      </c>
      <c r="G1015" t="str">
        <f t="shared" si="16"/>
        <v>April</v>
      </c>
    </row>
    <row r="1016" spans="1:7">
      <c r="A1016" s="342" t="s">
        <v>516</v>
      </c>
      <c r="B1016" s="320" t="s">
        <v>618</v>
      </c>
      <c r="C1016" s="56">
        <v>45775</v>
      </c>
      <c r="G1016" t="str">
        <f t="shared" si="16"/>
        <v>April</v>
      </c>
    </row>
    <row r="1017" spans="1:7">
      <c r="A1017" s="342" t="s">
        <v>520</v>
      </c>
      <c r="B1017" s="320" t="s">
        <v>71</v>
      </c>
      <c r="C1017" s="56">
        <v>45775</v>
      </c>
      <c r="D1017" s="43">
        <v>813</v>
      </c>
      <c r="F1017" s="43" t="s">
        <v>943</v>
      </c>
      <c r="G1017" t="str">
        <f t="shared" si="16"/>
        <v>April</v>
      </c>
    </row>
    <row r="1018" spans="1:7">
      <c r="A1018" s="342" t="s">
        <v>522</v>
      </c>
      <c r="B1018" s="320" t="s">
        <v>523</v>
      </c>
      <c r="C1018" s="56">
        <v>45775</v>
      </c>
      <c r="D1018" s="161">
        <v>1936</v>
      </c>
      <c r="F1018" s="43" t="s">
        <v>944</v>
      </c>
      <c r="G1018" t="str">
        <f t="shared" si="16"/>
        <v>April</v>
      </c>
    </row>
    <row r="1019" spans="1:7">
      <c r="A1019" s="343" t="s">
        <v>299</v>
      </c>
      <c r="B1019" s="322" t="s">
        <v>618</v>
      </c>
      <c r="C1019" s="56">
        <v>45775</v>
      </c>
      <c r="D1019" s="161">
        <v>423</v>
      </c>
      <c r="F1019" s="358" t="s">
        <v>945</v>
      </c>
      <c r="G1019" t="str">
        <f t="shared" si="16"/>
        <v>April</v>
      </c>
    </row>
    <row r="1020" spans="1:7">
      <c r="A1020" s="322" t="s">
        <v>428</v>
      </c>
      <c r="B1020" s="322" t="s">
        <v>618</v>
      </c>
      <c r="C1020" s="56">
        <v>45775</v>
      </c>
      <c r="F1020" s="345" t="s">
        <v>736</v>
      </c>
      <c r="G1020" t="str">
        <f t="shared" si="16"/>
        <v>April</v>
      </c>
    </row>
    <row r="1021" spans="1:7">
      <c r="A1021" s="337" t="s">
        <v>634</v>
      </c>
      <c r="B1021" s="327" t="s">
        <v>127</v>
      </c>
      <c r="C1021" s="56">
        <v>45775</v>
      </c>
      <c r="D1021" s="161">
        <v>1216</v>
      </c>
      <c r="F1021" s="43" t="s">
        <v>681</v>
      </c>
      <c r="G1021" t="str">
        <f t="shared" si="16"/>
        <v>April</v>
      </c>
    </row>
    <row r="1022" spans="1:7">
      <c r="A1022" s="140" t="s">
        <v>503</v>
      </c>
      <c r="B1022" s="147" t="s">
        <v>116</v>
      </c>
      <c r="C1022" s="56">
        <v>45776</v>
      </c>
      <c r="F1022" s="147" t="s">
        <v>946</v>
      </c>
      <c r="G1022" t="str">
        <f t="shared" si="16"/>
        <v>April</v>
      </c>
    </row>
    <row r="1023" spans="1:7">
      <c r="A1023" s="342" t="s">
        <v>510</v>
      </c>
      <c r="B1023" s="320" t="s">
        <v>901</v>
      </c>
      <c r="C1023" s="56">
        <v>45776</v>
      </c>
      <c r="D1023" s="43">
        <v>370</v>
      </c>
      <c r="F1023" s="43" t="s">
        <v>947</v>
      </c>
      <c r="G1023" t="str">
        <f t="shared" si="16"/>
        <v>April</v>
      </c>
    </row>
    <row r="1024" spans="1:7">
      <c r="A1024" s="342" t="s">
        <v>514</v>
      </c>
      <c r="B1024" s="320" t="s">
        <v>116</v>
      </c>
      <c r="C1024" s="56">
        <v>45776</v>
      </c>
      <c r="D1024" s="43">
        <v>440</v>
      </c>
      <c r="F1024" s="43" t="s">
        <v>948</v>
      </c>
      <c r="G1024" t="str">
        <f t="shared" si="16"/>
        <v>April</v>
      </c>
    </row>
    <row r="1025" spans="1:7">
      <c r="A1025" s="342" t="s">
        <v>516</v>
      </c>
      <c r="B1025" s="320" t="s">
        <v>618</v>
      </c>
      <c r="C1025" s="56">
        <v>45776</v>
      </c>
      <c r="D1025" s="43">
        <v>608</v>
      </c>
      <c r="F1025" s="43" t="s">
        <v>949</v>
      </c>
      <c r="G1025" t="str">
        <f t="shared" si="16"/>
        <v>April</v>
      </c>
    </row>
    <row r="1026" spans="1:7">
      <c r="A1026" s="343" t="s">
        <v>520</v>
      </c>
      <c r="B1026" s="321" t="s">
        <v>71</v>
      </c>
      <c r="C1026" s="56">
        <v>45776</v>
      </c>
      <c r="D1026" s="161">
        <v>1597</v>
      </c>
      <c r="F1026" s="43" t="s">
        <v>950</v>
      </c>
      <c r="G1026" t="str">
        <f t="shared" si="16"/>
        <v>April</v>
      </c>
    </row>
    <row r="1027" spans="1:7">
      <c r="A1027" s="140" t="s">
        <v>522</v>
      </c>
      <c r="B1027" s="147" t="s">
        <v>523</v>
      </c>
      <c r="C1027" s="56">
        <v>45776</v>
      </c>
      <c r="D1027" s="161">
        <v>2103</v>
      </c>
      <c r="F1027" s="43" t="s">
        <v>951</v>
      </c>
      <c r="G1027" t="str">
        <f t="shared" si="16"/>
        <v>April</v>
      </c>
    </row>
    <row r="1028" spans="1:7">
      <c r="A1028" s="322" t="s">
        <v>444</v>
      </c>
      <c r="B1028" s="147" t="s">
        <v>618</v>
      </c>
      <c r="C1028" s="56">
        <v>45776</v>
      </c>
      <c r="D1028" s="43">
        <v>242</v>
      </c>
      <c r="G1028" t="str">
        <f t="shared" si="16"/>
        <v>April</v>
      </c>
    </row>
    <row r="1029" spans="1:7">
      <c r="A1029" s="322" t="s">
        <v>442</v>
      </c>
      <c r="B1029" s="321" t="s">
        <v>127</v>
      </c>
      <c r="C1029" s="56">
        <v>45776</v>
      </c>
      <c r="D1029" s="161">
        <v>1520</v>
      </c>
      <c r="F1029" s="43" t="s">
        <v>670</v>
      </c>
      <c r="G1029" t="str">
        <f t="shared" si="16"/>
        <v>April</v>
      </c>
    </row>
    <row r="1030" spans="1:7">
      <c r="A1030" s="327" t="s">
        <v>446</v>
      </c>
      <c r="B1030" s="327" t="s">
        <v>127</v>
      </c>
      <c r="C1030" s="56">
        <v>45776</v>
      </c>
      <c r="D1030" s="43">
        <v>470</v>
      </c>
      <c r="F1030" s="43" t="s">
        <v>665</v>
      </c>
      <c r="G1030" t="str">
        <f t="shared" si="16"/>
        <v>April</v>
      </c>
    </row>
    <row r="1031" spans="1:7">
      <c r="A1031" s="263" t="s">
        <v>476</v>
      </c>
      <c r="B1031" s="327" t="s">
        <v>127</v>
      </c>
      <c r="C1031" s="56">
        <v>45776</v>
      </c>
      <c r="D1031" s="161">
        <v>1190</v>
      </c>
      <c r="F1031" s="43" t="s">
        <v>670</v>
      </c>
      <c r="G1031" t="str">
        <f t="shared" si="16"/>
        <v>April</v>
      </c>
    </row>
    <row r="1032" spans="1:7">
      <c r="A1032" s="147" t="s">
        <v>378</v>
      </c>
      <c r="B1032" s="147" t="s">
        <v>359</v>
      </c>
      <c r="C1032" s="56">
        <v>45777</v>
      </c>
      <c r="F1032" s="147" t="s">
        <v>736</v>
      </c>
      <c r="G1032" t="str">
        <f t="shared" si="16"/>
        <v>April</v>
      </c>
    </row>
    <row r="1033" spans="1:7">
      <c r="A1033" s="342" t="s">
        <v>514</v>
      </c>
      <c r="B1033" s="320" t="s">
        <v>116</v>
      </c>
      <c r="C1033" s="56">
        <v>45777</v>
      </c>
      <c r="D1033" s="161">
        <v>1175</v>
      </c>
      <c r="F1033" s="43" t="s">
        <v>952</v>
      </c>
      <c r="G1033" t="str">
        <f t="shared" si="16"/>
        <v>April</v>
      </c>
    </row>
    <row r="1034" spans="1:7">
      <c r="A1034" s="342" t="s">
        <v>516</v>
      </c>
      <c r="B1034" s="320" t="s">
        <v>618</v>
      </c>
      <c r="C1034" s="56">
        <v>45777</v>
      </c>
      <c r="D1034" s="43">
        <v>609</v>
      </c>
      <c r="F1034" s="43" t="s">
        <v>953</v>
      </c>
      <c r="G1034" t="str">
        <f t="shared" si="16"/>
        <v>April</v>
      </c>
    </row>
    <row r="1035" spans="1:7">
      <c r="A1035" s="343" t="s">
        <v>520</v>
      </c>
      <c r="B1035" s="321" t="s">
        <v>71</v>
      </c>
      <c r="C1035" s="56">
        <v>45777</v>
      </c>
      <c r="D1035" s="161">
        <v>1632</v>
      </c>
      <c r="F1035" s="43" t="s">
        <v>954</v>
      </c>
      <c r="G1035" t="str">
        <f t="shared" si="16"/>
        <v>April</v>
      </c>
    </row>
    <row r="1036" spans="1:7">
      <c r="A1036" s="140" t="s">
        <v>522</v>
      </c>
      <c r="B1036" s="147" t="s">
        <v>523</v>
      </c>
      <c r="C1036" s="56">
        <v>45777</v>
      </c>
      <c r="D1036" s="161">
        <v>1498</v>
      </c>
      <c r="F1036" s="43" t="s">
        <v>955</v>
      </c>
      <c r="G1036" t="str">
        <f t="shared" si="16"/>
        <v>April</v>
      </c>
    </row>
    <row r="1037" spans="1:7">
      <c r="A1037" s="342" t="s">
        <v>376</v>
      </c>
      <c r="B1037" s="320" t="s">
        <v>346</v>
      </c>
      <c r="C1037" s="56">
        <v>45777</v>
      </c>
      <c r="D1037" s="43">
        <v>594</v>
      </c>
      <c r="F1037" s="43" t="s">
        <v>956</v>
      </c>
      <c r="G1037" t="str">
        <f t="shared" si="16"/>
        <v>April</v>
      </c>
    </row>
    <row r="1038" spans="1:7">
      <c r="A1038" s="343" t="s">
        <v>299</v>
      </c>
      <c r="B1038" s="321" t="s">
        <v>116</v>
      </c>
      <c r="C1038" s="363">
        <v>45777</v>
      </c>
      <c r="D1038" s="120"/>
      <c r="E1038" s="212"/>
      <c r="F1038" s="364" t="s">
        <v>957</v>
      </c>
      <c r="G1038" t="str">
        <f t="shared" si="16"/>
        <v>April</v>
      </c>
    </row>
    <row r="1039" spans="1:7">
      <c r="A1039" s="147" t="s">
        <v>444</v>
      </c>
      <c r="B1039" s="147" t="s">
        <v>618</v>
      </c>
      <c r="C1039" s="56">
        <v>45777</v>
      </c>
      <c r="D1039" s="43">
        <v>310</v>
      </c>
      <c r="E1039" s="43"/>
      <c r="G1039" t="str">
        <f t="shared" si="16"/>
        <v>April</v>
      </c>
    </row>
    <row r="1040" spans="1:7">
      <c r="A1040" s="147" t="s">
        <v>442</v>
      </c>
      <c r="B1040" s="147" t="s">
        <v>127</v>
      </c>
      <c r="C1040" s="56">
        <v>45777</v>
      </c>
      <c r="D1040" s="161">
        <v>1216</v>
      </c>
      <c r="E1040" s="43"/>
      <c r="F1040" s="43" t="s">
        <v>686</v>
      </c>
      <c r="G1040" t="str">
        <f t="shared" si="16"/>
        <v>April</v>
      </c>
    </row>
    <row r="1041" spans="1:7">
      <c r="A1041" s="147" t="s">
        <v>476</v>
      </c>
      <c r="B1041" s="147" t="s">
        <v>127</v>
      </c>
      <c r="C1041" s="56">
        <v>45777</v>
      </c>
      <c r="D1041" s="161">
        <v>1033</v>
      </c>
      <c r="E1041" s="43"/>
      <c r="F1041" s="43" t="s">
        <v>958</v>
      </c>
      <c r="G1041" t="str">
        <f t="shared" si="16"/>
        <v>April</v>
      </c>
    </row>
    <row r="1042" spans="1:7">
      <c r="A1042" s="147" t="s">
        <v>378</v>
      </c>
      <c r="B1042" s="147" t="s">
        <v>359</v>
      </c>
      <c r="C1042" s="56">
        <v>45778</v>
      </c>
      <c r="E1042" s="43"/>
      <c r="F1042" s="147" t="s">
        <v>736</v>
      </c>
      <c r="G1042" t="str">
        <f t="shared" si="16"/>
        <v>May</v>
      </c>
    </row>
    <row r="1043" spans="1:7">
      <c r="A1043" s="140" t="s">
        <v>503</v>
      </c>
      <c r="B1043" s="147" t="s">
        <v>116</v>
      </c>
      <c r="C1043" s="56">
        <v>45778</v>
      </c>
      <c r="E1043" s="43"/>
      <c r="F1043" s="147" t="s">
        <v>957</v>
      </c>
    </row>
    <row r="1044" spans="1:7">
      <c r="A1044" s="140" t="s">
        <v>514</v>
      </c>
      <c r="B1044" s="147" t="s">
        <v>116</v>
      </c>
      <c r="C1044" s="56">
        <v>45778</v>
      </c>
      <c r="D1044" s="43">
        <v>822</v>
      </c>
      <c r="E1044" s="43"/>
      <c r="F1044" s="43" t="s">
        <v>959</v>
      </c>
      <c r="G1044" t="str">
        <f t="shared" si="16"/>
        <v>May</v>
      </c>
    </row>
    <row r="1045" spans="1:7">
      <c r="A1045" s="140" t="s">
        <v>516</v>
      </c>
      <c r="B1045" s="147" t="s">
        <v>618</v>
      </c>
      <c r="C1045" s="56">
        <v>45778</v>
      </c>
      <c r="D1045" s="43">
        <v>614</v>
      </c>
      <c r="E1045" s="43"/>
      <c r="F1045" s="43" t="s">
        <v>960</v>
      </c>
      <c r="G1045" t="str">
        <f t="shared" si="16"/>
        <v>May</v>
      </c>
    </row>
    <row r="1046" spans="1:7">
      <c r="A1046" s="140" t="s">
        <v>520</v>
      </c>
      <c r="B1046" s="147" t="s">
        <v>71</v>
      </c>
      <c r="C1046" s="56">
        <v>45778</v>
      </c>
      <c r="D1046" s="43">
        <v>692</v>
      </c>
      <c r="E1046" s="43"/>
      <c r="F1046" s="43" t="s">
        <v>961</v>
      </c>
      <c r="G1046" t="str">
        <f t="shared" si="16"/>
        <v>May</v>
      </c>
    </row>
    <row r="1047" spans="1:7">
      <c r="A1047" s="140" t="s">
        <v>522</v>
      </c>
      <c r="B1047" s="147" t="s">
        <v>523</v>
      </c>
      <c r="C1047" s="56">
        <v>45778</v>
      </c>
      <c r="D1047" s="43">
        <v>229</v>
      </c>
      <c r="E1047" s="43"/>
      <c r="F1047" s="43" t="s">
        <v>962</v>
      </c>
      <c r="G1047" t="str">
        <f t="shared" si="16"/>
        <v>May</v>
      </c>
    </row>
    <row r="1048" spans="1:7">
      <c r="A1048" s="140" t="s">
        <v>376</v>
      </c>
      <c r="B1048" s="147" t="s">
        <v>116</v>
      </c>
      <c r="C1048" s="56">
        <v>45778</v>
      </c>
      <c r="E1048" s="43"/>
      <c r="F1048" s="147" t="s">
        <v>957</v>
      </c>
      <c r="G1048" t="str">
        <f t="shared" si="16"/>
        <v>May</v>
      </c>
    </row>
    <row r="1049" spans="1:7">
      <c r="A1049" s="140" t="s">
        <v>299</v>
      </c>
      <c r="B1049" s="147" t="s">
        <v>116</v>
      </c>
      <c r="C1049" s="56">
        <v>45778</v>
      </c>
      <c r="E1049" s="43"/>
      <c r="F1049" s="147" t="s">
        <v>957</v>
      </c>
      <c r="G1049" t="str">
        <f t="shared" si="16"/>
        <v>May</v>
      </c>
    </row>
    <row r="1050" spans="1:7">
      <c r="A1050" s="147" t="s">
        <v>444</v>
      </c>
      <c r="B1050" s="147" t="s">
        <v>618</v>
      </c>
      <c r="C1050" s="56">
        <v>45778</v>
      </c>
      <c r="D1050" s="43">
        <v>302</v>
      </c>
      <c r="E1050" s="43"/>
      <c r="G1050" t="str">
        <f t="shared" si="16"/>
        <v>May</v>
      </c>
    </row>
    <row r="1051" spans="1:7">
      <c r="A1051" s="160" t="s">
        <v>442</v>
      </c>
      <c r="B1051" s="147" t="s">
        <v>127</v>
      </c>
      <c r="C1051" s="56">
        <v>45778</v>
      </c>
      <c r="D1051" s="161">
        <v>1098</v>
      </c>
      <c r="E1051" s="43"/>
      <c r="F1051" s="43" t="s">
        <v>963</v>
      </c>
      <c r="G1051" t="str">
        <f t="shared" si="16"/>
        <v>May</v>
      </c>
    </row>
    <row r="1052" spans="1:7">
      <c r="A1052" s="160" t="s">
        <v>476</v>
      </c>
      <c r="B1052" s="147" t="s">
        <v>127</v>
      </c>
      <c r="C1052" s="56">
        <v>45778</v>
      </c>
      <c r="D1052" s="161">
        <v>1031</v>
      </c>
      <c r="E1052" s="43"/>
      <c r="F1052" s="43" t="s">
        <v>964</v>
      </c>
      <c r="G1052" t="str">
        <f t="shared" si="16"/>
        <v>May</v>
      </c>
    </row>
    <row r="1053" spans="1:7">
      <c r="A1053" s="140" t="s">
        <v>514</v>
      </c>
      <c r="B1053" s="147" t="s">
        <v>116</v>
      </c>
      <c r="C1053" s="372">
        <v>45779</v>
      </c>
      <c r="D1053" s="380">
        <v>1020</v>
      </c>
      <c r="E1053" s="269"/>
      <c r="F1053" s="177" t="s">
        <v>965</v>
      </c>
      <c r="G1053" t="str">
        <f t="shared" ref="G1053:G1069" si="17">TEXT(C1053,"mmmm")</f>
        <v>May</v>
      </c>
    </row>
    <row r="1054" spans="1:7">
      <c r="A1054" s="342" t="s">
        <v>516</v>
      </c>
      <c r="B1054" s="320" t="s">
        <v>618</v>
      </c>
      <c r="C1054" s="372">
        <v>45779</v>
      </c>
      <c r="F1054" s="327" t="s">
        <v>957</v>
      </c>
      <c r="G1054" t="str">
        <f t="shared" si="17"/>
        <v>May</v>
      </c>
    </row>
    <row r="1055" spans="1:7">
      <c r="A1055" s="342" t="s">
        <v>299</v>
      </c>
      <c r="B1055" s="320" t="s">
        <v>116</v>
      </c>
      <c r="C1055" s="372">
        <v>45779</v>
      </c>
      <c r="F1055" s="327" t="s">
        <v>957</v>
      </c>
      <c r="G1055" t="str">
        <f t="shared" si="17"/>
        <v>May</v>
      </c>
    </row>
    <row r="1056" spans="1:7">
      <c r="A1056" s="342" t="s">
        <v>559</v>
      </c>
      <c r="B1056" s="320" t="s">
        <v>71</v>
      </c>
      <c r="C1056" s="372">
        <v>45779</v>
      </c>
      <c r="D1056" s="161">
        <v>1367</v>
      </c>
      <c r="F1056" s="43" t="s">
        <v>966</v>
      </c>
      <c r="G1056" t="str">
        <f t="shared" si="17"/>
        <v>May</v>
      </c>
    </row>
    <row r="1057" spans="1:7">
      <c r="A1057" s="320" t="s">
        <v>508</v>
      </c>
      <c r="B1057" s="320" t="s">
        <v>901</v>
      </c>
      <c r="C1057" s="372">
        <v>45779</v>
      </c>
      <c r="F1057" s="147" t="s">
        <v>736</v>
      </c>
      <c r="G1057" t="str">
        <f t="shared" si="17"/>
        <v>May</v>
      </c>
    </row>
    <row r="1058" spans="1:7">
      <c r="A1058" s="342" t="s">
        <v>522</v>
      </c>
      <c r="B1058" s="320" t="s">
        <v>523</v>
      </c>
      <c r="C1058" s="372">
        <v>45779</v>
      </c>
      <c r="F1058" s="373" t="s">
        <v>967</v>
      </c>
      <c r="G1058" t="str">
        <f t="shared" si="17"/>
        <v>May</v>
      </c>
    </row>
    <row r="1059" spans="1:7">
      <c r="A1059" s="327" t="s">
        <v>428</v>
      </c>
      <c r="B1059" s="320" t="s">
        <v>618</v>
      </c>
      <c r="C1059" s="372">
        <v>45779</v>
      </c>
      <c r="F1059" s="337" t="s">
        <v>736</v>
      </c>
      <c r="G1059" t="str">
        <f t="shared" si="17"/>
        <v>May</v>
      </c>
    </row>
    <row r="1060" spans="1:7">
      <c r="A1060" s="140" t="s">
        <v>516</v>
      </c>
      <c r="B1060" s="147" t="s">
        <v>618</v>
      </c>
      <c r="C1060" s="56">
        <v>45782</v>
      </c>
      <c r="D1060" s="43">
        <v>404</v>
      </c>
      <c r="F1060" s="43" t="s">
        <v>665</v>
      </c>
      <c r="G1060" t="str">
        <f t="shared" si="17"/>
        <v>May</v>
      </c>
    </row>
    <row r="1061" spans="1:7">
      <c r="A1061" s="342" t="s">
        <v>98</v>
      </c>
      <c r="B1061" s="320" t="s">
        <v>116</v>
      </c>
      <c r="C1061" s="56">
        <v>45782</v>
      </c>
      <c r="D1061" s="43">
        <v>640</v>
      </c>
      <c r="F1061" s="43" t="s">
        <v>968</v>
      </c>
      <c r="G1061" t="str">
        <f t="shared" si="17"/>
        <v>May</v>
      </c>
    </row>
    <row r="1062" spans="1:7">
      <c r="A1062" s="342" t="s">
        <v>106</v>
      </c>
      <c r="B1062" s="320" t="s">
        <v>116</v>
      </c>
      <c r="C1062" s="56">
        <v>45782</v>
      </c>
      <c r="F1062" s="327" t="s">
        <v>969</v>
      </c>
      <c r="G1062" t="str">
        <f t="shared" si="17"/>
        <v>May</v>
      </c>
    </row>
    <row r="1063" spans="1:7">
      <c r="A1063" s="320" t="s">
        <v>561</v>
      </c>
      <c r="B1063" s="320" t="s">
        <v>618</v>
      </c>
      <c r="C1063" s="56">
        <v>45782</v>
      </c>
      <c r="E1063" s="145">
        <v>636</v>
      </c>
      <c r="F1063" s="327" t="s">
        <v>970</v>
      </c>
      <c r="G1063" t="str">
        <f t="shared" si="17"/>
        <v>May</v>
      </c>
    </row>
    <row r="1064" spans="1:7">
      <c r="A1064" s="342" t="s">
        <v>508</v>
      </c>
      <c r="B1064" s="320" t="s">
        <v>346</v>
      </c>
      <c r="C1064" s="56">
        <v>45782</v>
      </c>
      <c r="F1064" s="160" t="s">
        <v>971</v>
      </c>
      <c r="G1064" t="str">
        <f t="shared" si="17"/>
        <v>May</v>
      </c>
    </row>
    <row r="1065" spans="1:7">
      <c r="A1065" s="342" t="s">
        <v>522</v>
      </c>
      <c r="B1065" s="320" t="s">
        <v>523</v>
      </c>
      <c r="C1065" s="56">
        <v>45782</v>
      </c>
      <c r="F1065" s="373" t="s">
        <v>972</v>
      </c>
      <c r="G1065" t="str">
        <f t="shared" si="17"/>
        <v>May</v>
      </c>
    </row>
    <row r="1066" spans="1:7">
      <c r="A1066" s="322" t="s">
        <v>444</v>
      </c>
      <c r="B1066" s="335" t="s">
        <v>618</v>
      </c>
      <c r="C1066" s="56">
        <v>45782</v>
      </c>
      <c r="D1066" s="43">
        <v>610</v>
      </c>
      <c r="F1066" s="43" t="s">
        <v>665</v>
      </c>
      <c r="G1066" t="str">
        <f t="shared" si="17"/>
        <v>May</v>
      </c>
    </row>
    <row r="1067" spans="1:7">
      <c r="A1067" s="333" t="s">
        <v>476</v>
      </c>
      <c r="B1067" s="378" t="s">
        <v>127</v>
      </c>
      <c r="C1067" s="56">
        <v>45782</v>
      </c>
      <c r="D1067" s="161">
        <v>1053</v>
      </c>
      <c r="F1067" s="43" t="s">
        <v>973</v>
      </c>
      <c r="G1067" t="str">
        <f t="shared" si="17"/>
        <v>May</v>
      </c>
    </row>
    <row r="1068" spans="1:7">
      <c r="A1068" s="160" t="s">
        <v>478</v>
      </c>
      <c r="B1068" s="335" t="s">
        <v>127</v>
      </c>
      <c r="C1068" s="56">
        <v>45782</v>
      </c>
      <c r="D1068" s="43">
        <v>575</v>
      </c>
      <c r="F1068" s="43" t="s">
        <v>974</v>
      </c>
      <c r="G1068" t="str">
        <f t="shared" si="17"/>
        <v>May</v>
      </c>
    </row>
    <row r="1069" spans="1:7">
      <c r="A1069" s="373" t="s">
        <v>446</v>
      </c>
      <c r="B1069" s="379" t="s">
        <v>127</v>
      </c>
      <c r="C1069" s="56">
        <v>45782</v>
      </c>
      <c r="F1069" s="147" t="s">
        <v>975</v>
      </c>
      <c r="G1069" t="str">
        <f t="shared" si="17"/>
        <v>May</v>
      </c>
    </row>
    <row r="1070" spans="1:7">
      <c r="A1070" s="140" t="s">
        <v>516</v>
      </c>
      <c r="B1070" s="147" t="s">
        <v>618</v>
      </c>
      <c r="C1070" s="56">
        <v>45783</v>
      </c>
      <c r="D1070" s="43">
        <v>158</v>
      </c>
      <c r="F1070" s="43" t="s">
        <v>737</v>
      </c>
      <c r="G1070" t="str">
        <f t="shared" ref="G1070:G1080" si="18">TEXT(C1070,"mmmm")</f>
        <v>May</v>
      </c>
    </row>
    <row r="1071" spans="1:7">
      <c r="A1071" s="342" t="s">
        <v>299</v>
      </c>
      <c r="B1071" s="320" t="s">
        <v>618</v>
      </c>
      <c r="C1071" s="56">
        <v>45783</v>
      </c>
      <c r="D1071" s="43">
        <v>155</v>
      </c>
      <c r="F1071" s="43" t="s">
        <v>793</v>
      </c>
      <c r="G1071" t="str">
        <f t="shared" si="18"/>
        <v>May</v>
      </c>
    </row>
    <row r="1072" spans="1:7">
      <c r="A1072" s="342" t="s">
        <v>299</v>
      </c>
      <c r="B1072" s="320" t="s">
        <v>116</v>
      </c>
      <c r="C1072" s="56">
        <v>45783</v>
      </c>
      <c r="D1072" s="43">
        <v>165</v>
      </c>
    </row>
    <row r="1073" spans="1:7">
      <c r="A1073" s="342" t="s">
        <v>98</v>
      </c>
      <c r="B1073" s="320" t="s">
        <v>116</v>
      </c>
      <c r="C1073" s="56">
        <v>45783</v>
      </c>
      <c r="D1073" s="43">
        <v>490</v>
      </c>
      <c r="F1073" s="43" t="s">
        <v>976</v>
      </c>
      <c r="G1073" t="str">
        <f t="shared" si="18"/>
        <v>May</v>
      </c>
    </row>
    <row r="1074" spans="1:7">
      <c r="A1074" s="342" t="s">
        <v>106</v>
      </c>
      <c r="B1074" s="320" t="s">
        <v>116</v>
      </c>
      <c r="C1074" s="56">
        <v>45783</v>
      </c>
      <c r="F1074" s="327" t="s">
        <v>977</v>
      </c>
      <c r="G1074" t="str">
        <f t="shared" si="18"/>
        <v>May</v>
      </c>
    </row>
    <row r="1075" spans="1:7">
      <c r="A1075" s="342" t="s">
        <v>559</v>
      </c>
      <c r="B1075" s="320" t="s">
        <v>71</v>
      </c>
      <c r="C1075" s="56">
        <v>45783</v>
      </c>
      <c r="D1075" s="43">
        <v>424</v>
      </c>
      <c r="F1075" s="43" t="s">
        <v>978</v>
      </c>
      <c r="G1075" t="str">
        <f t="shared" si="18"/>
        <v>May</v>
      </c>
    </row>
    <row r="1076" spans="1:7">
      <c r="A1076" s="342" t="s">
        <v>522</v>
      </c>
      <c r="B1076" s="320" t="s">
        <v>523</v>
      </c>
      <c r="C1076" s="56">
        <v>45783</v>
      </c>
      <c r="F1076" s="160" t="s">
        <v>979</v>
      </c>
      <c r="G1076" t="str">
        <f t="shared" si="18"/>
        <v>May</v>
      </c>
    </row>
    <row r="1077" spans="1:7">
      <c r="A1077" s="322" t="s">
        <v>444</v>
      </c>
      <c r="B1077" s="335" t="s">
        <v>618</v>
      </c>
      <c r="C1077" s="56">
        <v>45783</v>
      </c>
      <c r="D1077" s="43">
        <v>451</v>
      </c>
      <c r="G1077" t="str">
        <f t="shared" si="18"/>
        <v>May</v>
      </c>
    </row>
    <row r="1078" spans="1:7">
      <c r="A1078" s="333" t="s">
        <v>476</v>
      </c>
      <c r="B1078" s="378" t="s">
        <v>127</v>
      </c>
      <c r="C1078" s="56">
        <v>45783</v>
      </c>
      <c r="D1078" s="43">
        <v>812</v>
      </c>
      <c r="F1078" s="43" t="s">
        <v>980</v>
      </c>
      <c r="G1078" t="str">
        <f t="shared" si="18"/>
        <v>May</v>
      </c>
    </row>
    <row r="1079" spans="1:7">
      <c r="A1079" s="160" t="s">
        <v>478</v>
      </c>
      <c r="B1079" s="335" t="s">
        <v>127</v>
      </c>
      <c r="C1079" s="56">
        <v>45783</v>
      </c>
      <c r="D1079" s="161">
        <v>1847</v>
      </c>
      <c r="F1079" s="43" t="s">
        <v>981</v>
      </c>
      <c r="G1079" t="str">
        <f t="shared" si="18"/>
        <v>May</v>
      </c>
    </row>
    <row r="1080" spans="1:7">
      <c r="A1080" s="373" t="s">
        <v>474</v>
      </c>
      <c r="B1080" s="379" t="s">
        <v>127</v>
      </c>
      <c r="C1080" s="56">
        <v>45783</v>
      </c>
      <c r="D1080" s="43">
        <v>565</v>
      </c>
      <c r="F1080" s="43" t="s">
        <v>675</v>
      </c>
      <c r="G1080" t="str">
        <f t="shared" si="18"/>
        <v>May</v>
      </c>
    </row>
    <row r="1081" spans="1:7">
      <c r="A1081" s="140" t="s">
        <v>516</v>
      </c>
      <c r="B1081" s="147" t="s">
        <v>618</v>
      </c>
      <c r="C1081" s="56">
        <v>45784</v>
      </c>
      <c r="D1081" s="43">
        <v>353</v>
      </c>
      <c r="F1081" s="43" t="s">
        <v>665</v>
      </c>
      <c r="G1081" t="str">
        <f>TEXT(C1081,"mmmm")</f>
        <v>May</v>
      </c>
    </row>
    <row r="1082" spans="1:7">
      <c r="A1082" s="140" t="s">
        <v>279</v>
      </c>
      <c r="B1082" s="147" t="s">
        <v>618</v>
      </c>
      <c r="C1082" s="56">
        <v>45784</v>
      </c>
      <c r="D1082" s="43">
        <v>131</v>
      </c>
      <c r="F1082" s="43" t="s">
        <v>685</v>
      </c>
    </row>
    <row r="1083" spans="1:7" ht="13.5" customHeight="1">
      <c r="A1083" s="342" t="s">
        <v>635</v>
      </c>
      <c r="B1083" s="320" t="s">
        <v>67</v>
      </c>
      <c r="C1083" s="56">
        <v>45784</v>
      </c>
      <c r="D1083" s="43">
        <v>592</v>
      </c>
      <c r="F1083" s="43" t="s">
        <v>982</v>
      </c>
      <c r="G1083" t="str">
        <f>TEXT(C1083,"mmmm")</f>
        <v>May</v>
      </c>
    </row>
    <row r="1084" spans="1:7">
      <c r="A1084" s="342" t="s">
        <v>98</v>
      </c>
      <c r="B1084" s="320" t="s">
        <v>116</v>
      </c>
      <c r="C1084" s="56">
        <v>45784</v>
      </c>
      <c r="D1084" s="43">
        <v>127</v>
      </c>
      <c r="F1084" s="43" t="s">
        <v>983</v>
      </c>
      <c r="G1084" t="str">
        <f>TEXT(C1084,"mmmm")</f>
        <v>May</v>
      </c>
    </row>
    <row r="1085" spans="1:7">
      <c r="A1085" s="342" t="s">
        <v>636</v>
      </c>
      <c r="B1085" s="320" t="s">
        <v>116</v>
      </c>
      <c r="C1085" s="56">
        <v>45784</v>
      </c>
      <c r="D1085" s="43">
        <v>645</v>
      </c>
      <c r="F1085" s="43" t="s">
        <v>984</v>
      </c>
      <c r="G1085" t="str">
        <f>TEXT(C1085,"mmmm")</f>
        <v>May</v>
      </c>
    </row>
    <row r="1086" spans="1:7">
      <c r="A1086" s="342" t="s">
        <v>522</v>
      </c>
      <c r="B1086" s="320" t="s">
        <v>523</v>
      </c>
      <c r="C1086" s="56">
        <v>45784</v>
      </c>
      <c r="F1086" s="160" t="s">
        <v>979</v>
      </c>
      <c r="G1086" t="str">
        <f>TEXT(C1086,"mmmm")</f>
        <v>May</v>
      </c>
    </row>
    <row r="1087" spans="1:7">
      <c r="A1087" s="343" t="s">
        <v>512</v>
      </c>
      <c r="B1087" s="335" t="s">
        <v>618</v>
      </c>
      <c r="C1087" s="56">
        <v>45784</v>
      </c>
      <c r="F1087" s="147" t="s">
        <v>736</v>
      </c>
    </row>
    <row r="1088" spans="1:7">
      <c r="A1088" s="322" t="s">
        <v>444</v>
      </c>
      <c r="B1088" s="335" t="s">
        <v>618</v>
      </c>
      <c r="C1088" s="56">
        <v>45784</v>
      </c>
      <c r="D1088" s="43">
        <v>802</v>
      </c>
      <c r="F1088" s="43" t="s">
        <v>708</v>
      </c>
      <c r="G1088" t="str">
        <f>TEXT(C1088,"mmmm")</f>
        <v>May</v>
      </c>
    </row>
    <row r="1089" spans="1:7">
      <c r="A1089" s="160" t="s">
        <v>478</v>
      </c>
      <c r="B1089" s="379" t="s">
        <v>127</v>
      </c>
      <c r="C1089" s="56">
        <v>45784</v>
      </c>
      <c r="D1089" s="161">
        <v>1052</v>
      </c>
      <c r="F1089" s="43" t="s">
        <v>985</v>
      </c>
      <c r="G1089" t="str">
        <f>TEXT(C1089,"mmmm")</f>
        <v>May</v>
      </c>
    </row>
    <row r="1090" spans="1:7">
      <c r="A1090" s="373" t="s">
        <v>474</v>
      </c>
      <c r="B1090" s="379" t="s">
        <v>127</v>
      </c>
      <c r="C1090" s="56">
        <v>45784</v>
      </c>
      <c r="D1090" s="161">
        <v>1935</v>
      </c>
      <c r="F1090" s="43" t="s">
        <v>986</v>
      </c>
      <c r="G1090" t="str">
        <f>TEXT(C1090,"mmmm")</f>
        <v>May</v>
      </c>
    </row>
    <row r="1091" spans="1:7">
      <c r="A1091" s="140" t="s">
        <v>516</v>
      </c>
      <c r="B1091" s="147" t="s">
        <v>618</v>
      </c>
      <c r="C1091" s="56">
        <v>45785</v>
      </c>
      <c r="D1091" s="43">
        <v>40</v>
      </c>
      <c r="F1091" s="43" t="s">
        <v>685</v>
      </c>
      <c r="G1091" t="str">
        <f t="shared" ref="G1091:G1101" si="19">TEXT(C1091,"mmmm")</f>
        <v>May</v>
      </c>
    </row>
    <row r="1092" spans="1:7">
      <c r="A1092" s="320" t="s">
        <v>637</v>
      </c>
      <c r="B1092" s="320" t="s">
        <v>987</v>
      </c>
      <c r="C1092" s="56">
        <v>45785</v>
      </c>
      <c r="D1092" s="43">
        <v>616</v>
      </c>
      <c r="F1092" s="43" t="s">
        <v>988</v>
      </c>
      <c r="G1092" t="str">
        <f t="shared" si="19"/>
        <v>May</v>
      </c>
    </row>
    <row r="1093" spans="1:7">
      <c r="A1093" s="342" t="s">
        <v>635</v>
      </c>
      <c r="B1093" s="320" t="s">
        <v>67</v>
      </c>
      <c r="C1093" s="56">
        <v>45785</v>
      </c>
      <c r="D1093" s="43">
        <v>592</v>
      </c>
      <c r="F1093" s="43" t="s">
        <v>989</v>
      </c>
      <c r="G1093" t="str">
        <f t="shared" si="19"/>
        <v>May</v>
      </c>
    </row>
    <row r="1094" spans="1:7">
      <c r="A1094" s="320" t="s">
        <v>81</v>
      </c>
      <c r="B1094" s="320" t="s">
        <v>901</v>
      </c>
      <c r="C1094" s="56">
        <v>45785</v>
      </c>
      <c r="D1094" s="43">
        <v>468</v>
      </c>
      <c r="G1094" t="str">
        <f t="shared" si="19"/>
        <v>May</v>
      </c>
    </row>
    <row r="1095" spans="1:7">
      <c r="A1095" s="342" t="s">
        <v>636</v>
      </c>
      <c r="B1095" s="320" t="s">
        <v>116</v>
      </c>
      <c r="C1095" s="56">
        <v>45785</v>
      </c>
      <c r="D1095" s="43">
        <v>853</v>
      </c>
      <c r="F1095" s="327" t="s">
        <v>990</v>
      </c>
      <c r="G1095" t="str">
        <f t="shared" si="19"/>
        <v>May</v>
      </c>
    </row>
    <row r="1096" spans="1:7">
      <c r="A1096" s="342" t="s">
        <v>118</v>
      </c>
      <c r="B1096" s="320" t="s">
        <v>618</v>
      </c>
      <c r="C1096" s="56">
        <v>45785</v>
      </c>
      <c r="D1096" s="43">
        <v>225</v>
      </c>
      <c r="G1096" t="str">
        <f t="shared" si="19"/>
        <v>May</v>
      </c>
    </row>
    <row r="1097" spans="1:7">
      <c r="A1097" s="342" t="s">
        <v>512</v>
      </c>
      <c r="B1097" s="320" t="s">
        <v>618</v>
      </c>
      <c r="C1097" s="56">
        <v>45785</v>
      </c>
      <c r="F1097" s="147" t="s">
        <v>736</v>
      </c>
      <c r="G1097" t="str">
        <f t="shared" si="19"/>
        <v>May</v>
      </c>
    </row>
    <row r="1098" spans="1:7">
      <c r="A1098" s="342" t="s">
        <v>522</v>
      </c>
      <c r="B1098" s="320" t="s">
        <v>523</v>
      </c>
      <c r="C1098" s="56">
        <v>45785</v>
      </c>
      <c r="F1098" s="373" t="s">
        <v>979</v>
      </c>
      <c r="G1098" t="str">
        <f t="shared" si="19"/>
        <v>May</v>
      </c>
    </row>
    <row r="1099" spans="1:7">
      <c r="A1099" s="147" t="s">
        <v>444</v>
      </c>
      <c r="B1099" s="147" t="s">
        <v>618</v>
      </c>
      <c r="C1099" s="56">
        <v>45785</v>
      </c>
      <c r="D1099" s="43">
        <v>75</v>
      </c>
      <c r="F1099" s="43" t="s">
        <v>673</v>
      </c>
      <c r="G1099" t="str">
        <f t="shared" si="19"/>
        <v>May</v>
      </c>
    </row>
    <row r="1100" spans="1:7">
      <c r="A1100" s="373" t="s">
        <v>474</v>
      </c>
      <c r="B1100" s="320" t="s">
        <v>127</v>
      </c>
      <c r="C1100" s="56">
        <v>45785</v>
      </c>
      <c r="D1100" s="161">
        <v>1483</v>
      </c>
      <c r="F1100" s="43" t="s">
        <v>991</v>
      </c>
      <c r="G1100" t="str">
        <f t="shared" si="19"/>
        <v>May</v>
      </c>
    </row>
    <row r="1101" spans="1:7">
      <c r="A1101" s="373" t="s">
        <v>478</v>
      </c>
      <c r="B1101" s="320" t="s">
        <v>127</v>
      </c>
      <c r="C1101" s="56">
        <v>45785</v>
      </c>
      <c r="D1101" s="161">
        <v>1846</v>
      </c>
      <c r="F1101" s="43" t="s">
        <v>992</v>
      </c>
      <c r="G1101" t="str">
        <f t="shared" si="19"/>
        <v>May</v>
      </c>
    </row>
    <row r="1102" spans="1:7">
      <c r="A1102" s="373" t="s">
        <v>503</v>
      </c>
      <c r="B1102" s="320" t="s">
        <v>116</v>
      </c>
      <c r="C1102" s="56">
        <v>45786</v>
      </c>
      <c r="D1102" s="161"/>
      <c r="F1102" s="327" t="s">
        <v>993</v>
      </c>
      <c r="G1102" t="str">
        <f t="shared" ref="G1102:G1119" si="20">TEXT(C1102,"mmmm")</f>
        <v>May</v>
      </c>
    </row>
    <row r="1103" spans="1:7">
      <c r="A1103" s="140" t="s">
        <v>516</v>
      </c>
      <c r="B1103" s="147" t="s">
        <v>618</v>
      </c>
      <c r="C1103" s="56">
        <v>45786</v>
      </c>
      <c r="D1103" s="43">
        <v>153</v>
      </c>
      <c r="F1103" s="43" t="s">
        <v>793</v>
      </c>
      <c r="G1103" t="str">
        <f t="shared" si="20"/>
        <v>May</v>
      </c>
    </row>
    <row r="1104" spans="1:7">
      <c r="A1104" s="320" t="s">
        <v>637</v>
      </c>
      <c r="B1104" s="320" t="s">
        <v>987</v>
      </c>
      <c r="C1104" s="56">
        <v>45786</v>
      </c>
      <c r="D1104" s="43">
        <v>900</v>
      </c>
      <c r="F1104" s="43" t="s">
        <v>994</v>
      </c>
      <c r="G1104" t="str">
        <f t="shared" si="20"/>
        <v>May</v>
      </c>
    </row>
    <row r="1105" spans="1:7">
      <c r="A1105" s="342" t="s">
        <v>635</v>
      </c>
      <c r="B1105" s="320" t="s">
        <v>67</v>
      </c>
      <c r="C1105" s="56">
        <v>45786</v>
      </c>
      <c r="D1105" s="43">
        <v>730</v>
      </c>
      <c r="F1105" s="43" t="s">
        <v>995</v>
      </c>
      <c r="G1105" t="str">
        <f t="shared" si="20"/>
        <v>May</v>
      </c>
    </row>
    <row r="1106" spans="1:7">
      <c r="A1106" s="320" t="s">
        <v>81</v>
      </c>
      <c r="B1106" s="320" t="s">
        <v>901</v>
      </c>
      <c r="C1106" s="56">
        <v>45786</v>
      </c>
      <c r="D1106" s="43">
        <v>940</v>
      </c>
      <c r="G1106" t="str">
        <f t="shared" si="20"/>
        <v>May</v>
      </c>
    </row>
    <row r="1107" spans="1:7">
      <c r="A1107" s="342" t="s">
        <v>636</v>
      </c>
      <c r="B1107" s="320" t="s">
        <v>116</v>
      </c>
      <c r="C1107" s="56">
        <v>45786</v>
      </c>
      <c r="F1107" s="327" t="s">
        <v>996</v>
      </c>
      <c r="G1107" t="str">
        <f t="shared" si="20"/>
        <v>May</v>
      </c>
    </row>
    <row r="1108" spans="1:7">
      <c r="A1108" s="147" t="s">
        <v>444</v>
      </c>
      <c r="B1108" s="147" t="s">
        <v>618</v>
      </c>
      <c r="C1108" s="56">
        <v>45786</v>
      </c>
      <c r="F1108" s="160" t="s">
        <v>736</v>
      </c>
      <c r="G1108" t="str">
        <f t="shared" si="20"/>
        <v>May</v>
      </c>
    </row>
    <row r="1109" spans="1:7">
      <c r="A1109" s="373" t="s">
        <v>476</v>
      </c>
      <c r="B1109" s="320" t="s">
        <v>127</v>
      </c>
      <c r="C1109" s="56">
        <v>45786</v>
      </c>
      <c r="F1109" s="332" t="s">
        <v>997</v>
      </c>
      <c r="G1109" t="str">
        <f t="shared" si="20"/>
        <v>May</v>
      </c>
    </row>
    <row r="1110" spans="1:7">
      <c r="A1110" s="140"/>
      <c r="B1110" s="147"/>
      <c r="C1110" s="56">
        <v>45789</v>
      </c>
      <c r="G1110" t="str">
        <f t="shared" si="20"/>
        <v>May</v>
      </c>
    </row>
    <row r="1111" spans="1:7">
      <c r="A1111" s="140" t="s">
        <v>637</v>
      </c>
      <c r="B1111" s="147" t="s">
        <v>71</v>
      </c>
      <c r="C1111" s="56">
        <v>45790</v>
      </c>
      <c r="D1111" s="327">
        <v>212</v>
      </c>
      <c r="G1111" t="str">
        <f t="shared" si="20"/>
        <v>May</v>
      </c>
    </row>
    <row r="1112" spans="1:7">
      <c r="A1112" s="342" t="s">
        <v>636</v>
      </c>
      <c r="B1112" s="320" t="s">
        <v>116</v>
      </c>
      <c r="C1112" s="56">
        <v>45790</v>
      </c>
      <c r="F1112" s="43" t="s">
        <v>998</v>
      </c>
      <c r="G1112" t="str">
        <f t="shared" si="20"/>
        <v>May</v>
      </c>
    </row>
    <row r="1113" spans="1:7">
      <c r="A1113" s="342" t="s">
        <v>279</v>
      </c>
      <c r="B1113" s="320" t="s">
        <v>618</v>
      </c>
      <c r="C1113" s="56">
        <v>45790</v>
      </c>
      <c r="D1113" s="43">
        <v>55</v>
      </c>
      <c r="F1113" s="43" t="s">
        <v>999</v>
      </c>
      <c r="G1113" t="str">
        <f t="shared" si="20"/>
        <v>May</v>
      </c>
    </row>
    <row r="1114" spans="1:7">
      <c r="A1114" s="344" t="s">
        <v>299</v>
      </c>
      <c r="B1114" s="320" t="s">
        <v>618</v>
      </c>
      <c r="C1114" s="56">
        <v>45790</v>
      </c>
      <c r="F1114" s="43" t="s">
        <v>1000</v>
      </c>
      <c r="G1114" t="str">
        <f t="shared" si="20"/>
        <v>May</v>
      </c>
    </row>
    <row r="1115" spans="1:7">
      <c r="A1115" s="971" t="s">
        <v>299</v>
      </c>
      <c r="B1115" s="320" t="s">
        <v>618</v>
      </c>
      <c r="C1115" s="56">
        <v>45790</v>
      </c>
      <c r="F1115" s="43" t="s">
        <v>1000</v>
      </c>
      <c r="G1115" t="str">
        <f t="shared" si="20"/>
        <v>May</v>
      </c>
    </row>
    <row r="1116" spans="1:7">
      <c r="A1116" s="971" t="s">
        <v>629</v>
      </c>
      <c r="B1116" s="320" t="s">
        <v>618</v>
      </c>
      <c r="C1116" s="56">
        <v>45790</v>
      </c>
      <c r="D1116" s="43">
        <v>30</v>
      </c>
      <c r="F1116" s="43" t="s">
        <v>1001</v>
      </c>
      <c r="G1116" t="str">
        <f t="shared" si="20"/>
        <v>May</v>
      </c>
    </row>
    <row r="1117" spans="1:7">
      <c r="A1117" s="147" t="s">
        <v>444</v>
      </c>
      <c r="B1117" s="147" t="s">
        <v>618</v>
      </c>
      <c r="C1117" s="56">
        <v>45790</v>
      </c>
      <c r="D1117" s="43">
        <v>251</v>
      </c>
      <c r="F1117" s="43" t="s">
        <v>708</v>
      </c>
      <c r="G1117" t="str">
        <f t="shared" si="20"/>
        <v>May</v>
      </c>
    </row>
    <row r="1118" spans="1:7">
      <c r="A1118" s="373" t="s">
        <v>474</v>
      </c>
      <c r="B1118" s="320" t="s">
        <v>127</v>
      </c>
      <c r="C1118" s="56">
        <v>45790</v>
      </c>
      <c r="D1118" s="43">
        <v>933</v>
      </c>
      <c r="F1118" s="43" t="s">
        <v>1002</v>
      </c>
      <c r="G1118" t="str">
        <f t="shared" si="20"/>
        <v>May</v>
      </c>
    </row>
    <row r="1119" spans="1:7">
      <c r="A1119" s="147" t="s">
        <v>236</v>
      </c>
      <c r="B1119" s="147" t="s">
        <v>67</v>
      </c>
      <c r="C1119" s="56">
        <v>45790</v>
      </c>
      <c r="D1119" s="43">
        <v>385</v>
      </c>
      <c r="G1119" t="str">
        <f t="shared" si="20"/>
        <v>May</v>
      </c>
    </row>
    <row r="1120" spans="1:7">
      <c r="A1120" s="140" t="s">
        <v>113</v>
      </c>
      <c r="B1120" s="147" t="s">
        <v>618</v>
      </c>
      <c r="C1120" s="56">
        <v>45791</v>
      </c>
      <c r="D1120" s="43">
        <v>153</v>
      </c>
      <c r="G1120" t="str">
        <f t="shared" ref="G1120:G1183" si="21">TEXT(C1120,"mmmm")</f>
        <v>May</v>
      </c>
    </row>
    <row r="1121" spans="1:7">
      <c r="A1121" s="342" t="s">
        <v>349</v>
      </c>
      <c r="B1121" s="320" t="s">
        <v>901</v>
      </c>
      <c r="C1121" s="56">
        <v>45791</v>
      </c>
      <c r="F1121" s="327" t="s">
        <v>1003</v>
      </c>
      <c r="G1121" t="str">
        <f t="shared" si="21"/>
        <v>May</v>
      </c>
    </row>
    <row r="1122" spans="1:7">
      <c r="A1122" s="342" t="s">
        <v>639</v>
      </c>
      <c r="B1122" s="320" t="s">
        <v>618</v>
      </c>
      <c r="C1122" s="56">
        <v>45791</v>
      </c>
      <c r="F1122" s="43" t="s">
        <v>905</v>
      </c>
      <c r="G1122" t="str">
        <f t="shared" si="21"/>
        <v>May</v>
      </c>
    </row>
    <row r="1123" spans="1:7">
      <c r="A1123" s="320" t="s">
        <v>640</v>
      </c>
      <c r="B1123" s="320" t="s">
        <v>618</v>
      </c>
      <c r="C1123" s="56">
        <v>45791</v>
      </c>
      <c r="F1123" s="147" t="s">
        <v>1004</v>
      </c>
      <c r="G1123" t="str">
        <f t="shared" si="21"/>
        <v>May</v>
      </c>
    </row>
    <row r="1124" spans="1:7">
      <c r="A1124" s="147" t="s">
        <v>444</v>
      </c>
      <c r="B1124" s="147" t="s">
        <v>618</v>
      </c>
      <c r="C1124" s="56">
        <v>45791</v>
      </c>
      <c r="D1124" s="43">
        <v>424</v>
      </c>
      <c r="F1124" s="43" t="s">
        <v>708</v>
      </c>
      <c r="G1124" t="str">
        <f t="shared" si="21"/>
        <v>May</v>
      </c>
    </row>
    <row r="1125" spans="1:7">
      <c r="A1125" s="373" t="s">
        <v>331</v>
      </c>
      <c r="B1125" s="320" t="s">
        <v>127</v>
      </c>
      <c r="C1125" s="56">
        <v>45791</v>
      </c>
      <c r="D1125" s="43">
        <v>1190</v>
      </c>
      <c r="F1125" s="43" t="s">
        <v>719</v>
      </c>
      <c r="G1125" t="str">
        <f t="shared" si="21"/>
        <v>May</v>
      </c>
    </row>
    <row r="1126" spans="1:7">
      <c r="A1126" s="147" t="s">
        <v>236</v>
      </c>
      <c r="B1126" s="147" t="s">
        <v>67</v>
      </c>
      <c r="C1126" s="56">
        <v>45791</v>
      </c>
      <c r="D1126" s="43">
        <v>678</v>
      </c>
      <c r="G1126" t="str">
        <f t="shared" si="21"/>
        <v>May</v>
      </c>
    </row>
    <row r="1127" spans="1:7">
      <c r="A1127" s="140" t="s">
        <v>349</v>
      </c>
      <c r="B1127" s="147" t="s">
        <v>901</v>
      </c>
      <c r="C1127" s="56">
        <v>45792</v>
      </c>
      <c r="F1127" s="381" t="s">
        <v>957</v>
      </c>
      <c r="G1127" t="str">
        <f t="shared" si="21"/>
        <v>May</v>
      </c>
    </row>
    <row r="1128" spans="1:7">
      <c r="A1128" s="342" t="s">
        <v>637</v>
      </c>
      <c r="B1128" s="320" t="s">
        <v>71</v>
      </c>
      <c r="C1128" s="56">
        <v>45792</v>
      </c>
      <c r="D1128" s="161">
        <v>1316</v>
      </c>
      <c r="F1128" s="43" t="s">
        <v>1005</v>
      </c>
      <c r="G1128" t="str">
        <f t="shared" si="21"/>
        <v>May</v>
      </c>
    </row>
    <row r="1129" spans="1:7">
      <c r="A1129" s="321" t="s">
        <v>641</v>
      </c>
      <c r="B1129" s="321" t="s">
        <v>618</v>
      </c>
      <c r="C1129" s="56">
        <v>45792</v>
      </c>
      <c r="D1129" s="43">
        <v>201</v>
      </c>
      <c r="G1129" t="str">
        <f t="shared" si="21"/>
        <v>May</v>
      </c>
    </row>
    <row r="1130" spans="1:7">
      <c r="A1130" s="327" t="s">
        <v>376</v>
      </c>
      <c r="B1130" s="327" t="s">
        <v>618</v>
      </c>
      <c r="C1130" s="56">
        <v>45792</v>
      </c>
      <c r="D1130" s="43">
        <v>85</v>
      </c>
      <c r="F1130" s="43" t="s">
        <v>857</v>
      </c>
      <c r="G1130" t="str">
        <f t="shared" si="21"/>
        <v>May</v>
      </c>
    </row>
    <row r="1131" spans="1:7">
      <c r="A1131" s="374" t="s">
        <v>526</v>
      </c>
      <c r="B1131" s="374" t="s">
        <v>1006</v>
      </c>
      <c r="C1131" s="56">
        <v>45792</v>
      </c>
      <c r="D1131" s="161">
        <v>1342</v>
      </c>
      <c r="F1131" s="43" t="s">
        <v>1007</v>
      </c>
      <c r="G1131" t="str">
        <f t="shared" si="21"/>
        <v>May</v>
      </c>
    </row>
    <row r="1132" spans="1:7">
      <c r="A1132" s="147" t="s">
        <v>444</v>
      </c>
      <c r="B1132" s="147" t="s">
        <v>618</v>
      </c>
      <c r="C1132" s="56">
        <v>45792</v>
      </c>
      <c r="D1132" s="43">
        <v>497</v>
      </c>
      <c r="F1132" s="43" t="s">
        <v>665</v>
      </c>
      <c r="G1132" t="str">
        <f t="shared" si="21"/>
        <v>May</v>
      </c>
    </row>
    <row r="1133" spans="1:7">
      <c r="A1133" s="373" t="s">
        <v>319</v>
      </c>
      <c r="B1133" s="320" t="s">
        <v>127</v>
      </c>
      <c r="C1133" s="56">
        <v>45792</v>
      </c>
      <c r="D1133" s="161">
        <v>1580</v>
      </c>
      <c r="F1133" s="43" t="s">
        <v>719</v>
      </c>
      <c r="G1133" t="str">
        <f t="shared" si="21"/>
        <v>May</v>
      </c>
    </row>
    <row r="1134" spans="1:7">
      <c r="A1134" s="147" t="s">
        <v>236</v>
      </c>
      <c r="B1134" s="147" t="s">
        <v>67</v>
      </c>
      <c r="C1134" s="56">
        <v>45792</v>
      </c>
      <c r="D1134" s="43">
        <v>381</v>
      </c>
      <c r="G1134" t="str">
        <f t="shared" si="21"/>
        <v>May</v>
      </c>
    </row>
    <row r="1135" spans="1:7">
      <c r="A1135" s="140" t="s">
        <v>349</v>
      </c>
      <c r="B1135" s="147" t="s">
        <v>901</v>
      </c>
      <c r="C1135" s="56">
        <v>45793</v>
      </c>
      <c r="D1135" s="43">
        <v>887</v>
      </c>
      <c r="F1135" s="43" t="s">
        <v>870</v>
      </c>
      <c r="G1135" t="str">
        <f t="shared" si="21"/>
        <v>May</v>
      </c>
    </row>
    <row r="1136" spans="1:7">
      <c r="A1136" s="342" t="s">
        <v>637</v>
      </c>
      <c r="B1136" s="320" t="s">
        <v>71</v>
      </c>
      <c r="C1136" s="56">
        <v>45793</v>
      </c>
      <c r="D1136" s="161">
        <v>1232</v>
      </c>
      <c r="F1136" s="43" t="s">
        <v>1008</v>
      </c>
      <c r="G1136" t="str">
        <f t="shared" si="21"/>
        <v>May</v>
      </c>
    </row>
    <row r="1137" spans="1:7">
      <c r="A1137" s="320" t="s">
        <v>641</v>
      </c>
      <c r="B1137" s="320" t="s">
        <v>618</v>
      </c>
      <c r="C1137" s="56">
        <v>45793</v>
      </c>
      <c r="D1137" s="43">
        <v>30</v>
      </c>
      <c r="G1137" t="str">
        <f t="shared" si="21"/>
        <v>May</v>
      </c>
    </row>
    <row r="1138" spans="1:7">
      <c r="A1138" s="320" t="s">
        <v>526</v>
      </c>
      <c r="B1138" s="320" t="s">
        <v>523</v>
      </c>
      <c r="C1138" s="56">
        <v>45793</v>
      </c>
      <c r="D1138" s="161">
        <v>1484</v>
      </c>
      <c r="F1138" s="43" t="s">
        <v>1009</v>
      </c>
      <c r="G1138" t="str">
        <f t="shared" si="21"/>
        <v>May</v>
      </c>
    </row>
    <row r="1139" spans="1:7">
      <c r="A1139" s="320" t="s">
        <v>642</v>
      </c>
      <c r="B1139" s="320" t="s">
        <v>618</v>
      </c>
      <c r="C1139" s="56">
        <v>45793</v>
      </c>
      <c r="D1139" s="43">
        <v>151</v>
      </c>
      <c r="F1139" s="43" t="s">
        <v>1010</v>
      </c>
      <c r="G1139" t="str">
        <f t="shared" si="21"/>
        <v>May</v>
      </c>
    </row>
    <row r="1140" spans="1:7">
      <c r="A1140" s="147" t="s">
        <v>444</v>
      </c>
      <c r="B1140" s="147" t="s">
        <v>618</v>
      </c>
      <c r="C1140" s="56">
        <v>45793</v>
      </c>
      <c r="F1140" s="160" t="s">
        <v>1011</v>
      </c>
      <c r="G1140" t="str">
        <f t="shared" si="21"/>
        <v>May</v>
      </c>
    </row>
    <row r="1141" spans="1:7">
      <c r="A1141" s="147" t="s">
        <v>236</v>
      </c>
      <c r="B1141" s="147" t="s">
        <v>67</v>
      </c>
      <c r="C1141" s="56">
        <v>45793</v>
      </c>
      <c r="F1141" s="327" t="s">
        <v>1012</v>
      </c>
      <c r="G1141" t="str">
        <f t="shared" si="21"/>
        <v>May</v>
      </c>
    </row>
    <row r="1142" spans="1:7">
      <c r="A1142" s="147" t="s">
        <v>572</v>
      </c>
      <c r="B1142" s="147" t="s">
        <v>618</v>
      </c>
      <c r="C1142" s="56">
        <v>45796</v>
      </c>
      <c r="D1142" s="43">
        <v>301</v>
      </c>
      <c r="F1142" s="381" t="s">
        <v>1010</v>
      </c>
      <c r="G1142" t="str">
        <f t="shared" si="21"/>
        <v>May</v>
      </c>
    </row>
    <row r="1143" spans="1:7">
      <c r="A1143" s="320" t="s">
        <v>520</v>
      </c>
      <c r="B1143" s="320" t="s">
        <v>71</v>
      </c>
      <c r="C1143" s="56">
        <v>45796</v>
      </c>
      <c r="F1143" s="147" t="s">
        <v>1013</v>
      </c>
      <c r="G1143" t="str">
        <f t="shared" si="21"/>
        <v>May</v>
      </c>
    </row>
    <row r="1144" spans="1:7">
      <c r="A1144" s="320" t="s">
        <v>526</v>
      </c>
      <c r="B1144" s="320" t="s">
        <v>523</v>
      </c>
      <c r="C1144" s="56">
        <v>45796</v>
      </c>
      <c r="D1144" s="161">
        <v>1280</v>
      </c>
      <c r="F1144" s="43" t="s">
        <v>1014</v>
      </c>
      <c r="G1144" t="str">
        <f t="shared" si="21"/>
        <v>May</v>
      </c>
    </row>
    <row r="1145" spans="1:7">
      <c r="A1145" s="342" t="s">
        <v>637</v>
      </c>
      <c r="B1145" s="320" t="s">
        <v>71</v>
      </c>
      <c r="C1145" s="56">
        <v>45796</v>
      </c>
      <c r="D1145" s="161">
        <v>1156</v>
      </c>
      <c r="F1145" s="43" t="s">
        <v>1015</v>
      </c>
      <c r="G1145" t="str">
        <f t="shared" si="21"/>
        <v>May</v>
      </c>
    </row>
    <row r="1146" spans="1:7">
      <c r="A1146" s="320" t="s">
        <v>384</v>
      </c>
      <c r="B1146" s="320" t="s">
        <v>618</v>
      </c>
      <c r="C1146" s="56">
        <v>45796</v>
      </c>
      <c r="D1146" s="43">
        <v>54</v>
      </c>
      <c r="F1146" s="43" t="s">
        <v>1016</v>
      </c>
      <c r="G1146" t="str">
        <f t="shared" si="21"/>
        <v>May</v>
      </c>
    </row>
    <row r="1147" spans="1:7">
      <c r="A1147" s="147" t="s">
        <v>444</v>
      </c>
      <c r="B1147" s="147" t="s">
        <v>618</v>
      </c>
      <c r="C1147" s="56">
        <v>45796</v>
      </c>
      <c r="D1147" s="43">
        <v>286</v>
      </c>
      <c r="F1147" s="43" t="s">
        <v>708</v>
      </c>
      <c r="G1147" t="str">
        <f t="shared" si="21"/>
        <v>May</v>
      </c>
    </row>
    <row r="1148" spans="1:7">
      <c r="A1148" s="373" t="s">
        <v>319</v>
      </c>
      <c r="B1148" s="320" t="s">
        <v>127</v>
      </c>
      <c r="C1148" s="56">
        <v>45796</v>
      </c>
      <c r="D1148" s="43">
        <v>270</v>
      </c>
      <c r="F1148" s="43" t="s">
        <v>731</v>
      </c>
      <c r="G1148" t="str">
        <f t="shared" si="21"/>
        <v>May</v>
      </c>
    </row>
    <row r="1149" spans="1:7">
      <c r="A1149" s="373" t="s">
        <v>265</v>
      </c>
      <c r="B1149" s="320" t="s">
        <v>127</v>
      </c>
      <c r="C1149" s="56">
        <v>45796</v>
      </c>
      <c r="D1149" s="43">
        <v>644</v>
      </c>
      <c r="G1149" t="str">
        <f t="shared" si="21"/>
        <v>May</v>
      </c>
    </row>
    <row r="1150" spans="1:7">
      <c r="A1150" s="147" t="s">
        <v>236</v>
      </c>
      <c r="B1150" s="147" t="s">
        <v>67</v>
      </c>
      <c r="C1150" s="56">
        <v>45796</v>
      </c>
      <c r="D1150" s="43">
        <v>605</v>
      </c>
      <c r="G1150" t="str">
        <f t="shared" si="21"/>
        <v>May</v>
      </c>
    </row>
    <row r="1151" spans="1:7">
      <c r="A1151" s="147" t="s">
        <v>526</v>
      </c>
      <c r="B1151" s="147" t="s">
        <v>523</v>
      </c>
      <c r="C1151" s="56">
        <v>45797</v>
      </c>
      <c r="D1151" s="161">
        <v>1029</v>
      </c>
      <c r="F1151" s="43" t="s">
        <v>1017</v>
      </c>
      <c r="G1151" t="str">
        <f t="shared" si="21"/>
        <v>May</v>
      </c>
    </row>
    <row r="1152" spans="1:7">
      <c r="A1152" s="342" t="s">
        <v>637</v>
      </c>
      <c r="B1152" s="320" t="s">
        <v>71</v>
      </c>
      <c r="C1152" s="56">
        <v>45797</v>
      </c>
      <c r="D1152" s="43">
        <v>947</v>
      </c>
      <c r="F1152" s="43" t="s">
        <v>994</v>
      </c>
      <c r="G1152" t="str">
        <f t="shared" si="21"/>
        <v>May</v>
      </c>
    </row>
    <row r="1153" spans="1:7">
      <c r="A1153" s="320" t="s">
        <v>384</v>
      </c>
      <c r="B1153" s="320" t="s">
        <v>618</v>
      </c>
      <c r="C1153" s="56">
        <v>45797</v>
      </c>
      <c r="D1153" s="43">
        <v>101</v>
      </c>
      <c r="G1153" t="str">
        <f t="shared" si="21"/>
        <v>May</v>
      </c>
    </row>
    <row r="1154" spans="1:7">
      <c r="A1154" s="342" t="s">
        <v>569</v>
      </c>
      <c r="B1154" s="320" t="s">
        <v>938</v>
      </c>
      <c r="C1154" s="56">
        <v>45797</v>
      </c>
      <c r="F1154" s="381" t="s">
        <v>918</v>
      </c>
      <c r="G1154" t="str">
        <f t="shared" si="21"/>
        <v>May</v>
      </c>
    </row>
    <row r="1155" spans="1:7">
      <c r="A1155" s="320" t="s">
        <v>572</v>
      </c>
      <c r="B1155" s="320" t="s">
        <v>618</v>
      </c>
      <c r="C1155" s="56">
        <v>45797</v>
      </c>
      <c r="D1155" s="43">
        <v>191</v>
      </c>
      <c r="F1155" s="43" t="s">
        <v>793</v>
      </c>
      <c r="G1155" t="str">
        <f t="shared" si="21"/>
        <v>May</v>
      </c>
    </row>
    <row r="1156" spans="1:7">
      <c r="A1156" s="320" t="s">
        <v>349</v>
      </c>
      <c r="B1156" s="320" t="s">
        <v>618</v>
      </c>
      <c r="C1156" s="56">
        <v>45797</v>
      </c>
      <c r="F1156" s="327" t="s">
        <v>1018</v>
      </c>
      <c r="G1156" t="str">
        <f t="shared" si="21"/>
        <v>May</v>
      </c>
    </row>
    <row r="1157" spans="1:7">
      <c r="A1157" s="147" t="s">
        <v>444</v>
      </c>
      <c r="B1157" s="147" t="s">
        <v>618</v>
      </c>
      <c r="C1157" s="56">
        <v>45797</v>
      </c>
      <c r="D1157" s="43">
        <v>226</v>
      </c>
      <c r="F1157" s="43" t="s">
        <v>675</v>
      </c>
      <c r="G1157" t="str">
        <f t="shared" si="21"/>
        <v>May</v>
      </c>
    </row>
    <row r="1158" spans="1:7">
      <c r="A1158" s="373" t="s">
        <v>265</v>
      </c>
      <c r="B1158" s="320" t="s">
        <v>127</v>
      </c>
      <c r="C1158" s="56">
        <v>45797</v>
      </c>
      <c r="D1158" s="161">
        <v>1430</v>
      </c>
      <c r="F1158" s="43" t="s">
        <v>753</v>
      </c>
      <c r="G1158" t="str">
        <f t="shared" si="21"/>
        <v>May</v>
      </c>
    </row>
    <row r="1159" spans="1:7">
      <c r="A1159" s="140" t="s">
        <v>569</v>
      </c>
      <c r="B1159" s="147" t="s">
        <v>71</v>
      </c>
      <c r="C1159" s="56">
        <v>45798</v>
      </c>
      <c r="D1159" s="43">
        <v>999</v>
      </c>
      <c r="F1159" s="43" t="s">
        <v>1019</v>
      </c>
      <c r="G1159" t="str">
        <f t="shared" si="21"/>
        <v>May</v>
      </c>
    </row>
    <row r="1160" spans="1:7">
      <c r="A1160" s="320" t="s">
        <v>376</v>
      </c>
      <c r="B1160" s="320" t="s">
        <v>618</v>
      </c>
      <c r="C1160" s="56">
        <v>45798</v>
      </c>
      <c r="D1160" s="43">
        <v>181</v>
      </c>
      <c r="G1160" t="str">
        <f t="shared" si="21"/>
        <v>May</v>
      </c>
    </row>
    <row r="1161" spans="1:7">
      <c r="A1161" s="320" t="s">
        <v>349</v>
      </c>
      <c r="B1161" s="320" t="s">
        <v>618</v>
      </c>
      <c r="C1161" s="56">
        <v>45798</v>
      </c>
      <c r="F1161" s="381" t="s">
        <v>1020</v>
      </c>
      <c r="G1161" t="str">
        <f t="shared" si="21"/>
        <v>May</v>
      </c>
    </row>
    <row r="1162" spans="1:7">
      <c r="A1162" s="320" t="s">
        <v>279</v>
      </c>
      <c r="B1162" s="320" t="s">
        <v>618</v>
      </c>
      <c r="C1162" s="56">
        <v>45798</v>
      </c>
      <c r="F1162" s="381" t="s">
        <v>1021</v>
      </c>
      <c r="G1162" t="str">
        <f t="shared" si="21"/>
        <v>May</v>
      </c>
    </row>
    <row r="1163" spans="1:7">
      <c r="A1163" s="147" t="s">
        <v>444</v>
      </c>
      <c r="B1163" s="147" t="s">
        <v>618</v>
      </c>
      <c r="C1163" s="56">
        <v>45798</v>
      </c>
      <c r="F1163" s="43" t="s">
        <v>906</v>
      </c>
      <c r="G1163" t="str">
        <f t="shared" si="21"/>
        <v>May</v>
      </c>
    </row>
    <row r="1164" spans="1:7">
      <c r="A1164" s="373" t="s">
        <v>331</v>
      </c>
      <c r="B1164" s="320" t="s">
        <v>127</v>
      </c>
      <c r="C1164" s="56">
        <v>45798</v>
      </c>
      <c r="D1164" s="43">
        <v>678</v>
      </c>
      <c r="E1164" s="338">
        <v>2850</v>
      </c>
      <c r="F1164" s="43" t="s">
        <v>1022</v>
      </c>
      <c r="G1164" t="str">
        <f t="shared" si="21"/>
        <v>May</v>
      </c>
    </row>
    <row r="1165" spans="1:7">
      <c r="A1165" s="373" t="s">
        <v>265</v>
      </c>
      <c r="B1165" s="320" t="s">
        <v>127</v>
      </c>
      <c r="C1165" s="56">
        <v>45798</v>
      </c>
      <c r="D1165" s="43">
        <v>970</v>
      </c>
      <c r="F1165" s="43" t="s">
        <v>719</v>
      </c>
      <c r="G1165" t="str">
        <f t="shared" si="21"/>
        <v>May</v>
      </c>
    </row>
    <row r="1166" spans="1:7">
      <c r="A1166" s="147" t="s">
        <v>236</v>
      </c>
      <c r="B1166" s="147" t="s">
        <v>67</v>
      </c>
      <c r="C1166" s="56">
        <v>45798</v>
      </c>
      <c r="D1166" s="43">
        <v>600</v>
      </c>
      <c r="G1166" t="str">
        <f t="shared" si="21"/>
        <v>May</v>
      </c>
    </row>
    <row r="1167" spans="1:7">
      <c r="A1167" s="342" t="s">
        <v>311</v>
      </c>
      <c r="B1167" s="320" t="s">
        <v>67</v>
      </c>
      <c r="C1167" s="56">
        <v>45798</v>
      </c>
      <c r="F1167" s="43" t="s">
        <v>1023</v>
      </c>
      <c r="G1167" t="str">
        <f t="shared" si="21"/>
        <v>May</v>
      </c>
    </row>
    <row r="1168" spans="1:7">
      <c r="A1168" s="147" t="s">
        <v>643</v>
      </c>
      <c r="B1168" s="147" t="s">
        <v>618</v>
      </c>
      <c r="C1168" s="56">
        <v>45799</v>
      </c>
      <c r="D1168" s="43">
        <v>260</v>
      </c>
      <c r="G1168" t="str">
        <f t="shared" si="21"/>
        <v>May</v>
      </c>
    </row>
    <row r="1169" spans="1:7">
      <c r="A1169" s="320" t="s">
        <v>644</v>
      </c>
      <c r="B1169" s="320" t="s">
        <v>523</v>
      </c>
      <c r="C1169" s="56">
        <v>45799</v>
      </c>
      <c r="F1169" s="147" t="s">
        <v>1024</v>
      </c>
      <c r="G1169" t="str">
        <f t="shared" si="21"/>
        <v>May</v>
      </c>
    </row>
    <row r="1170" spans="1:7">
      <c r="A1170" s="147" t="s">
        <v>444</v>
      </c>
      <c r="B1170" s="147" t="s">
        <v>618</v>
      </c>
      <c r="C1170" s="56">
        <v>45799</v>
      </c>
      <c r="F1170" s="160" t="s">
        <v>1025</v>
      </c>
      <c r="G1170" t="str">
        <f t="shared" si="21"/>
        <v>May</v>
      </c>
    </row>
    <row r="1171" spans="1:7">
      <c r="A1171" s="373" t="s">
        <v>319</v>
      </c>
      <c r="B1171" s="320" t="s">
        <v>127</v>
      </c>
      <c r="C1171" s="56">
        <v>45799</v>
      </c>
      <c r="D1171" s="43">
        <v>948</v>
      </c>
      <c r="F1171" s="160" t="s">
        <v>719</v>
      </c>
      <c r="G1171" t="str">
        <f t="shared" si="21"/>
        <v>May</v>
      </c>
    </row>
    <row r="1172" spans="1:7">
      <c r="A1172" s="147" t="s">
        <v>236</v>
      </c>
      <c r="B1172" s="147" t="s">
        <v>67</v>
      </c>
      <c r="C1172" s="56">
        <v>45799</v>
      </c>
      <c r="D1172" s="43">
        <v>772</v>
      </c>
      <c r="G1172" t="str">
        <f t="shared" si="21"/>
        <v>May</v>
      </c>
    </row>
    <row r="1173" spans="1:7">
      <c r="A1173" s="147" t="s">
        <v>643</v>
      </c>
      <c r="B1173" s="147" t="s">
        <v>618</v>
      </c>
      <c r="C1173" s="56">
        <v>45800</v>
      </c>
      <c r="D1173" s="43">
        <v>129</v>
      </c>
      <c r="F1173" s="43" t="s">
        <v>1026</v>
      </c>
      <c r="G1173" t="str">
        <f t="shared" si="21"/>
        <v>May</v>
      </c>
    </row>
    <row r="1174" spans="1:7">
      <c r="A1174" s="320" t="s">
        <v>569</v>
      </c>
      <c r="B1174" s="320" t="s">
        <v>71</v>
      </c>
      <c r="C1174" s="56">
        <v>45800</v>
      </c>
      <c r="D1174" s="43">
        <v>719</v>
      </c>
      <c r="F1174" s="43" t="s">
        <v>1027</v>
      </c>
      <c r="G1174" t="str">
        <f t="shared" si="21"/>
        <v>May</v>
      </c>
    </row>
    <row r="1175" spans="1:7">
      <c r="A1175" s="321" t="s">
        <v>349</v>
      </c>
      <c r="B1175" s="321" t="s">
        <v>618</v>
      </c>
      <c r="C1175" s="56">
        <v>45800</v>
      </c>
      <c r="D1175" s="43">
        <v>236</v>
      </c>
      <c r="F1175" s="43" t="s">
        <v>708</v>
      </c>
      <c r="G1175" t="str">
        <f t="shared" si="21"/>
        <v>May</v>
      </c>
    </row>
    <row r="1176" spans="1:7">
      <c r="A1176" s="327" t="s">
        <v>279</v>
      </c>
      <c r="B1176" s="327" t="s">
        <v>618</v>
      </c>
      <c r="C1176" s="56">
        <v>45800</v>
      </c>
      <c r="D1176" s="43">
        <v>175</v>
      </c>
      <c r="F1176" s="43" t="s">
        <v>1028</v>
      </c>
      <c r="G1176" t="str">
        <f t="shared" si="21"/>
        <v>May</v>
      </c>
    </row>
    <row r="1177" spans="1:7">
      <c r="A1177" s="147" t="s">
        <v>444</v>
      </c>
      <c r="B1177" s="147" t="s">
        <v>618</v>
      </c>
      <c r="C1177" s="56">
        <v>45800</v>
      </c>
      <c r="F1177" s="325" t="s">
        <v>1025</v>
      </c>
      <c r="G1177" t="str">
        <f t="shared" si="21"/>
        <v>May</v>
      </c>
    </row>
    <row r="1178" spans="1:7">
      <c r="A1178" s="147" t="s">
        <v>236</v>
      </c>
      <c r="B1178" s="147" t="s">
        <v>67</v>
      </c>
      <c r="C1178" s="56">
        <v>45800</v>
      </c>
      <c r="F1178" s="381" t="s">
        <v>957</v>
      </c>
      <c r="G1178" t="str">
        <f t="shared" si="21"/>
        <v>May</v>
      </c>
    </row>
    <row r="1179" spans="1:7">
      <c r="A1179" s="342" t="s">
        <v>311</v>
      </c>
      <c r="B1179" s="320" t="s">
        <v>67</v>
      </c>
      <c r="C1179" s="56">
        <v>45800</v>
      </c>
      <c r="D1179" s="43">
        <v>285</v>
      </c>
      <c r="F1179" s="43" t="s">
        <v>1029</v>
      </c>
      <c r="G1179" t="str">
        <f t="shared" si="21"/>
        <v>May</v>
      </c>
    </row>
    <row r="1180" spans="1:7">
      <c r="A1180" s="147" t="s">
        <v>349</v>
      </c>
      <c r="B1180" s="147" t="s">
        <v>618</v>
      </c>
      <c r="C1180" s="56">
        <v>45804</v>
      </c>
      <c r="D1180" s="43">
        <v>224</v>
      </c>
      <c r="F1180" s="43" t="s">
        <v>685</v>
      </c>
      <c r="G1180" t="str">
        <f t="shared" si="21"/>
        <v>May</v>
      </c>
    </row>
    <row r="1181" spans="1:7">
      <c r="A1181" s="320" t="s">
        <v>299</v>
      </c>
      <c r="B1181" s="320" t="s">
        <v>1030</v>
      </c>
      <c r="C1181" s="56">
        <v>45804</v>
      </c>
      <c r="D1181" s="43">
        <v>100</v>
      </c>
      <c r="G1181" t="str">
        <f t="shared" si="21"/>
        <v>May</v>
      </c>
    </row>
    <row r="1182" spans="1:7">
      <c r="A1182" s="147" t="s">
        <v>444</v>
      </c>
      <c r="B1182" s="147" t="s">
        <v>618</v>
      </c>
      <c r="C1182" s="56">
        <v>45804</v>
      </c>
      <c r="F1182" s="160" t="s">
        <v>1025</v>
      </c>
      <c r="G1182" t="str">
        <f t="shared" si="21"/>
        <v>May</v>
      </c>
    </row>
    <row r="1183" spans="1:7">
      <c r="A1183" s="373" t="s">
        <v>265</v>
      </c>
      <c r="B1183" s="320" t="s">
        <v>127</v>
      </c>
      <c r="C1183" s="56">
        <v>45804</v>
      </c>
      <c r="D1183" s="43">
        <v>948</v>
      </c>
      <c r="F1183" s="43" t="s">
        <v>1031</v>
      </c>
      <c r="G1183" t="str">
        <f t="shared" si="21"/>
        <v>May</v>
      </c>
    </row>
    <row r="1184" spans="1:7">
      <c r="A1184" s="320" t="s">
        <v>319</v>
      </c>
      <c r="B1184" s="320" t="s">
        <v>127</v>
      </c>
      <c r="C1184" s="56">
        <v>45804</v>
      </c>
      <c r="D1184" s="43">
        <v>954</v>
      </c>
      <c r="F1184" s="43" t="s">
        <v>1032</v>
      </c>
      <c r="G1184" t="str">
        <f t="shared" ref="G1184:G1202" si="22">TEXT(C1184,"mmmm")</f>
        <v>May</v>
      </c>
    </row>
    <row r="1185" spans="1:7">
      <c r="A1185" s="373" t="s">
        <v>250</v>
      </c>
      <c r="B1185" s="320" t="s">
        <v>618</v>
      </c>
      <c r="C1185" s="56">
        <v>45804</v>
      </c>
      <c r="F1185" s="337" t="s">
        <v>813</v>
      </c>
      <c r="G1185" t="str">
        <f t="shared" si="22"/>
        <v>May</v>
      </c>
    </row>
    <row r="1186" spans="1:7">
      <c r="A1186" s="147" t="s">
        <v>236</v>
      </c>
      <c r="B1186" s="147" t="s">
        <v>67</v>
      </c>
      <c r="C1186" s="56">
        <v>45804</v>
      </c>
      <c r="D1186" s="43">
        <v>757</v>
      </c>
      <c r="G1186" t="str">
        <f t="shared" si="22"/>
        <v>May</v>
      </c>
    </row>
    <row r="1187" spans="1:7">
      <c r="A1187" s="147" t="s">
        <v>349</v>
      </c>
      <c r="B1187" s="147" t="s">
        <v>618</v>
      </c>
      <c r="C1187" s="56">
        <v>45805</v>
      </c>
      <c r="D1187" s="43">
        <v>200</v>
      </c>
      <c r="F1187" s="43" t="s">
        <v>1033</v>
      </c>
      <c r="G1187" t="str">
        <f t="shared" si="22"/>
        <v>May</v>
      </c>
    </row>
    <row r="1188" spans="1:7">
      <c r="A1188" s="147" t="s">
        <v>444</v>
      </c>
      <c r="B1188" s="147" t="s">
        <v>618</v>
      </c>
      <c r="C1188" s="56">
        <v>45805</v>
      </c>
      <c r="F1188" s="333" t="s">
        <v>1025</v>
      </c>
      <c r="G1188" t="str">
        <f t="shared" si="22"/>
        <v>May</v>
      </c>
    </row>
    <row r="1189" spans="1:7">
      <c r="A1189" s="379" t="s">
        <v>319</v>
      </c>
      <c r="B1189" s="323" t="s">
        <v>127</v>
      </c>
      <c r="C1189" s="56">
        <v>45805</v>
      </c>
      <c r="D1189" s="161">
        <v>2783</v>
      </c>
      <c r="F1189" s="43" t="s">
        <v>1034</v>
      </c>
      <c r="G1189" t="str">
        <f t="shared" si="22"/>
        <v>May</v>
      </c>
    </row>
    <row r="1190" spans="1:7">
      <c r="A1190" s="147" t="s">
        <v>236</v>
      </c>
      <c r="B1190" s="147" t="s">
        <v>67</v>
      </c>
      <c r="C1190" s="56">
        <v>45805</v>
      </c>
      <c r="D1190" s="43">
        <v>610</v>
      </c>
      <c r="G1190" t="str">
        <f t="shared" si="22"/>
        <v>May</v>
      </c>
    </row>
    <row r="1191" spans="1:7">
      <c r="A1191" s="147" t="s">
        <v>349</v>
      </c>
      <c r="B1191" s="147" t="s">
        <v>618</v>
      </c>
      <c r="C1191" s="56">
        <v>45806</v>
      </c>
      <c r="F1191" s="147" t="s">
        <v>1035</v>
      </c>
      <c r="G1191" t="str">
        <f t="shared" si="22"/>
        <v>May</v>
      </c>
    </row>
    <row r="1192" spans="1:7">
      <c r="A1192" s="320" t="s">
        <v>645</v>
      </c>
      <c r="B1192" s="320" t="s">
        <v>618</v>
      </c>
      <c r="C1192" s="56">
        <v>45806</v>
      </c>
      <c r="F1192" s="323" t="s">
        <v>1035</v>
      </c>
      <c r="G1192" t="str">
        <f t="shared" si="22"/>
        <v>May</v>
      </c>
    </row>
    <row r="1193" spans="1:7">
      <c r="A1193" s="320" t="s">
        <v>646</v>
      </c>
      <c r="B1193" s="320" t="s">
        <v>618</v>
      </c>
      <c r="C1193" s="56">
        <v>45806</v>
      </c>
      <c r="F1193" s="323" t="s">
        <v>1035</v>
      </c>
      <c r="G1193" t="str">
        <f t="shared" si="22"/>
        <v>May</v>
      </c>
    </row>
    <row r="1194" spans="1:7">
      <c r="A1194" s="147" t="s">
        <v>444</v>
      </c>
      <c r="B1194" s="147" t="s">
        <v>618</v>
      </c>
      <c r="C1194" s="56">
        <v>45806</v>
      </c>
      <c r="F1194" s="333" t="s">
        <v>736</v>
      </c>
      <c r="G1194" t="str">
        <f t="shared" si="22"/>
        <v>May</v>
      </c>
    </row>
    <row r="1195" spans="1:7">
      <c r="A1195" s="379" t="s">
        <v>319</v>
      </c>
      <c r="B1195" s="323" t="s">
        <v>127</v>
      </c>
      <c r="C1195" s="56">
        <v>45806</v>
      </c>
      <c r="D1195" s="161">
        <v>2248</v>
      </c>
      <c r="F1195" s="43" t="s">
        <v>1036</v>
      </c>
      <c r="G1195" t="str">
        <f t="shared" si="22"/>
        <v>May</v>
      </c>
    </row>
    <row r="1196" spans="1:7">
      <c r="A1196" s="335" t="s">
        <v>265</v>
      </c>
      <c r="B1196" s="323" t="s">
        <v>127</v>
      </c>
      <c r="C1196" s="56">
        <v>45806</v>
      </c>
      <c r="D1196" s="161">
        <v>736</v>
      </c>
      <c r="F1196" s="43" t="s">
        <v>1037</v>
      </c>
      <c r="G1196" t="str">
        <f t="shared" si="22"/>
        <v>May</v>
      </c>
    </row>
    <row r="1197" spans="1:7">
      <c r="A1197" s="147" t="s">
        <v>236</v>
      </c>
      <c r="B1197" s="147" t="s">
        <v>67</v>
      </c>
      <c r="C1197" s="56">
        <v>45806</v>
      </c>
      <c r="D1197" s="43">
        <v>959</v>
      </c>
      <c r="G1197" t="str">
        <f t="shared" si="22"/>
        <v>May</v>
      </c>
    </row>
    <row r="1198" spans="1:7">
      <c r="A1198" s="147" t="s">
        <v>647</v>
      </c>
      <c r="B1198" s="147" t="s">
        <v>618</v>
      </c>
      <c r="C1198" s="56">
        <v>45807</v>
      </c>
      <c r="F1198" s="147" t="s">
        <v>1038</v>
      </c>
      <c r="G1198" t="str">
        <f t="shared" si="22"/>
        <v>May</v>
      </c>
    </row>
    <row r="1199" spans="1:7">
      <c r="A1199" s="320" t="s">
        <v>648</v>
      </c>
      <c r="B1199" s="147" t="s">
        <v>618</v>
      </c>
      <c r="C1199" s="56">
        <v>45807</v>
      </c>
      <c r="F1199" s="320" t="s">
        <v>1038</v>
      </c>
      <c r="G1199" t="str">
        <f t="shared" si="22"/>
        <v>May</v>
      </c>
    </row>
    <row r="1200" spans="1:7">
      <c r="A1200" s="374" t="s">
        <v>559</v>
      </c>
      <c r="B1200" s="147" t="s">
        <v>71</v>
      </c>
      <c r="C1200" s="56">
        <v>45807</v>
      </c>
      <c r="D1200" s="43">
        <v>218</v>
      </c>
      <c r="F1200" s="321" t="s">
        <v>685</v>
      </c>
      <c r="G1200" t="str">
        <f t="shared" si="22"/>
        <v>May</v>
      </c>
    </row>
    <row r="1201" spans="1:7">
      <c r="A1201" s="327" t="s">
        <v>649</v>
      </c>
      <c r="B1201" s="147" t="s">
        <v>618</v>
      </c>
      <c r="C1201" s="56">
        <v>45807</v>
      </c>
      <c r="F1201" s="333" t="s">
        <v>736</v>
      </c>
      <c r="G1201" t="str">
        <f t="shared" si="22"/>
        <v>May</v>
      </c>
    </row>
    <row r="1202" spans="1:7">
      <c r="A1202" s="147" t="s">
        <v>236</v>
      </c>
      <c r="B1202" s="147" t="s">
        <v>67</v>
      </c>
      <c r="C1202" s="56">
        <v>45807</v>
      </c>
      <c r="D1202" s="43">
        <v>493</v>
      </c>
      <c r="G1202" t="str">
        <f t="shared" si="22"/>
        <v>May</v>
      </c>
    </row>
    <row r="1203" spans="1:7">
      <c r="A1203" s="147" t="s">
        <v>241</v>
      </c>
      <c r="B1203" s="147" t="s">
        <v>127</v>
      </c>
      <c r="C1203" s="56">
        <v>45810</v>
      </c>
      <c r="D1203" s="43">
        <v>800</v>
      </c>
      <c r="G1203" t="s">
        <v>1039</v>
      </c>
    </row>
    <row r="1204" spans="1:7">
      <c r="A1204" s="379" t="s">
        <v>250</v>
      </c>
      <c r="B1204" s="323" t="s">
        <v>618</v>
      </c>
      <c r="C1204" s="56">
        <v>45810</v>
      </c>
      <c r="D1204" s="43">
        <v>275</v>
      </c>
      <c r="G1204" t="s">
        <v>1039</v>
      </c>
    </row>
    <row r="1205" spans="1:7">
      <c r="A1205" s="379" t="s">
        <v>265</v>
      </c>
      <c r="B1205" s="147" t="s">
        <v>127</v>
      </c>
      <c r="C1205" s="56">
        <v>45810</v>
      </c>
      <c r="D1205" s="161">
        <v>1957</v>
      </c>
      <c r="F1205" s="43" t="s">
        <v>1040</v>
      </c>
      <c r="G1205" t="s">
        <v>1039</v>
      </c>
    </row>
    <row r="1206" spans="1:7">
      <c r="A1206" s="147" t="s">
        <v>236</v>
      </c>
      <c r="B1206" s="147" t="s">
        <v>67</v>
      </c>
      <c r="C1206" s="56">
        <v>45810</v>
      </c>
      <c r="D1206" s="43">
        <v>720</v>
      </c>
      <c r="G1206" t="s">
        <v>1039</v>
      </c>
    </row>
    <row r="1207" spans="1:7">
      <c r="A1207" s="263" t="s">
        <v>650</v>
      </c>
      <c r="B1207" s="163" t="s">
        <v>618</v>
      </c>
      <c r="C1207" s="56">
        <v>45810</v>
      </c>
      <c r="D1207" s="43">
        <v>6</v>
      </c>
      <c r="F1207" s="43" t="s">
        <v>1010</v>
      </c>
      <c r="G1207" t="s">
        <v>1039</v>
      </c>
    </row>
    <row r="1208" spans="1:7">
      <c r="A1208" s="147" t="s">
        <v>642</v>
      </c>
      <c r="B1208" s="147" t="s">
        <v>618</v>
      </c>
      <c r="C1208" s="56">
        <v>45811</v>
      </c>
      <c r="F1208" s="147" t="s">
        <v>1041</v>
      </c>
      <c r="G1208" t="s">
        <v>1039</v>
      </c>
    </row>
    <row r="1209" spans="1:7">
      <c r="A1209" s="320" t="s">
        <v>651</v>
      </c>
      <c r="B1209" s="320" t="s">
        <v>618</v>
      </c>
      <c r="C1209" s="56">
        <v>45811</v>
      </c>
      <c r="F1209" s="320" t="s">
        <v>736</v>
      </c>
      <c r="G1209" t="s">
        <v>1039</v>
      </c>
    </row>
    <row r="1210" spans="1:7">
      <c r="A1210" s="320" t="s">
        <v>569</v>
      </c>
      <c r="B1210" s="320" t="s">
        <v>71</v>
      </c>
      <c r="C1210" s="56">
        <v>45811</v>
      </c>
      <c r="D1210" s="161">
        <v>1483</v>
      </c>
      <c r="F1210" s="43" t="s">
        <v>1042</v>
      </c>
      <c r="G1210" t="s">
        <v>1039</v>
      </c>
    </row>
    <row r="1211" spans="1:7">
      <c r="A1211" s="320" t="s">
        <v>652</v>
      </c>
      <c r="B1211" s="320" t="s">
        <v>67</v>
      </c>
      <c r="C1211" s="56">
        <v>45811</v>
      </c>
      <c r="F1211" s="327" t="s">
        <v>1043</v>
      </c>
      <c r="G1211" t="s">
        <v>1039</v>
      </c>
    </row>
    <row r="1212" spans="1:7">
      <c r="A1212" s="147" t="s">
        <v>241</v>
      </c>
      <c r="B1212" s="147" t="s">
        <v>127</v>
      </c>
      <c r="C1212" s="56">
        <v>45811</v>
      </c>
      <c r="D1212" s="43">
        <v>631</v>
      </c>
      <c r="F1212" s="43" t="s">
        <v>1037</v>
      </c>
      <c r="G1212" t="s">
        <v>1039</v>
      </c>
    </row>
    <row r="1213" spans="1:7">
      <c r="A1213" s="379" t="s">
        <v>250</v>
      </c>
      <c r="B1213" s="320" t="s">
        <v>618</v>
      </c>
      <c r="C1213" s="56">
        <v>45811</v>
      </c>
      <c r="D1213" s="43">
        <v>280</v>
      </c>
      <c r="G1213" t="s">
        <v>1039</v>
      </c>
    </row>
    <row r="1214" spans="1:7">
      <c r="A1214" s="379" t="s">
        <v>331</v>
      </c>
      <c r="B1214" s="323" t="s">
        <v>67</v>
      </c>
      <c r="C1214" s="56">
        <v>45811</v>
      </c>
      <c r="F1214" s="147" t="s">
        <v>736</v>
      </c>
      <c r="G1214" t="s">
        <v>1039</v>
      </c>
    </row>
    <row r="1215" spans="1:7">
      <c r="A1215" s="147" t="s">
        <v>236</v>
      </c>
      <c r="B1215" s="147" t="s">
        <v>67</v>
      </c>
      <c r="C1215" s="56">
        <v>45811</v>
      </c>
      <c r="D1215" s="43">
        <v>948</v>
      </c>
      <c r="G1215" t="s">
        <v>1039</v>
      </c>
    </row>
    <row r="1216" spans="1:7">
      <c r="A1216" s="147" t="s">
        <v>569</v>
      </c>
      <c r="B1216" s="147" t="s">
        <v>71</v>
      </c>
      <c r="C1216" s="56">
        <v>45812</v>
      </c>
      <c r="D1216" s="43">
        <v>83</v>
      </c>
      <c r="G1216" t="s">
        <v>1039</v>
      </c>
    </row>
    <row r="1217" spans="1:7">
      <c r="A1217" s="320" t="s">
        <v>81</v>
      </c>
      <c r="B1217" s="320" t="s">
        <v>71</v>
      </c>
      <c r="C1217" s="56">
        <v>45812</v>
      </c>
      <c r="F1217" s="147" t="s">
        <v>1044</v>
      </c>
      <c r="G1217" t="s">
        <v>1039</v>
      </c>
    </row>
    <row r="1218" spans="1:7">
      <c r="A1218" s="147" t="s">
        <v>241</v>
      </c>
      <c r="B1218" s="147" t="s">
        <v>127</v>
      </c>
      <c r="C1218" s="56">
        <v>45812</v>
      </c>
      <c r="D1218" s="161">
        <v>1401</v>
      </c>
      <c r="G1218" t="s">
        <v>1039</v>
      </c>
    </row>
    <row r="1219" spans="1:7">
      <c r="A1219" s="379" t="s">
        <v>250</v>
      </c>
      <c r="B1219" s="320" t="s">
        <v>618</v>
      </c>
      <c r="C1219" s="56">
        <v>45812</v>
      </c>
      <c r="D1219" s="43">
        <v>310</v>
      </c>
      <c r="G1219" t="s">
        <v>1039</v>
      </c>
    </row>
    <row r="1220" spans="1:7">
      <c r="A1220" s="379" t="s">
        <v>480</v>
      </c>
      <c r="B1220" s="323" t="s">
        <v>127</v>
      </c>
      <c r="C1220" s="56">
        <v>45812</v>
      </c>
      <c r="D1220" s="43">
        <v>610</v>
      </c>
      <c r="F1220" s="43" t="s">
        <v>1045</v>
      </c>
      <c r="G1220" t="s">
        <v>1039</v>
      </c>
    </row>
    <row r="1221" spans="1:7">
      <c r="A1221" s="373" t="s">
        <v>265</v>
      </c>
      <c r="B1221" s="320" t="s">
        <v>127</v>
      </c>
      <c r="C1221" s="56">
        <v>45812</v>
      </c>
      <c r="E1221" s="338">
        <v>8415</v>
      </c>
      <c r="F1221" s="43" t="s">
        <v>1046</v>
      </c>
      <c r="G1221" t="s">
        <v>1039</v>
      </c>
    </row>
    <row r="1222" spans="1:7">
      <c r="A1222" s="147" t="s">
        <v>236</v>
      </c>
      <c r="B1222" s="147" t="s">
        <v>67</v>
      </c>
      <c r="C1222" s="56">
        <v>45812</v>
      </c>
      <c r="F1222" s="147" t="s">
        <v>1044</v>
      </c>
      <c r="G1222" t="s">
        <v>1039</v>
      </c>
    </row>
    <row r="1223" spans="1:7">
      <c r="A1223" s="147" t="s">
        <v>81</v>
      </c>
      <c r="B1223" s="147" t="s">
        <v>71</v>
      </c>
      <c r="C1223" s="56">
        <v>45813</v>
      </c>
      <c r="D1223" s="43">
        <v>341</v>
      </c>
      <c r="F1223" s="43" t="s">
        <v>1047</v>
      </c>
      <c r="G1223" t="s">
        <v>1039</v>
      </c>
    </row>
    <row r="1224" spans="1:7">
      <c r="A1224" s="379" t="s">
        <v>653</v>
      </c>
      <c r="B1224" s="323" t="s">
        <v>618</v>
      </c>
      <c r="C1224" s="56">
        <v>45813</v>
      </c>
      <c r="F1224" s="337" t="s">
        <v>736</v>
      </c>
      <c r="G1224" t="s">
        <v>1039</v>
      </c>
    </row>
    <row r="1225" spans="1:7">
      <c r="A1225" s="335" t="s">
        <v>250</v>
      </c>
      <c r="B1225" s="147" t="s">
        <v>618</v>
      </c>
      <c r="C1225" s="56">
        <v>45813</v>
      </c>
      <c r="F1225" s="337" t="s">
        <v>869</v>
      </c>
      <c r="G1225" t="s">
        <v>1039</v>
      </c>
    </row>
    <row r="1226" spans="1:7">
      <c r="A1226" s="378" t="s">
        <v>480</v>
      </c>
      <c r="B1226" s="388" t="s">
        <v>127</v>
      </c>
      <c r="C1226" s="56">
        <v>45813</v>
      </c>
      <c r="D1226" s="161">
        <v>2523</v>
      </c>
      <c r="F1226" s="43" t="s">
        <v>1048</v>
      </c>
      <c r="G1226" t="s">
        <v>1039</v>
      </c>
    </row>
    <row r="1227" spans="1:7">
      <c r="A1227" s="327" t="s">
        <v>460</v>
      </c>
      <c r="B1227" s="327" t="s">
        <v>618</v>
      </c>
      <c r="C1227" s="56">
        <v>45813</v>
      </c>
      <c r="F1227" s="337" t="s">
        <v>1049</v>
      </c>
      <c r="G1227" t="s">
        <v>1039</v>
      </c>
    </row>
    <row r="1228" spans="1:7">
      <c r="A1228" s="147" t="s">
        <v>236</v>
      </c>
      <c r="B1228" s="147" t="s">
        <v>67</v>
      </c>
      <c r="C1228" s="56">
        <v>45813</v>
      </c>
      <c r="D1228" s="161">
        <v>1101</v>
      </c>
      <c r="F1228" s="43" t="s">
        <v>731</v>
      </c>
      <c r="G1228" t="s">
        <v>1039</v>
      </c>
    </row>
    <row r="1229" spans="1:7">
      <c r="A1229" s="147" t="s">
        <v>236</v>
      </c>
      <c r="B1229" s="147" t="s">
        <v>67</v>
      </c>
      <c r="C1229" s="56">
        <v>45814</v>
      </c>
      <c r="D1229" s="43">
        <v>437</v>
      </c>
      <c r="F1229" s="43" t="s">
        <v>719</v>
      </c>
      <c r="G1229" t="s">
        <v>1039</v>
      </c>
    </row>
    <row r="1230" spans="1:7">
      <c r="A1230" s="160" t="s">
        <v>241</v>
      </c>
      <c r="B1230" s="147" t="s">
        <v>127</v>
      </c>
      <c r="C1230" s="56">
        <v>45817</v>
      </c>
      <c r="D1230" s="161">
        <v>1100</v>
      </c>
      <c r="G1230" t="s">
        <v>1039</v>
      </c>
    </row>
    <row r="1231" spans="1:7">
      <c r="A1231" s="320" t="s">
        <v>340</v>
      </c>
      <c r="B1231" s="320" t="s">
        <v>127</v>
      </c>
      <c r="C1231" s="56">
        <v>45817</v>
      </c>
      <c r="D1231" s="43">
        <v>115</v>
      </c>
      <c r="G1231" t="s">
        <v>1039</v>
      </c>
    </row>
    <row r="1232" spans="1:7">
      <c r="A1232" s="320" t="s">
        <v>654</v>
      </c>
      <c r="B1232" s="320" t="s">
        <v>618</v>
      </c>
      <c r="C1232" s="56">
        <v>45817</v>
      </c>
      <c r="D1232" s="43">
        <v>155</v>
      </c>
      <c r="G1232" t="s">
        <v>1039</v>
      </c>
    </row>
    <row r="1233" spans="1:7">
      <c r="A1233" s="373" t="s">
        <v>250</v>
      </c>
      <c r="B1233" s="320" t="s">
        <v>618</v>
      </c>
      <c r="C1233" s="56">
        <v>45817</v>
      </c>
      <c r="D1233" s="43">
        <v>263</v>
      </c>
      <c r="G1233" t="s">
        <v>1039</v>
      </c>
    </row>
    <row r="1234" spans="1:7">
      <c r="A1234" s="147" t="s">
        <v>236</v>
      </c>
      <c r="B1234" s="147" t="s">
        <v>67</v>
      </c>
      <c r="C1234" s="56">
        <v>45817</v>
      </c>
      <c r="D1234" s="43">
        <v>730</v>
      </c>
      <c r="G1234" t="s">
        <v>1039</v>
      </c>
    </row>
    <row r="1235" spans="1:7">
      <c r="A1235" s="160" t="s">
        <v>480</v>
      </c>
      <c r="B1235" s="147" t="s">
        <v>127</v>
      </c>
      <c r="C1235" s="56">
        <v>45818</v>
      </c>
      <c r="D1235" s="161">
        <v>1293</v>
      </c>
      <c r="F1235" s="43" t="s">
        <v>1050</v>
      </c>
      <c r="G1235" t="s">
        <v>1039</v>
      </c>
    </row>
    <row r="1236" spans="1:7">
      <c r="A1236" s="373" t="s">
        <v>250</v>
      </c>
      <c r="B1236" s="320" t="s">
        <v>618</v>
      </c>
      <c r="C1236" s="56">
        <v>45818</v>
      </c>
      <c r="D1236" s="43">
        <v>270</v>
      </c>
      <c r="G1236" t="s">
        <v>1039</v>
      </c>
    </row>
    <row r="1237" spans="1:7">
      <c r="A1237" s="147" t="s">
        <v>236</v>
      </c>
      <c r="B1237" s="147" t="s">
        <v>67</v>
      </c>
      <c r="C1237" s="56">
        <v>45818</v>
      </c>
      <c r="D1237" s="43">
        <v>583</v>
      </c>
      <c r="G1237" t="s">
        <v>1039</v>
      </c>
    </row>
    <row r="1238" spans="1:7">
      <c r="A1238" s="160" t="s">
        <v>241</v>
      </c>
      <c r="B1238" s="147" t="s">
        <v>127</v>
      </c>
      <c r="C1238" s="56">
        <v>45819</v>
      </c>
      <c r="D1238" s="161">
        <v>1975</v>
      </c>
      <c r="F1238" s="43" t="s">
        <v>1037</v>
      </c>
      <c r="G1238" t="s">
        <v>1039</v>
      </c>
    </row>
    <row r="1239" spans="1:7">
      <c r="A1239" s="395" t="s">
        <v>319</v>
      </c>
      <c r="B1239" s="321" t="s">
        <v>127</v>
      </c>
      <c r="C1239" s="56">
        <v>45819</v>
      </c>
      <c r="D1239" s="43">
        <v>370</v>
      </c>
      <c r="F1239" s="43" t="s">
        <v>1037</v>
      </c>
      <c r="G1239" t="s">
        <v>1039</v>
      </c>
    </row>
    <row r="1240" spans="1:7">
      <c r="A1240" s="327" t="s">
        <v>250</v>
      </c>
      <c r="B1240" s="327" t="s">
        <v>618</v>
      </c>
      <c r="C1240" s="56">
        <v>45819</v>
      </c>
      <c r="F1240" s="43" t="s">
        <v>957</v>
      </c>
      <c r="G1240" t="s">
        <v>1039</v>
      </c>
    </row>
    <row r="1241" spans="1:7">
      <c r="A1241" s="403" t="s">
        <v>241</v>
      </c>
      <c r="B1241" s="263" t="s">
        <v>127</v>
      </c>
      <c r="C1241" s="56">
        <v>45820</v>
      </c>
      <c r="D1241" s="161">
        <v>1395</v>
      </c>
      <c r="F1241" s="43" t="s">
        <v>1037</v>
      </c>
      <c r="G1241" t="s">
        <v>1039</v>
      </c>
    </row>
    <row r="1242" spans="1:7">
      <c r="A1242" s="403" t="s">
        <v>331</v>
      </c>
      <c r="B1242" s="263" t="s">
        <v>127</v>
      </c>
      <c r="C1242" s="56">
        <v>45820</v>
      </c>
      <c r="F1242" s="43" t="s">
        <v>736</v>
      </c>
      <c r="G1242" t="s">
        <v>1039</v>
      </c>
    </row>
    <row r="1243" spans="1:7">
      <c r="A1243" s="154" t="s">
        <v>250</v>
      </c>
      <c r="B1243" s="402" t="s">
        <v>618</v>
      </c>
      <c r="C1243" s="56">
        <v>45820</v>
      </c>
      <c r="D1243" s="43">
        <v>395</v>
      </c>
      <c r="G1243" t="s">
        <v>1039</v>
      </c>
    </row>
    <row r="1244" spans="1:7">
      <c r="A1244" s="333" t="s">
        <v>331</v>
      </c>
      <c r="B1244" s="322" t="s">
        <v>127</v>
      </c>
      <c r="C1244" s="56">
        <v>45821</v>
      </c>
      <c r="F1244" s="322" t="s">
        <v>736</v>
      </c>
      <c r="G1244" t="s">
        <v>1039</v>
      </c>
    </row>
    <row r="1245" spans="1:7">
      <c r="A1245" s="322" t="s">
        <v>655</v>
      </c>
      <c r="B1245" s="322" t="s">
        <v>618</v>
      </c>
      <c r="C1245" s="56">
        <v>45821</v>
      </c>
      <c r="F1245" s="322" t="s">
        <v>1051</v>
      </c>
      <c r="G1245" t="s">
        <v>1039</v>
      </c>
    </row>
    <row r="1246" spans="1:7">
      <c r="A1246" s="327" t="s">
        <v>250</v>
      </c>
      <c r="B1246" s="327" t="s">
        <v>618</v>
      </c>
      <c r="C1246" s="56">
        <v>45821</v>
      </c>
      <c r="F1246" s="327" t="s">
        <v>1052</v>
      </c>
      <c r="G1246" t="s">
        <v>1039</v>
      </c>
    </row>
    <row r="1247" spans="1:7">
      <c r="A1247" s="147" t="s">
        <v>236</v>
      </c>
      <c r="B1247" s="147" t="s">
        <v>67</v>
      </c>
      <c r="C1247" s="56">
        <v>45821</v>
      </c>
      <c r="E1247" s="338">
        <v>7408</v>
      </c>
      <c r="F1247" s="160" t="s">
        <v>1053</v>
      </c>
      <c r="G1247" t="s">
        <v>1039</v>
      </c>
    </row>
    <row r="1248" spans="1:7">
      <c r="A1248" s="147" t="s">
        <v>567</v>
      </c>
      <c r="B1248" s="147" t="s">
        <v>71</v>
      </c>
      <c r="C1248" s="56">
        <v>45824</v>
      </c>
      <c r="D1248" s="161">
        <v>1394</v>
      </c>
      <c r="F1248" s="43" t="s">
        <v>671</v>
      </c>
      <c r="G1248" t="s">
        <v>1039</v>
      </c>
    </row>
    <row r="1249" spans="1:7">
      <c r="A1249" s="337" t="s">
        <v>241</v>
      </c>
      <c r="B1249" s="327" t="s">
        <v>127</v>
      </c>
      <c r="C1249" s="56">
        <v>45824</v>
      </c>
      <c r="D1249" s="43">
        <v>450</v>
      </c>
      <c r="F1249" s="43" t="s">
        <v>1054</v>
      </c>
      <c r="G1249" t="s">
        <v>1039</v>
      </c>
    </row>
    <row r="1250" spans="1:7">
      <c r="A1250" s="332" t="s">
        <v>250</v>
      </c>
      <c r="B1250" s="332" t="s">
        <v>618</v>
      </c>
      <c r="C1250" s="56">
        <v>45824</v>
      </c>
      <c r="D1250" s="43">
        <v>280</v>
      </c>
      <c r="G1250" t="s">
        <v>1039</v>
      </c>
    </row>
    <row r="1251" spans="1:7">
      <c r="A1251" s="320" t="s">
        <v>319</v>
      </c>
      <c r="B1251" s="320" t="s">
        <v>127</v>
      </c>
      <c r="C1251" s="56">
        <v>45824</v>
      </c>
      <c r="E1251" s="338">
        <v>4976</v>
      </c>
      <c r="F1251" s="320" t="s">
        <v>1055</v>
      </c>
      <c r="G1251" t="s">
        <v>1039</v>
      </c>
    </row>
    <row r="1252" spans="1:7">
      <c r="A1252" s="147" t="s">
        <v>236</v>
      </c>
      <c r="B1252" s="147" t="s">
        <v>67</v>
      </c>
      <c r="C1252" s="56">
        <v>45824</v>
      </c>
      <c r="D1252" s="43">
        <v>465</v>
      </c>
      <c r="F1252" s="43" t="s">
        <v>719</v>
      </c>
      <c r="G1252" t="s">
        <v>1039</v>
      </c>
    </row>
    <row r="1253" spans="1:7">
      <c r="A1253" s="147" t="s">
        <v>567</v>
      </c>
      <c r="B1253" s="147" t="s">
        <v>71</v>
      </c>
      <c r="C1253" s="56">
        <v>45825</v>
      </c>
      <c r="D1253" s="161">
        <v>1756</v>
      </c>
      <c r="F1253" s="43" t="s">
        <v>673</v>
      </c>
      <c r="G1253" t="s">
        <v>1039</v>
      </c>
    </row>
    <row r="1254" spans="1:7">
      <c r="A1254" s="337" t="s">
        <v>241</v>
      </c>
      <c r="B1254" s="327" t="s">
        <v>127</v>
      </c>
      <c r="C1254" s="56">
        <v>45825</v>
      </c>
      <c r="D1254" s="161">
        <v>1246</v>
      </c>
      <c r="F1254" s="43" t="s">
        <v>1036</v>
      </c>
      <c r="G1254" t="s">
        <v>1039</v>
      </c>
    </row>
    <row r="1255" spans="1:7">
      <c r="A1255" s="332" t="s">
        <v>250</v>
      </c>
      <c r="B1255" s="332" t="s">
        <v>618</v>
      </c>
      <c r="C1255" s="56">
        <v>45825</v>
      </c>
      <c r="D1255" s="43">
        <v>70</v>
      </c>
      <c r="G1255" t="s">
        <v>1039</v>
      </c>
    </row>
    <row r="1256" spans="1:7">
      <c r="A1256" s="321" t="s">
        <v>316</v>
      </c>
      <c r="B1256" s="321" t="s">
        <v>127</v>
      </c>
      <c r="C1256" s="56">
        <v>45825</v>
      </c>
      <c r="D1256" s="161">
        <v>1465</v>
      </c>
      <c r="F1256" s="43" t="s">
        <v>1056</v>
      </c>
      <c r="G1256" t="s">
        <v>1039</v>
      </c>
    </row>
    <row r="1257" spans="1:7">
      <c r="A1257" s="327" t="s">
        <v>319</v>
      </c>
      <c r="B1257" s="327" t="s">
        <v>127</v>
      </c>
      <c r="C1257" s="56">
        <v>45825</v>
      </c>
      <c r="E1257" s="338">
        <v>4177</v>
      </c>
      <c r="F1257" s="43" t="s">
        <v>1057</v>
      </c>
      <c r="G1257" t="s">
        <v>1039</v>
      </c>
    </row>
    <row r="1258" spans="1:7">
      <c r="A1258" s="147" t="s">
        <v>236</v>
      </c>
      <c r="B1258" s="147" t="s">
        <v>67</v>
      </c>
      <c r="C1258" s="56">
        <v>45825</v>
      </c>
      <c r="D1258" s="43">
        <v>218</v>
      </c>
      <c r="F1258" s="43" t="s">
        <v>719</v>
      </c>
      <c r="G1258" t="s">
        <v>1039</v>
      </c>
    </row>
    <row r="1259" spans="1:7">
      <c r="A1259" s="147" t="s">
        <v>567</v>
      </c>
      <c r="B1259" s="147" t="s">
        <v>71</v>
      </c>
      <c r="C1259" s="56">
        <v>45826</v>
      </c>
      <c r="D1259" s="43">
        <v>846</v>
      </c>
      <c r="F1259" s="43" t="s">
        <v>665</v>
      </c>
      <c r="G1259" t="s">
        <v>1039</v>
      </c>
    </row>
    <row r="1260" spans="1:7">
      <c r="A1260" s="320" t="s">
        <v>641</v>
      </c>
      <c r="B1260" s="320" t="s">
        <v>1030</v>
      </c>
      <c r="C1260" s="56">
        <v>45826</v>
      </c>
      <c r="D1260" s="43">
        <v>81</v>
      </c>
      <c r="G1260" t="s">
        <v>1039</v>
      </c>
    </row>
    <row r="1261" spans="1:7">
      <c r="A1261" s="320" t="s">
        <v>582</v>
      </c>
      <c r="B1261" s="320" t="s">
        <v>1030</v>
      </c>
      <c r="C1261" s="56">
        <v>45826</v>
      </c>
      <c r="F1261" s="43" t="s">
        <v>736</v>
      </c>
      <c r="G1261" t="s">
        <v>1039</v>
      </c>
    </row>
    <row r="1262" spans="1:7">
      <c r="A1262" s="320" t="s">
        <v>572</v>
      </c>
      <c r="B1262" s="320" t="s">
        <v>1030</v>
      </c>
      <c r="C1262" s="56">
        <v>45826</v>
      </c>
      <c r="F1262" s="43" t="s">
        <v>736</v>
      </c>
      <c r="G1262" t="s">
        <v>1039</v>
      </c>
    </row>
    <row r="1263" spans="1:7">
      <c r="A1263" s="147" t="s">
        <v>316</v>
      </c>
      <c r="B1263" s="327" t="s">
        <v>127</v>
      </c>
      <c r="C1263" s="56">
        <v>45826</v>
      </c>
      <c r="D1263" s="161">
        <v>1380</v>
      </c>
      <c r="F1263" s="43" t="s">
        <v>1056</v>
      </c>
      <c r="G1263" t="s">
        <v>1039</v>
      </c>
    </row>
    <row r="1264" spans="1:7">
      <c r="A1264" s="332" t="s">
        <v>250</v>
      </c>
      <c r="B1264" s="332" t="s">
        <v>618</v>
      </c>
      <c r="C1264" s="56">
        <v>45826</v>
      </c>
      <c r="D1264" s="43">
        <v>594</v>
      </c>
      <c r="G1264" t="s">
        <v>1039</v>
      </c>
    </row>
    <row r="1265" spans="1:7">
      <c r="A1265" s="147" t="s">
        <v>236</v>
      </c>
      <c r="B1265" s="147" t="s">
        <v>67</v>
      </c>
      <c r="C1265" s="56">
        <v>45826</v>
      </c>
      <c r="D1265" s="43">
        <v>729</v>
      </c>
      <c r="G1265" t="s">
        <v>1039</v>
      </c>
    </row>
    <row r="1266" spans="1:7">
      <c r="A1266" s="147" t="s">
        <v>236</v>
      </c>
      <c r="B1266" s="147" t="s">
        <v>67</v>
      </c>
      <c r="C1266" s="56">
        <v>45827</v>
      </c>
      <c r="D1266" s="43">
        <v>464</v>
      </c>
      <c r="G1266" t="s">
        <v>1039</v>
      </c>
    </row>
    <row r="1267" spans="1:7">
      <c r="A1267" s="147" t="s">
        <v>234</v>
      </c>
      <c r="B1267" s="147" t="s">
        <v>67</v>
      </c>
      <c r="C1267" s="56">
        <v>45827</v>
      </c>
      <c r="D1267" s="43">
        <v>977</v>
      </c>
      <c r="F1267" s="43" t="s">
        <v>731</v>
      </c>
      <c r="G1267" t="s">
        <v>1039</v>
      </c>
    </row>
    <row r="1268" spans="1:7">
      <c r="A1268" s="335" t="s">
        <v>641</v>
      </c>
      <c r="B1268" s="418" t="s">
        <v>618</v>
      </c>
      <c r="C1268" s="56">
        <v>45828</v>
      </c>
      <c r="D1268" s="43">
        <v>114</v>
      </c>
      <c r="G1268" t="s">
        <v>1039</v>
      </c>
    </row>
    <row r="1269" spans="1:7">
      <c r="A1269" s="147" t="s">
        <v>250</v>
      </c>
      <c r="B1269" s="327" t="s">
        <v>618</v>
      </c>
      <c r="C1269" s="56">
        <v>45828</v>
      </c>
      <c r="D1269" s="43">
        <v>52</v>
      </c>
      <c r="F1269" s="43" t="s">
        <v>719</v>
      </c>
      <c r="G1269" t="s">
        <v>1039</v>
      </c>
    </row>
    <row r="1270" spans="1:7">
      <c r="A1270" s="332" t="s">
        <v>265</v>
      </c>
      <c r="B1270" s="332" t="s">
        <v>127</v>
      </c>
      <c r="C1270" s="56">
        <v>45828</v>
      </c>
      <c r="F1270" s="327" t="s">
        <v>736</v>
      </c>
      <c r="G1270" t="s">
        <v>1039</v>
      </c>
    </row>
    <row r="1271" spans="1:7">
      <c r="A1271" s="147" t="s">
        <v>236</v>
      </c>
      <c r="B1271" s="147" t="s">
        <v>67</v>
      </c>
      <c r="C1271" s="56">
        <v>45828</v>
      </c>
      <c r="E1271" s="338">
        <v>1086</v>
      </c>
      <c r="F1271" s="43" t="s">
        <v>1058</v>
      </c>
      <c r="G1271" t="s">
        <v>1039</v>
      </c>
    </row>
    <row r="1272" spans="1:7">
      <c r="A1272" s="147" t="s">
        <v>641</v>
      </c>
      <c r="B1272" s="147" t="s">
        <v>618</v>
      </c>
      <c r="C1272" s="56">
        <v>45831</v>
      </c>
      <c r="D1272" s="43">
        <v>237</v>
      </c>
      <c r="F1272" s="43" t="s">
        <v>960</v>
      </c>
      <c r="G1272" t="s">
        <v>1039</v>
      </c>
    </row>
    <row r="1273" spans="1:7">
      <c r="A1273" s="379" t="s">
        <v>596</v>
      </c>
      <c r="B1273" s="323" t="s">
        <v>618</v>
      </c>
      <c r="C1273" s="56">
        <v>45831</v>
      </c>
      <c r="D1273" s="43">
        <v>65</v>
      </c>
      <c r="G1273" t="s">
        <v>1039</v>
      </c>
    </row>
    <row r="1274" spans="1:7">
      <c r="A1274" s="147" t="s">
        <v>328</v>
      </c>
      <c r="B1274" s="327" t="s">
        <v>127</v>
      </c>
      <c r="C1274" s="56">
        <v>45831</v>
      </c>
      <c r="D1274" s="43">
        <v>924</v>
      </c>
      <c r="F1274" s="43" t="s">
        <v>719</v>
      </c>
      <c r="G1274" t="s">
        <v>1039</v>
      </c>
    </row>
    <row r="1275" spans="1:7">
      <c r="A1275" s="332" t="s">
        <v>250</v>
      </c>
      <c r="B1275" s="332" t="s">
        <v>618</v>
      </c>
      <c r="C1275" s="56">
        <v>45831</v>
      </c>
      <c r="D1275" s="43">
        <v>68</v>
      </c>
      <c r="F1275" s="43" t="s">
        <v>1032</v>
      </c>
      <c r="G1275" t="s">
        <v>1039</v>
      </c>
    </row>
    <row r="1276" spans="1:7">
      <c r="A1276" s="320" t="s">
        <v>316</v>
      </c>
      <c r="B1276" s="320" t="s">
        <v>127</v>
      </c>
      <c r="C1276" s="56">
        <v>45831</v>
      </c>
      <c r="D1276" s="161">
        <v>1269</v>
      </c>
      <c r="F1276" s="43" t="s">
        <v>1032</v>
      </c>
      <c r="G1276" t="s">
        <v>1039</v>
      </c>
    </row>
    <row r="1277" spans="1:7">
      <c r="A1277" s="147" t="s">
        <v>641</v>
      </c>
      <c r="B1277" s="147" t="s">
        <v>618</v>
      </c>
      <c r="C1277" s="56">
        <v>45832</v>
      </c>
      <c r="D1277" s="43">
        <v>322</v>
      </c>
      <c r="G1277" t="s">
        <v>1039</v>
      </c>
    </row>
    <row r="1278" spans="1:7">
      <c r="A1278" s="379" t="s">
        <v>567</v>
      </c>
      <c r="B1278" s="323" t="s">
        <v>71</v>
      </c>
      <c r="C1278" s="56">
        <v>45832</v>
      </c>
      <c r="D1278" s="161">
        <v>1946</v>
      </c>
      <c r="F1278" s="43" t="s">
        <v>1059</v>
      </c>
      <c r="G1278" t="s">
        <v>1039</v>
      </c>
    </row>
    <row r="1279" spans="1:7">
      <c r="A1279" s="147" t="s">
        <v>322</v>
      </c>
      <c r="B1279" s="327" t="s">
        <v>127</v>
      </c>
      <c r="C1279" s="56">
        <v>45832</v>
      </c>
      <c r="D1279" s="161">
        <v>1044</v>
      </c>
      <c r="F1279" s="43" t="s">
        <v>1060</v>
      </c>
      <c r="G1279" t="s">
        <v>1039</v>
      </c>
    </row>
    <row r="1280" spans="1:7">
      <c r="A1280" s="332" t="s">
        <v>250</v>
      </c>
      <c r="B1280" s="332" t="s">
        <v>618</v>
      </c>
      <c r="C1280" s="56">
        <v>45832</v>
      </c>
      <c r="D1280" s="43">
        <v>50</v>
      </c>
      <c r="F1280" s="43" t="s">
        <v>1061</v>
      </c>
      <c r="G1280" t="s">
        <v>1039</v>
      </c>
    </row>
    <row r="1281" spans="1:7">
      <c r="A1281" s="320" t="s">
        <v>316</v>
      </c>
      <c r="B1281" s="320" t="s">
        <v>127</v>
      </c>
      <c r="C1281" s="56">
        <v>45832</v>
      </c>
      <c r="D1281" s="161">
        <v>1141</v>
      </c>
      <c r="F1281" s="43" t="s">
        <v>1036</v>
      </c>
      <c r="G1281" t="s">
        <v>1039</v>
      </c>
    </row>
    <row r="1282" spans="1:7">
      <c r="A1282" s="147" t="s">
        <v>236</v>
      </c>
      <c r="B1282" s="147" t="s">
        <v>67</v>
      </c>
      <c r="C1282" s="56">
        <v>45832</v>
      </c>
      <c r="E1282" s="145">
        <v>883</v>
      </c>
      <c r="F1282" s="43" t="s">
        <v>1062</v>
      </c>
      <c r="G1282" t="s">
        <v>1039</v>
      </c>
    </row>
    <row r="1283" spans="1:7">
      <c r="A1283" s="147" t="s">
        <v>641</v>
      </c>
      <c r="B1283" s="147" t="s">
        <v>618</v>
      </c>
      <c r="C1283" s="56">
        <v>45833</v>
      </c>
      <c r="D1283" s="43">
        <v>245</v>
      </c>
      <c r="F1283" s="43" t="s">
        <v>672</v>
      </c>
      <c r="G1283" t="s">
        <v>1039</v>
      </c>
    </row>
    <row r="1284" spans="1:7">
      <c r="A1284" s="379" t="s">
        <v>81</v>
      </c>
      <c r="B1284" s="323" t="s">
        <v>71</v>
      </c>
      <c r="C1284" s="56">
        <v>45833</v>
      </c>
      <c r="D1284" s="43">
        <v>649</v>
      </c>
      <c r="F1284" s="43" t="s">
        <v>1063</v>
      </c>
      <c r="G1284" t="s">
        <v>1039</v>
      </c>
    </row>
    <row r="1285" spans="1:7">
      <c r="A1285" s="147" t="s">
        <v>322</v>
      </c>
      <c r="B1285" s="327" t="s">
        <v>127</v>
      </c>
      <c r="C1285" s="56">
        <v>45833</v>
      </c>
      <c r="D1285" s="161">
        <v>1100</v>
      </c>
      <c r="F1285" s="43" t="s">
        <v>1064</v>
      </c>
      <c r="G1285" t="s">
        <v>1039</v>
      </c>
    </row>
    <row r="1286" spans="1:7">
      <c r="A1286" s="332" t="s">
        <v>274</v>
      </c>
      <c r="B1286" s="332" t="s">
        <v>618</v>
      </c>
      <c r="C1286" s="56">
        <v>45833</v>
      </c>
      <c r="D1286" s="43">
        <v>335</v>
      </c>
      <c r="G1286" t="s">
        <v>1039</v>
      </c>
    </row>
    <row r="1287" spans="1:7">
      <c r="A1287" s="320" t="s">
        <v>316</v>
      </c>
      <c r="B1287" s="320" t="s">
        <v>127</v>
      </c>
      <c r="C1287" s="56">
        <v>45833</v>
      </c>
      <c r="D1287" s="161">
        <v>1308</v>
      </c>
      <c r="F1287" s="43" t="s">
        <v>1061</v>
      </c>
      <c r="G1287" t="s">
        <v>1039</v>
      </c>
    </row>
    <row r="1288" spans="1:7">
      <c r="A1288" s="147" t="s">
        <v>641</v>
      </c>
      <c r="B1288" s="147" t="s">
        <v>618</v>
      </c>
      <c r="C1288" s="56">
        <v>45834</v>
      </c>
      <c r="D1288" s="161">
        <v>1091</v>
      </c>
      <c r="G1288" t="s">
        <v>1039</v>
      </c>
    </row>
    <row r="1289" spans="1:7">
      <c r="A1289" s="320" t="s">
        <v>567</v>
      </c>
      <c r="B1289" s="320" t="s">
        <v>71</v>
      </c>
      <c r="C1289" s="56">
        <v>45834</v>
      </c>
      <c r="F1289" s="333" t="s">
        <v>1065</v>
      </c>
      <c r="G1289" t="s">
        <v>1039</v>
      </c>
    </row>
    <row r="1290" spans="1:7">
      <c r="A1290" s="379" t="s">
        <v>569</v>
      </c>
      <c r="B1290" s="323" t="s">
        <v>71</v>
      </c>
      <c r="C1290" s="56">
        <v>45834</v>
      </c>
      <c r="F1290" s="337" t="s">
        <v>1065</v>
      </c>
      <c r="G1290" t="s">
        <v>1039</v>
      </c>
    </row>
    <row r="1291" spans="1:7">
      <c r="A1291" s="147" t="s">
        <v>322</v>
      </c>
      <c r="B1291" s="327" t="s">
        <v>127</v>
      </c>
      <c r="C1291" s="56">
        <v>45834</v>
      </c>
      <c r="D1291" s="161">
        <v>1050</v>
      </c>
      <c r="F1291" s="43" t="s">
        <v>1066</v>
      </c>
      <c r="G1291" t="s">
        <v>1039</v>
      </c>
    </row>
    <row r="1292" spans="1:7">
      <c r="A1292" s="332" t="s">
        <v>274</v>
      </c>
      <c r="B1292" s="332" t="s">
        <v>618</v>
      </c>
      <c r="C1292" s="56">
        <v>45834</v>
      </c>
      <c r="D1292" s="43">
        <v>200</v>
      </c>
      <c r="G1292" t="s">
        <v>1039</v>
      </c>
    </row>
    <row r="1293" spans="1:7">
      <c r="A1293" s="320" t="s">
        <v>316</v>
      </c>
      <c r="B1293" s="320" t="s">
        <v>127</v>
      </c>
      <c r="C1293" s="56">
        <v>45834</v>
      </c>
      <c r="D1293" s="161">
        <v>1296</v>
      </c>
      <c r="F1293" s="43" t="s">
        <v>1056</v>
      </c>
      <c r="G1293" t="s">
        <v>1039</v>
      </c>
    </row>
    <row r="1294" spans="1:7">
      <c r="A1294" s="320" t="s">
        <v>328</v>
      </c>
      <c r="B1294" s="320" t="s">
        <v>127</v>
      </c>
      <c r="C1294" s="56">
        <v>45834</v>
      </c>
      <c r="F1294" s="327" t="s">
        <v>1067</v>
      </c>
      <c r="G1294" t="s">
        <v>1039</v>
      </c>
    </row>
    <row r="1295" spans="1:7">
      <c r="A1295" s="147" t="s">
        <v>236</v>
      </c>
      <c r="B1295" s="334" t="s">
        <v>67</v>
      </c>
      <c r="C1295" s="56">
        <v>45834</v>
      </c>
      <c r="D1295" s="43">
        <v>112</v>
      </c>
      <c r="F1295" s="43" t="s">
        <v>719</v>
      </c>
      <c r="G1295" t="s">
        <v>1039</v>
      </c>
    </row>
    <row r="1296" spans="1:7">
      <c r="A1296" s="320" t="s">
        <v>234</v>
      </c>
      <c r="B1296" s="147" t="s">
        <v>67</v>
      </c>
      <c r="C1296" s="56">
        <v>45834</v>
      </c>
      <c r="D1296" s="43">
        <v>676</v>
      </c>
      <c r="F1296" s="43" t="s">
        <v>1032</v>
      </c>
      <c r="G1296" t="s">
        <v>1039</v>
      </c>
    </row>
    <row r="1297" spans="1:7">
      <c r="A1297" s="147" t="s">
        <v>236</v>
      </c>
      <c r="B1297" s="147" t="s">
        <v>200</v>
      </c>
      <c r="C1297" s="56">
        <v>45834</v>
      </c>
      <c r="E1297" s="338">
        <v>6183</v>
      </c>
      <c r="F1297" s="43" t="s">
        <v>1068</v>
      </c>
    </row>
    <row r="1298" spans="1:7">
      <c r="A1298" s="147" t="s">
        <v>641</v>
      </c>
      <c r="B1298" s="147" t="s">
        <v>618</v>
      </c>
      <c r="C1298" s="56">
        <v>45835</v>
      </c>
      <c r="D1298" s="43">
        <v>303</v>
      </c>
      <c r="F1298" s="43" t="s">
        <v>672</v>
      </c>
      <c r="G1298" t="s">
        <v>1039</v>
      </c>
    </row>
    <row r="1299" spans="1:7">
      <c r="A1299" s="379" t="s">
        <v>569</v>
      </c>
      <c r="B1299" s="323" t="s">
        <v>71</v>
      </c>
      <c r="C1299" s="56">
        <v>45835</v>
      </c>
      <c r="F1299" s="333" t="s">
        <v>1065</v>
      </c>
      <c r="G1299" t="s">
        <v>1039</v>
      </c>
    </row>
    <row r="1300" spans="1:7">
      <c r="A1300" s="147" t="s">
        <v>328</v>
      </c>
      <c r="B1300" s="147" t="s">
        <v>127</v>
      </c>
      <c r="C1300" s="56">
        <v>45835</v>
      </c>
      <c r="E1300" s="338">
        <v>1605</v>
      </c>
      <c r="F1300" s="147" t="s">
        <v>1069</v>
      </c>
      <c r="G1300" t="s">
        <v>1039</v>
      </c>
    </row>
    <row r="1301" spans="1:7">
      <c r="A1301" s="147" t="s">
        <v>234</v>
      </c>
      <c r="B1301" s="334" t="s">
        <v>67</v>
      </c>
      <c r="C1301" s="56">
        <v>45835</v>
      </c>
      <c r="D1301" s="43">
        <v>430</v>
      </c>
      <c r="G1301" t="s">
        <v>1039</v>
      </c>
    </row>
    <row r="1302" spans="1:7">
      <c r="A1302" s="147" t="s">
        <v>641</v>
      </c>
      <c r="B1302" s="147" t="s">
        <v>618</v>
      </c>
      <c r="C1302" s="56">
        <v>45838</v>
      </c>
      <c r="D1302" s="43">
        <v>360</v>
      </c>
      <c r="F1302" s="43" t="s">
        <v>1070</v>
      </c>
      <c r="G1302" t="s">
        <v>1039</v>
      </c>
    </row>
    <row r="1303" spans="1:7">
      <c r="A1303" s="147" t="s">
        <v>328</v>
      </c>
      <c r="B1303" s="147" t="s">
        <v>618</v>
      </c>
      <c r="C1303" s="56">
        <v>45838</v>
      </c>
      <c r="D1303" s="43">
        <v>120</v>
      </c>
      <c r="E1303" s="145">
        <v>120</v>
      </c>
      <c r="F1303" s="43" t="s">
        <v>1071</v>
      </c>
      <c r="G1303" t="s">
        <v>1039</v>
      </c>
    </row>
    <row r="1304" spans="1:7">
      <c r="A1304" s="147" t="s">
        <v>234</v>
      </c>
      <c r="B1304" s="334" t="s">
        <v>67</v>
      </c>
      <c r="C1304" s="56">
        <v>45838</v>
      </c>
      <c r="D1304" s="43">
        <v>885</v>
      </c>
      <c r="F1304" s="43" t="s">
        <v>731</v>
      </c>
      <c r="G1304" t="s">
        <v>1039</v>
      </c>
    </row>
    <row r="1305" spans="1:7">
      <c r="A1305" s="147" t="s">
        <v>274</v>
      </c>
      <c r="B1305" s="327" t="s">
        <v>618</v>
      </c>
      <c r="C1305" s="56">
        <v>45839</v>
      </c>
      <c r="D1305" s="43">
        <v>120</v>
      </c>
      <c r="G1305" t="s">
        <v>1072</v>
      </c>
    </row>
    <row r="1306" spans="1:7">
      <c r="A1306" s="332" t="s">
        <v>265</v>
      </c>
      <c r="B1306" s="332" t="s">
        <v>127</v>
      </c>
      <c r="C1306" s="56">
        <v>45839</v>
      </c>
      <c r="E1306" s="145">
        <v>53</v>
      </c>
      <c r="F1306" s="43" t="s">
        <v>1073</v>
      </c>
      <c r="G1306" t="s">
        <v>1072</v>
      </c>
    </row>
    <row r="1307" spans="1:7">
      <c r="A1307" s="374" t="s">
        <v>316</v>
      </c>
      <c r="B1307" s="332" t="s">
        <v>127</v>
      </c>
      <c r="C1307" s="56">
        <v>45839</v>
      </c>
      <c r="E1307" s="338">
        <v>10059</v>
      </c>
      <c r="F1307" s="43" t="s">
        <v>1074</v>
      </c>
    </row>
    <row r="1308" spans="1:7">
      <c r="A1308" s="147" t="s">
        <v>234</v>
      </c>
      <c r="B1308" s="334" t="s">
        <v>67</v>
      </c>
      <c r="C1308" s="56">
        <v>45839</v>
      </c>
      <c r="D1308" s="43">
        <v>478</v>
      </c>
      <c r="G1308" t="s">
        <v>1072</v>
      </c>
    </row>
    <row r="1309" spans="1:7">
      <c r="A1309" s="147" t="s">
        <v>236</v>
      </c>
      <c r="B1309" s="334" t="s">
        <v>67</v>
      </c>
      <c r="C1309" s="56">
        <v>45839</v>
      </c>
      <c r="D1309" s="43">
        <v>282</v>
      </c>
      <c r="G1309" t="s">
        <v>1072</v>
      </c>
    </row>
    <row r="1310" spans="1:7">
      <c r="A1310" s="335" t="s">
        <v>98</v>
      </c>
      <c r="B1310" s="327" t="s">
        <v>618</v>
      </c>
      <c r="C1310" s="56">
        <v>45840</v>
      </c>
      <c r="F1310" s="327" t="s">
        <v>1075</v>
      </c>
      <c r="G1310" t="s">
        <v>1072</v>
      </c>
    </row>
    <row r="1311" spans="1:7">
      <c r="A1311" s="147" t="s">
        <v>274</v>
      </c>
      <c r="B1311" s="327" t="s">
        <v>618</v>
      </c>
      <c r="C1311" s="56">
        <v>45840</v>
      </c>
      <c r="D1311" s="43">
        <v>71</v>
      </c>
      <c r="F1311" s="43" t="s">
        <v>719</v>
      </c>
      <c r="G1311" t="s">
        <v>1072</v>
      </c>
    </row>
    <row r="1312" spans="1:7">
      <c r="A1312" s="332" t="s">
        <v>325</v>
      </c>
      <c r="B1312" s="332" t="s">
        <v>127</v>
      </c>
      <c r="C1312" s="56">
        <v>45840</v>
      </c>
      <c r="D1312" s="43">
        <v>355</v>
      </c>
      <c r="F1312" s="43" t="s">
        <v>673</v>
      </c>
      <c r="G1312" t="s">
        <v>1072</v>
      </c>
    </row>
    <row r="1313" spans="1:7">
      <c r="A1313" s="320" t="s">
        <v>316</v>
      </c>
      <c r="B1313" s="320" t="s">
        <v>127</v>
      </c>
      <c r="C1313" s="56">
        <v>45840</v>
      </c>
      <c r="F1313" s="320" t="s">
        <v>736</v>
      </c>
      <c r="G1313" t="s">
        <v>1072</v>
      </c>
    </row>
    <row r="1314" spans="1:7">
      <c r="A1314" s="147" t="s">
        <v>234</v>
      </c>
      <c r="B1314" s="334" t="s">
        <v>67</v>
      </c>
      <c r="C1314" s="56">
        <v>45840</v>
      </c>
      <c r="D1314" s="43">
        <v>490</v>
      </c>
      <c r="F1314" s="43" t="s">
        <v>719</v>
      </c>
      <c r="G1314" t="s">
        <v>1072</v>
      </c>
    </row>
    <row r="1315" spans="1:7">
      <c r="A1315" s="147" t="s">
        <v>274</v>
      </c>
      <c r="B1315" s="327" t="s">
        <v>618</v>
      </c>
      <c r="C1315" s="56">
        <v>45841</v>
      </c>
      <c r="F1315" s="147" t="s">
        <v>736</v>
      </c>
      <c r="G1315" t="s">
        <v>1072</v>
      </c>
    </row>
    <row r="1316" spans="1:7">
      <c r="A1316" s="147" t="s">
        <v>234</v>
      </c>
      <c r="B1316" s="334" t="s">
        <v>67</v>
      </c>
      <c r="C1316" s="56">
        <v>45841</v>
      </c>
      <c r="D1316" s="43">
        <v>372</v>
      </c>
      <c r="F1316" s="120" t="s">
        <v>719</v>
      </c>
      <c r="G1316" t="s">
        <v>1072</v>
      </c>
    </row>
    <row r="1317" spans="1:7" ht="15.6">
      <c r="A1317" s="147" t="s">
        <v>234</v>
      </c>
      <c r="B1317" s="334" t="s">
        <v>200</v>
      </c>
      <c r="C1317" s="56">
        <v>45841</v>
      </c>
      <c r="E1317" s="338">
        <v>5776</v>
      </c>
      <c r="F1317" s="444" t="s">
        <v>1076</v>
      </c>
    </row>
    <row r="1318" spans="1:7">
      <c r="C1318" s="56">
        <v>45842</v>
      </c>
      <c r="D1318" s="43">
        <v>0</v>
      </c>
      <c r="F1318" s="177"/>
      <c r="G1318" t="s">
        <v>1072</v>
      </c>
    </row>
    <row r="1319" spans="1:7">
      <c r="A1319" s="147" t="s">
        <v>334</v>
      </c>
      <c r="B1319" s="327" t="s">
        <v>618</v>
      </c>
      <c r="C1319" s="56">
        <v>45845</v>
      </c>
      <c r="F1319" s="147" t="s">
        <v>1077</v>
      </c>
      <c r="G1319" t="s">
        <v>1072</v>
      </c>
    </row>
    <row r="1320" spans="1:7">
      <c r="A1320" s="332" t="s">
        <v>325</v>
      </c>
      <c r="B1320" s="332" t="s">
        <v>127</v>
      </c>
      <c r="C1320" s="56">
        <v>45845</v>
      </c>
      <c r="D1320" s="43">
        <v>846</v>
      </c>
      <c r="G1320" t="s">
        <v>1072</v>
      </c>
    </row>
    <row r="1321" spans="1:7">
      <c r="A1321" s="320" t="s">
        <v>244</v>
      </c>
      <c r="B1321" s="320" t="s">
        <v>127</v>
      </c>
      <c r="C1321" s="56">
        <v>45845</v>
      </c>
      <c r="D1321" s="161">
        <v>1644</v>
      </c>
      <c r="E1321" s="212"/>
      <c r="G1321" t="s">
        <v>1072</v>
      </c>
    </row>
    <row r="1322" spans="1:7">
      <c r="A1322" s="147" t="s">
        <v>234</v>
      </c>
      <c r="B1322" s="163" t="s">
        <v>200</v>
      </c>
      <c r="C1322" s="56">
        <v>45845</v>
      </c>
      <c r="D1322" s="145"/>
      <c r="E1322" s="43"/>
      <c r="F1322" s="433" t="s">
        <v>1078</v>
      </c>
      <c r="G1322" t="s">
        <v>1072</v>
      </c>
    </row>
    <row r="1323" spans="1:7">
      <c r="A1323" s="434" t="s">
        <v>334</v>
      </c>
      <c r="B1323" s="437" t="s">
        <v>618</v>
      </c>
      <c r="C1323" s="56">
        <v>45846</v>
      </c>
      <c r="D1323" s="43">
        <v>465</v>
      </c>
      <c r="E1323" s="269"/>
      <c r="G1323" t="s">
        <v>1072</v>
      </c>
    </row>
    <row r="1324" spans="1:7">
      <c r="A1324" s="435" t="s">
        <v>325</v>
      </c>
      <c r="B1324" s="437" t="s">
        <v>127</v>
      </c>
      <c r="C1324" s="56">
        <v>45846</v>
      </c>
      <c r="D1324" s="43">
        <v>827</v>
      </c>
      <c r="F1324" s="43" t="s">
        <v>1079</v>
      </c>
      <c r="G1324" t="s">
        <v>1072</v>
      </c>
    </row>
    <row r="1325" spans="1:7">
      <c r="A1325" s="436" t="s">
        <v>244</v>
      </c>
      <c r="B1325" s="438" t="s">
        <v>127</v>
      </c>
      <c r="C1325" s="56">
        <v>45846</v>
      </c>
      <c r="D1325" s="43">
        <v>60</v>
      </c>
      <c r="F1325" s="43" t="s">
        <v>1032</v>
      </c>
      <c r="G1325" t="s">
        <v>1072</v>
      </c>
    </row>
    <row r="1326" spans="1:7">
      <c r="A1326" s="434" t="s">
        <v>334</v>
      </c>
      <c r="B1326" s="437" t="s">
        <v>618</v>
      </c>
      <c r="C1326" s="56">
        <v>45847</v>
      </c>
      <c r="D1326" s="43">
        <v>321</v>
      </c>
      <c r="G1326" t="s">
        <v>1072</v>
      </c>
    </row>
    <row r="1327" spans="1:7">
      <c r="A1327" s="263" t="s">
        <v>217</v>
      </c>
      <c r="B1327" s="163" t="s">
        <v>67</v>
      </c>
      <c r="C1327" s="56">
        <v>45847</v>
      </c>
      <c r="G1327" t="s">
        <v>1072</v>
      </c>
    </row>
    <row r="1328" spans="1:7">
      <c r="A1328" s="263" t="s">
        <v>636</v>
      </c>
      <c r="B1328" s="437" t="s">
        <v>618</v>
      </c>
      <c r="C1328" s="56">
        <v>45848</v>
      </c>
      <c r="D1328" s="43">
        <v>400</v>
      </c>
      <c r="E1328" s="212"/>
      <c r="G1328" t="s">
        <v>1072</v>
      </c>
    </row>
    <row r="1329" spans="1:7">
      <c r="A1329" s="263" t="s">
        <v>334</v>
      </c>
      <c r="B1329" s="437" t="s">
        <v>618</v>
      </c>
      <c r="C1329" s="56">
        <v>45848</v>
      </c>
      <c r="D1329" s="145"/>
      <c r="E1329" s="43"/>
      <c r="F1329" s="335" t="s">
        <v>1080</v>
      </c>
      <c r="G1329" t="s">
        <v>1072</v>
      </c>
    </row>
    <row r="1330" spans="1:7">
      <c r="A1330" s="263" t="s">
        <v>334</v>
      </c>
      <c r="B1330" s="437" t="s">
        <v>618</v>
      </c>
      <c r="C1330" s="56">
        <v>45849</v>
      </c>
      <c r="E1330" s="269">
        <v>786</v>
      </c>
      <c r="G1330" t="s">
        <v>1072</v>
      </c>
    </row>
    <row r="1331" spans="1:7">
      <c r="A1331" s="972" t="s">
        <v>209</v>
      </c>
      <c r="B1331" s="163" t="s">
        <v>200</v>
      </c>
      <c r="C1331" s="56">
        <v>45849</v>
      </c>
      <c r="D1331" s="43">
        <v>198</v>
      </c>
      <c r="G1331" t="s">
        <v>1072</v>
      </c>
    </row>
    <row r="1332" spans="1:7">
      <c r="A1332" s="263" t="s">
        <v>334</v>
      </c>
      <c r="B1332" s="437" t="s">
        <v>618</v>
      </c>
      <c r="C1332" s="56">
        <v>45852</v>
      </c>
      <c r="F1332" s="43" t="s">
        <v>736</v>
      </c>
      <c r="G1332" t="s">
        <v>1072</v>
      </c>
    </row>
    <row r="1333" spans="1:7">
      <c r="A1333" s="972" t="s">
        <v>209</v>
      </c>
      <c r="B1333" s="163" t="s">
        <v>200</v>
      </c>
      <c r="C1333" s="56">
        <v>45852</v>
      </c>
      <c r="D1333" s="43">
        <v>862</v>
      </c>
      <c r="G1333" t="s">
        <v>1072</v>
      </c>
    </row>
    <row r="1334" spans="1:7">
      <c r="A1334" s="335" t="s">
        <v>636</v>
      </c>
      <c r="B1334" s="437" t="s">
        <v>618</v>
      </c>
      <c r="C1334" s="56">
        <v>45853</v>
      </c>
      <c r="D1334" s="43">
        <v>203</v>
      </c>
      <c r="G1334" t="s">
        <v>1072</v>
      </c>
    </row>
    <row r="1335" spans="1:7">
      <c r="A1335" s="147" t="s">
        <v>250</v>
      </c>
      <c r="B1335" s="437" t="s">
        <v>618</v>
      </c>
      <c r="C1335" s="56">
        <v>45853</v>
      </c>
      <c r="F1335" s="364" t="s">
        <v>1081</v>
      </c>
      <c r="G1335" t="s">
        <v>1072</v>
      </c>
    </row>
    <row r="1336" spans="1:7">
      <c r="A1336" s="320" t="s">
        <v>254</v>
      </c>
      <c r="B1336" s="163" t="s">
        <v>127</v>
      </c>
      <c r="C1336" s="56">
        <v>45853</v>
      </c>
      <c r="D1336" s="161">
        <v>1210</v>
      </c>
      <c r="F1336" s="43" t="s">
        <v>1082</v>
      </c>
      <c r="G1336" t="s">
        <v>1072</v>
      </c>
    </row>
    <row r="1337" spans="1:7">
      <c r="A1337" s="140" t="s">
        <v>220</v>
      </c>
      <c r="B1337" s="163" t="s">
        <v>200</v>
      </c>
      <c r="C1337" s="56">
        <v>45853</v>
      </c>
      <c r="D1337" s="43">
        <v>403</v>
      </c>
      <c r="G1337" t="s">
        <v>1072</v>
      </c>
    </row>
    <row r="1338" spans="1:7">
      <c r="A1338" s="335" t="s">
        <v>636</v>
      </c>
      <c r="B1338" s="327" t="s">
        <v>618</v>
      </c>
      <c r="C1338" s="56">
        <v>45854</v>
      </c>
      <c r="D1338" s="43">
        <v>170</v>
      </c>
      <c r="G1338" t="s">
        <v>1072</v>
      </c>
    </row>
    <row r="1339" spans="1:7">
      <c r="A1339" s="147" t="s">
        <v>250</v>
      </c>
      <c r="B1339" s="327" t="s">
        <v>618</v>
      </c>
      <c r="C1339" s="56">
        <v>45854</v>
      </c>
      <c r="D1339" s="43">
        <v>280</v>
      </c>
      <c r="G1339" t="s">
        <v>1072</v>
      </c>
    </row>
    <row r="1340" spans="1:7">
      <c r="A1340" s="321" t="s">
        <v>254</v>
      </c>
      <c r="B1340" s="320" t="s">
        <v>127</v>
      </c>
      <c r="C1340" s="56">
        <v>45854</v>
      </c>
      <c r="D1340" s="43">
        <v>397</v>
      </c>
      <c r="F1340" s="43" t="s">
        <v>1083</v>
      </c>
      <c r="G1340" t="s">
        <v>1072</v>
      </c>
    </row>
    <row r="1341" spans="1:7">
      <c r="A1341" s="327" t="s">
        <v>337</v>
      </c>
      <c r="B1341" s="320" t="s">
        <v>618</v>
      </c>
      <c r="C1341" s="56">
        <v>45854</v>
      </c>
      <c r="D1341" s="43">
        <v>90</v>
      </c>
      <c r="G1341" t="s">
        <v>1072</v>
      </c>
    </row>
    <row r="1342" spans="1:7">
      <c r="A1342" s="374" t="s">
        <v>591</v>
      </c>
      <c r="B1342" s="320" t="s">
        <v>127</v>
      </c>
      <c r="C1342" s="56">
        <v>45854</v>
      </c>
      <c r="D1342" s="43">
        <v>426</v>
      </c>
      <c r="F1342" s="43" t="s">
        <v>672</v>
      </c>
      <c r="G1342" t="s">
        <v>1072</v>
      </c>
    </row>
    <row r="1343" spans="1:7">
      <c r="A1343" s="140" t="s">
        <v>220</v>
      </c>
      <c r="B1343" s="335" t="s">
        <v>200</v>
      </c>
      <c r="C1343" s="56">
        <v>45854</v>
      </c>
      <c r="D1343" s="43">
        <v>39</v>
      </c>
      <c r="G1343" t="s">
        <v>1072</v>
      </c>
    </row>
    <row r="1344" spans="1:7">
      <c r="A1344" s="147" t="s">
        <v>250</v>
      </c>
      <c r="B1344" s="327" t="s">
        <v>618</v>
      </c>
      <c r="C1344" s="56">
        <v>45855</v>
      </c>
      <c r="D1344" s="161">
        <v>1972</v>
      </c>
      <c r="G1344" t="s">
        <v>1072</v>
      </c>
    </row>
    <row r="1345" spans="1:7">
      <c r="A1345" s="374" t="s">
        <v>591</v>
      </c>
      <c r="B1345" s="320" t="s">
        <v>127</v>
      </c>
      <c r="C1345" s="56">
        <v>45855</v>
      </c>
      <c r="D1345" s="43">
        <v>583</v>
      </c>
      <c r="F1345" s="43" t="s">
        <v>675</v>
      </c>
      <c r="G1345" t="s">
        <v>1072</v>
      </c>
    </row>
    <row r="1346" spans="1:7">
      <c r="A1346" s="263" t="s">
        <v>636</v>
      </c>
      <c r="B1346" s="327" t="s">
        <v>618</v>
      </c>
      <c r="C1346" s="56">
        <v>45855</v>
      </c>
      <c r="D1346" s="43">
        <v>106</v>
      </c>
      <c r="G1346" t="s">
        <v>1072</v>
      </c>
    </row>
    <row r="1347" spans="1:7">
      <c r="A1347" s="263" t="s">
        <v>304</v>
      </c>
      <c r="B1347" s="327" t="s">
        <v>618</v>
      </c>
      <c r="C1347" s="56">
        <v>45856</v>
      </c>
      <c r="D1347" s="43">
        <v>47</v>
      </c>
      <c r="G1347" t="s">
        <v>1072</v>
      </c>
    </row>
    <row r="1348" spans="1:7">
      <c r="A1348" s="147" t="s">
        <v>250</v>
      </c>
      <c r="B1348" s="327" t="s">
        <v>618</v>
      </c>
      <c r="C1348" s="56">
        <v>45856</v>
      </c>
      <c r="F1348" s="43" t="s">
        <v>1084</v>
      </c>
      <c r="G1348" t="s">
        <v>1072</v>
      </c>
    </row>
    <row r="1349" spans="1:7">
      <c r="A1349" s="90" t="s">
        <v>636</v>
      </c>
      <c r="B1349" s="327" t="s">
        <v>618</v>
      </c>
      <c r="C1349" s="56">
        <v>45859</v>
      </c>
      <c r="F1349" s="327" t="s">
        <v>1085</v>
      </c>
      <c r="G1349" t="s">
        <v>1072</v>
      </c>
    </row>
    <row r="1350" spans="1:7">
      <c r="A1350" s="434" t="s">
        <v>250</v>
      </c>
      <c r="B1350" s="437" t="s">
        <v>618</v>
      </c>
      <c r="C1350" s="56">
        <v>45859</v>
      </c>
      <c r="D1350" s="43">
        <v>551</v>
      </c>
      <c r="G1350" t="s">
        <v>1072</v>
      </c>
    </row>
    <row r="1351" spans="1:7">
      <c r="A1351" s="434" t="s">
        <v>250</v>
      </c>
      <c r="B1351" s="437" t="s">
        <v>71</v>
      </c>
      <c r="C1351" s="56">
        <v>45859</v>
      </c>
      <c r="D1351" s="43">
        <v>385</v>
      </c>
      <c r="G1351" t="s">
        <v>1072</v>
      </c>
    </row>
    <row r="1352" spans="1:7">
      <c r="A1352" s="436" t="s">
        <v>589</v>
      </c>
      <c r="B1352" s="438" t="s">
        <v>127</v>
      </c>
      <c r="C1352" s="56">
        <v>45859</v>
      </c>
      <c r="D1352" s="161">
        <v>1070</v>
      </c>
      <c r="F1352" s="43" t="s">
        <v>671</v>
      </c>
      <c r="G1352" t="s">
        <v>1072</v>
      </c>
    </row>
    <row r="1353" spans="1:7">
      <c r="A1353" s="463" t="s">
        <v>591</v>
      </c>
      <c r="B1353" s="464" t="s">
        <v>127</v>
      </c>
      <c r="C1353" s="56">
        <v>45859</v>
      </c>
      <c r="D1353" s="161">
        <v>1843</v>
      </c>
      <c r="F1353" s="43" t="s">
        <v>1086</v>
      </c>
      <c r="G1353" t="s">
        <v>1072</v>
      </c>
    </row>
    <row r="1354" spans="1:7">
      <c r="A1354" s="140" t="s">
        <v>220</v>
      </c>
      <c r="B1354" s="163" t="s">
        <v>200</v>
      </c>
      <c r="C1354" s="56">
        <v>45859</v>
      </c>
      <c r="F1354" s="327" t="s">
        <v>867</v>
      </c>
      <c r="G1354" t="s">
        <v>1072</v>
      </c>
    </row>
    <row r="1355" spans="1:7">
      <c r="A1355" s="335" t="s">
        <v>636</v>
      </c>
      <c r="B1355" s="327" t="s">
        <v>618</v>
      </c>
      <c r="C1355" s="56">
        <v>45860</v>
      </c>
      <c r="F1355" s="327" t="s">
        <v>1087</v>
      </c>
      <c r="G1355" t="s">
        <v>1072</v>
      </c>
    </row>
    <row r="1356" spans="1:7">
      <c r="A1356" s="327" t="s">
        <v>589</v>
      </c>
      <c r="B1356" s="327" t="s">
        <v>127</v>
      </c>
      <c r="C1356" s="56">
        <v>45860</v>
      </c>
      <c r="D1356" s="161">
        <v>1224</v>
      </c>
      <c r="F1356" s="43" t="s">
        <v>1088</v>
      </c>
      <c r="G1356" t="s">
        <v>1072</v>
      </c>
    </row>
    <row r="1357" spans="1:7">
      <c r="A1357" s="321" t="s">
        <v>591</v>
      </c>
      <c r="B1357" s="320" t="s">
        <v>127</v>
      </c>
      <c r="C1357" s="56">
        <v>45860</v>
      </c>
      <c r="D1357" s="161">
        <v>1714</v>
      </c>
      <c r="F1357" s="43" t="s">
        <v>682</v>
      </c>
      <c r="G1357" t="s">
        <v>1072</v>
      </c>
    </row>
    <row r="1358" spans="1:7">
      <c r="A1358" s="147" t="s">
        <v>250</v>
      </c>
      <c r="B1358" s="437" t="s">
        <v>71</v>
      </c>
      <c r="C1358" s="56">
        <v>45860</v>
      </c>
      <c r="D1358" s="43">
        <v>300</v>
      </c>
      <c r="G1358" t="s">
        <v>1072</v>
      </c>
    </row>
    <row r="1359" spans="1:7">
      <c r="A1359" s="320" t="s">
        <v>250</v>
      </c>
      <c r="B1359" s="320" t="s">
        <v>523</v>
      </c>
      <c r="C1359" s="56">
        <v>45860</v>
      </c>
      <c r="D1359" s="161">
        <v>1107</v>
      </c>
      <c r="G1359" t="s">
        <v>1072</v>
      </c>
    </row>
    <row r="1360" spans="1:7">
      <c r="A1360" s="320" t="s">
        <v>250</v>
      </c>
      <c r="B1360" s="332" t="s">
        <v>618</v>
      </c>
      <c r="C1360" s="56">
        <v>45860</v>
      </c>
      <c r="D1360" s="43">
        <v>316</v>
      </c>
      <c r="G1360" t="s">
        <v>1072</v>
      </c>
    </row>
    <row r="1361" spans="1:7">
      <c r="A1361" s="140" t="s">
        <v>220</v>
      </c>
      <c r="B1361" s="163" t="s">
        <v>200</v>
      </c>
      <c r="C1361" s="56">
        <v>45860</v>
      </c>
      <c r="D1361" s="43">
        <v>318</v>
      </c>
      <c r="G1361" t="s">
        <v>1072</v>
      </c>
    </row>
    <row r="1362" spans="1:7">
      <c r="A1362" s="263" t="s">
        <v>656</v>
      </c>
      <c r="B1362" s="163" t="s">
        <v>200</v>
      </c>
      <c r="C1362" s="56">
        <v>45860</v>
      </c>
      <c r="D1362" s="43">
        <v>605</v>
      </c>
      <c r="G1362" t="s">
        <v>1072</v>
      </c>
    </row>
    <row r="1363" spans="1:7">
      <c r="A1363" s="335" t="s">
        <v>636</v>
      </c>
      <c r="B1363" s="327" t="s">
        <v>618</v>
      </c>
      <c r="C1363" s="56">
        <v>45861</v>
      </c>
      <c r="D1363" s="43">
        <v>272</v>
      </c>
      <c r="F1363" s="43" t="s">
        <v>1089</v>
      </c>
      <c r="G1363" t="s">
        <v>1072</v>
      </c>
    </row>
    <row r="1364" spans="1:7">
      <c r="A1364" s="147" t="s">
        <v>250</v>
      </c>
      <c r="B1364" s="327" t="s">
        <v>618</v>
      </c>
      <c r="C1364" s="56">
        <v>45861</v>
      </c>
      <c r="D1364" s="43">
        <v>130</v>
      </c>
      <c r="F1364" s="43" t="s">
        <v>731</v>
      </c>
      <c r="G1364" t="s">
        <v>1072</v>
      </c>
    </row>
    <row r="1365" spans="1:7">
      <c r="A1365" s="320" t="s">
        <v>589</v>
      </c>
      <c r="B1365" s="320" t="s">
        <v>127</v>
      </c>
      <c r="C1365" s="56">
        <v>45861</v>
      </c>
      <c r="D1365" s="43">
        <v>235</v>
      </c>
      <c r="F1365" s="43" t="s">
        <v>1090</v>
      </c>
      <c r="G1365" t="s">
        <v>1072</v>
      </c>
    </row>
    <row r="1366" spans="1:7">
      <c r="A1366" s="321" t="s">
        <v>591</v>
      </c>
      <c r="B1366" s="320" t="s">
        <v>127</v>
      </c>
      <c r="C1366" s="56">
        <v>45861</v>
      </c>
      <c r="D1366" s="43">
        <v>678</v>
      </c>
      <c r="F1366" s="43" t="s">
        <v>1091</v>
      </c>
      <c r="G1366" t="s">
        <v>1072</v>
      </c>
    </row>
    <row r="1367" spans="1:7">
      <c r="A1367" s="147" t="s">
        <v>244</v>
      </c>
      <c r="B1367" s="437" t="s">
        <v>71</v>
      </c>
      <c r="C1367" s="56">
        <v>45861</v>
      </c>
      <c r="D1367" s="43">
        <v>579</v>
      </c>
      <c r="G1367" t="s">
        <v>1072</v>
      </c>
    </row>
    <row r="1368" spans="1:7">
      <c r="A1368" s="321" t="s">
        <v>593</v>
      </c>
      <c r="B1368" s="320" t="s">
        <v>127</v>
      </c>
      <c r="C1368" s="56">
        <v>45861</v>
      </c>
      <c r="D1368" s="43">
        <v>363</v>
      </c>
      <c r="F1368" s="43" t="s">
        <v>1092</v>
      </c>
      <c r="G1368" t="s">
        <v>1072</v>
      </c>
    </row>
    <row r="1369" spans="1:7">
      <c r="A1369" s="147" t="s">
        <v>241</v>
      </c>
      <c r="B1369" s="147" t="s">
        <v>127</v>
      </c>
      <c r="C1369" s="56">
        <v>45861</v>
      </c>
      <c r="D1369" s="43">
        <v>853</v>
      </c>
      <c r="F1369" s="43" t="s">
        <v>719</v>
      </c>
      <c r="G1369" t="s">
        <v>1072</v>
      </c>
    </row>
    <row r="1370" spans="1:7">
      <c r="A1370" s="128" t="s">
        <v>209</v>
      </c>
      <c r="B1370" s="163" t="s">
        <v>200</v>
      </c>
      <c r="C1370" s="56">
        <v>45861</v>
      </c>
      <c r="D1370" s="43">
        <v>461</v>
      </c>
      <c r="G1370" t="s">
        <v>1072</v>
      </c>
    </row>
    <row r="1371" spans="1:7">
      <c r="A1371" s="335" t="s">
        <v>636</v>
      </c>
      <c r="B1371" s="327" t="s">
        <v>618</v>
      </c>
      <c r="C1371" s="56">
        <v>45862</v>
      </c>
      <c r="D1371" s="43">
        <v>79</v>
      </c>
      <c r="F1371" s="43" t="s">
        <v>1093</v>
      </c>
      <c r="G1371" t="s">
        <v>1072</v>
      </c>
    </row>
    <row r="1372" spans="1:7">
      <c r="A1372" s="147" t="s">
        <v>250</v>
      </c>
      <c r="B1372" s="327" t="s">
        <v>618</v>
      </c>
      <c r="C1372" s="56">
        <v>45862</v>
      </c>
      <c r="D1372" s="43">
        <v>420</v>
      </c>
      <c r="G1372" t="s">
        <v>1072</v>
      </c>
    </row>
    <row r="1373" spans="1:7">
      <c r="A1373" s="320" t="s">
        <v>271</v>
      </c>
      <c r="B1373" s="320" t="s">
        <v>1094</v>
      </c>
      <c r="C1373" s="56">
        <v>45862</v>
      </c>
      <c r="F1373" s="43" t="s">
        <v>1095</v>
      </c>
      <c r="G1373" t="s">
        <v>1072</v>
      </c>
    </row>
    <row r="1374" spans="1:7">
      <c r="A1374" s="321" t="s">
        <v>593</v>
      </c>
      <c r="B1374" s="320" t="s">
        <v>127</v>
      </c>
      <c r="C1374" s="56">
        <v>45862</v>
      </c>
      <c r="D1374" s="161">
        <v>1077</v>
      </c>
      <c r="F1374" s="43" t="s">
        <v>1096</v>
      </c>
      <c r="G1374" t="s">
        <v>1072</v>
      </c>
    </row>
    <row r="1375" spans="1:7">
      <c r="A1375" s="147" t="s">
        <v>244</v>
      </c>
      <c r="B1375" s="437" t="s">
        <v>71</v>
      </c>
      <c r="C1375" s="56">
        <v>45862</v>
      </c>
      <c r="D1375" s="43">
        <v>619</v>
      </c>
      <c r="F1375" s="43" t="s">
        <v>1097</v>
      </c>
      <c r="G1375" t="s">
        <v>1072</v>
      </c>
    </row>
    <row r="1376" spans="1:7">
      <c r="A1376" s="321" t="s">
        <v>250</v>
      </c>
      <c r="B1376" s="321" t="s">
        <v>523</v>
      </c>
      <c r="C1376" s="56">
        <v>45862</v>
      </c>
      <c r="F1376" s="43" t="s">
        <v>1098</v>
      </c>
      <c r="G1376" t="s">
        <v>1072</v>
      </c>
    </row>
    <row r="1377" spans="1:7">
      <c r="A1377" s="147" t="s">
        <v>241</v>
      </c>
      <c r="B1377" s="147" t="s">
        <v>127</v>
      </c>
      <c r="C1377" s="56">
        <v>45862</v>
      </c>
      <c r="D1377" s="161">
        <v>1279</v>
      </c>
      <c r="F1377" s="43" t="s">
        <v>719</v>
      </c>
      <c r="G1377" t="s">
        <v>1072</v>
      </c>
    </row>
    <row r="1378" spans="1:7">
      <c r="A1378" s="128" t="s">
        <v>209</v>
      </c>
      <c r="B1378" s="335" t="s">
        <v>200</v>
      </c>
      <c r="C1378" s="56">
        <v>45862</v>
      </c>
      <c r="D1378" s="43">
        <v>880</v>
      </c>
      <c r="G1378" t="s">
        <v>1072</v>
      </c>
    </row>
    <row r="1379" spans="1:7">
      <c r="A1379" s="342" t="s">
        <v>217</v>
      </c>
      <c r="B1379" s="379" t="s">
        <v>67</v>
      </c>
      <c r="C1379" s="56">
        <v>45862</v>
      </c>
      <c r="D1379" s="43">
        <v>868</v>
      </c>
      <c r="F1379" s="43" t="s">
        <v>1099</v>
      </c>
      <c r="G1379" t="s">
        <v>1072</v>
      </c>
    </row>
    <row r="1380" spans="1:7">
      <c r="A1380" s="335" t="s">
        <v>636</v>
      </c>
      <c r="B1380" s="327" t="s">
        <v>618</v>
      </c>
      <c r="C1380" s="56">
        <v>45863</v>
      </c>
      <c r="F1380" s="43" t="s">
        <v>736</v>
      </c>
      <c r="G1380" t="s">
        <v>1072</v>
      </c>
    </row>
    <row r="1381" spans="1:7">
      <c r="A1381" s="147" t="s">
        <v>250</v>
      </c>
      <c r="B1381" s="327" t="s">
        <v>618</v>
      </c>
      <c r="C1381" s="56">
        <v>45863</v>
      </c>
      <c r="F1381" s="147" t="s">
        <v>1100</v>
      </c>
      <c r="G1381" t="s">
        <v>1072</v>
      </c>
    </row>
    <row r="1382" spans="1:7">
      <c r="A1382" s="321" t="s">
        <v>591</v>
      </c>
      <c r="B1382" s="320" t="s">
        <v>127</v>
      </c>
      <c r="C1382" s="56">
        <v>45863</v>
      </c>
      <c r="F1382" s="320" t="s">
        <v>1101</v>
      </c>
      <c r="G1382" t="s">
        <v>1072</v>
      </c>
    </row>
    <row r="1383" spans="1:7">
      <c r="A1383" s="147" t="s">
        <v>589</v>
      </c>
      <c r="B1383" s="320" t="s">
        <v>127</v>
      </c>
      <c r="C1383" s="56">
        <v>45863</v>
      </c>
      <c r="F1383" s="323" t="s">
        <v>1101</v>
      </c>
      <c r="G1383" t="s">
        <v>1072</v>
      </c>
    </row>
    <row r="1384" spans="1:7">
      <c r="A1384" s="321" t="s">
        <v>254</v>
      </c>
      <c r="B1384" s="321" t="s">
        <v>127</v>
      </c>
      <c r="C1384" s="56">
        <v>45863</v>
      </c>
      <c r="F1384" s="388" t="s">
        <v>1101</v>
      </c>
      <c r="G1384" t="s">
        <v>1072</v>
      </c>
    </row>
    <row r="1385" spans="1:7">
      <c r="A1385" s="327" t="s">
        <v>325</v>
      </c>
      <c r="B1385" s="327" t="s">
        <v>618</v>
      </c>
      <c r="C1385" s="56">
        <v>45863</v>
      </c>
      <c r="F1385" s="327" t="s">
        <v>1102</v>
      </c>
      <c r="G1385" t="s">
        <v>1072</v>
      </c>
    </row>
    <row r="1386" spans="1:7">
      <c r="A1386" s="128" t="s">
        <v>209</v>
      </c>
      <c r="B1386" s="163" t="s">
        <v>200</v>
      </c>
      <c r="C1386" s="56">
        <v>45863</v>
      </c>
      <c r="D1386" s="43">
        <v>585</v>
      </c>
      <c r="F1386" s="43" t="s">
        <v>731</v>
      </c>
      <c r="G1386" t="s">
        <v>1072</v>
      </c>
    </row>
    <row r="1387" spans="1:7">
      <c r="A1387" s="147" t="s">
        <v>250</v>
      </c>
      <c r="B1387" s="327" t="s">
        <v>618</v>
      </c>
      <c r="C1387" s="56">
        <v>45866</v>
      </c>
      <c r="D1387" s="43">
        <v>420</v>
      </c>
      <c r="F1387" s="43" t="s">
        <v>719</v>
      </c>
      <c r="G1387" t="s">
        <v>1072</v>
      </c>
    </row>
    <row r="1388" spans="1:7">
      <c r="A1388" s="321" t="s">
        <v>241</v>
      </c>
      <c r="B1388" s="320" t="s">
        <v>127</v>
      </c>
      <c r="C1388" s="56">
        <v>45866</v>
      </c>
      <c r="D1388" s="43">
        <v>817</v>
      </c>
      <c r="G1388" t="s">
        <v>1072</v>
      </c>
    </row>
    <row r="1389" spans="1:7">
      <c r="A1389" s="147" t="s">
        <v>593</v>
      </c>
      <c r="B1389" s="320" t="s">
        <v>127</v>
      </c>
      <c r="C1389" s="56">
        <v>45866</v>
      </c>
      <c r="D1389" s="161">
        <v>1430</v>
      </c>
      <c r="F1389" s="43" t="s">
        <v>1103</v>
      </c>
      <c r="G1389" t="s">
        <v>1072</v>
      </c>
    </row>
    <row r="1390" spans="1:7">
      <c r="A1390" s="321" t="s">
        <v>271</v>
      </c>
      <c r="B1390" s="320" t="s">
        <v>618</v>
      </c>
      <c r="C1390" s="56">
        <v>45866</v>
      </c>
      <c r="F1390" s="324" t="s">
        <v>867</v>
      </c>
      <c r="G1390" t="s">
        <v>1072</v>
      </c>
    </row>
    <row r="1391" spans="1:7">
      <c r="A1391" s="147" t="s">
        <v>244</v>
      </c>
      <c r="B1391" s="379" t="s">
        <v>71</v>
      </c>
      <c r="C1391" s="56">
        <v>45866</v>
      </c>
      <c r="D1391" s="161">
        <v>1181</v>
      </c>
      <c r="G1391" t="s">
        <v>1072</v>
      </c>
    </row>
    <row r="1392" spans="1:7">
      <c r="A1392" s="128" t="s">
        <v>209</v>
      </c>
      <c r="B1392" s="163" t="s">
        <v>200</v>
      </c>
      <c r="C1392" s="56">
        <v>45866</v>
      </c>
      <c r="D1392" s="43">
        <v>345</v>
      </c>
      <c r="G1392" t="s">
        <v>1072</v>
      </c>
    </row>
    <row r="1393" spans="1:7">
      <c r="A1393" s="973" t="s">
        <v>244</v>
      </c>
      <c r="B1393" s="69" t="s">
        <v>71</v>
      </c>
      <c r="C1393" s="56">
        <v>45867</v>
      </c>
      <c r="D1393" s="161">
        <v>1933</v>
      </c>
      <c r="G1393" t="s">
        <v>1072</v>
      </c>
    </row>
    <row r="1394" spans="1:7">
      <c r="A1394" s="482" t="s">
        <v>241</v>
      </c>
      <c r="B1394" s="263" t="s">
        <v>127</v>
      </c>
      <c r="C1394" s="56">
        <v>45867</v>
      </c>
      <c r="E1394" s="338">
        <v>5590</v>
      </c>
      <c r="F1394" s="43" t="s">
        <v>1104</v>
      </c>
      <c r="G1394" t="s">
        <v>1072</v>
      </c>
    </row>
    <row r="1395" spans="1:7">
      <c r="A1395" s="483" t="s">
        <v>593</v>
      </c>
      <c r="B1395" s="485" t="s">
        <v>127</v>
      </c>
      <c r="C1395" s="56">
        <v>45867</v>
      </c>
      <c r="D1395" s="161">
        <v>1004</v>
      </c>
      <c r="F1395" s="43" t="s">
        <v>1105</v>
      </c>
      <c r="G1395" t="s">
        <v>1072</v>
      </c>
    </row>
    <row r="1396" spans="1:7">
      <c r="A1396" s="484" t="s">
        <v>271</v>
      </c>
      <c r="B1396" s="464" t="s">
        <v>618</v>
      </c>
      <c r="C1396" s="56">
        <v>45867</v>
      </c>
      <c r="D1396" s="43">
        <v>581</v>
      </c>
      <c r="E1396" s="338">
        <v>1200</v>
      </c>
      <c r="F1396" s="43" t="s">
        <v>1106</v>
      </c>
      <c r="G1396" t="s">
        <v>1072</v>
      </c>
    </row>
    <row r="1397" spans="1:7">
      <c r="A1397" s="147" t="s">
        <v>244</v>
      </c>
      <c r="B1397" s="147" t="s">
        <v>71</v>
      </c>
      <c r="C1397" s="56">
        <v>45868</v>
      </c>
      <c r="D1397" s="161">
        <v>1951</v>
      </c>
      <c r="G1397" t="s">
        <v>1072</v>
      </c>
    </row>
    <row r="1398" spans="1:7">
      <c r="A1398" s="147" t="s">
        <v>244</v>
      </c>
      <c r="B1398" s="320" t="s">
        <v>127</v>
      </c>
      <c r="C1398" s="56">
        <v>45868</v>
      </c>
      <c r="D1398" s="43">
        <v>902</v>
      </c>
      <c r="G1398" t="s">
        <v>1072</v>
      </c>
    </row>
    <row r="1399" spans="1:7">
      <c r="A1399" s="320" t="s">
        <v>241</v>
      </c>
      <c r="B1399" s="320" t="s">
        <v>127</v>
      </c>
      <c r="C1399" s="56">
        <v>45868</v>
      </c>
      <c r="D1399" s="161">
        <v>1385</v>
      </c>
      <c r="F1399" s="43" t="s">
        <v>719</v>
      </c>
      <c r="G1399" t="s">
        <v>1072</v>
      </c>
    </row>
    <row r="1400" spans="1:7">
      <c r="A1400" s="320" t="s">
        <v>591</v>
      </c>
      <c r="B1400" s="320" t="s">
        <v>618</v>
      </c>
      <c r="C1400" s="56">
        <v>45868</v>
      </c>
      <c r="E1400" s="145">
        <v>847</v>
      </c>
      <c r="F1400" s="43" t="s">
        <v>1107</v>
      </c>
      <c r="G1400" t="s">
        <v>1072</v>
      </c>
    </row>
    <row r="1401" spans="1:7">
      <c r="A1401" s="321" t="s">
        <v>250</v>
      </c>
      <c r="B1401" s="320" t="s">
        <v>1108</v>
      </c>
      <c r="C1401" s="56">
        <v>45868</v>
      </c>
      <c r="E1401" s="338">
        <v>6067</v>
      </c>
      <c r="G1401" t="s">
        <v>1072</v>
      </c>
    </row>
    <row r="1402" spans="1:7">
      <c r="A1402" s="140" t="s">
        <v>199</v>
      </c>
      <c r="B1402" s="335" t="s">
        <v>200</v>
      </c>
      <c r="C1402" s="56">
        <v>45868</v>
      </c>
      <c r="D1402" s="43">
        <v>314</v>
      </c>
      <c r="G1402" t="s">
        <v>1072</v>
      </c>
    </row>
    <row r="1403" spans="1:7">
      <c r="A1403" s="335" t="s">
        <v>497</v>
      </c>
      <c r="B1403" s="327" t="s">
        <v>618</v>
      </c>
      <c r="C1403" s="56">
        <v>45869</v>
      </c>
      <c r="F1403" s="337" t="s">
        <v>813</v>
      </c>
      <c r="G1403" t="s">
        <v>1072</v>
      </c>
    </row>
    <row r="1404" spans="1:7">
      <c r="A1404" s="147" t="s">
        <v>244</v>
      </c>
      <c r="B1404" s="147" t="s">
        <v>71</v>
      </c>
      <c r="C1404" s="56">
        <v>45869</v>
      </c>
      <c r="D1404" s="43">
        <v>725</v>
      </c>
      <c r="G1404" t="s">
        <v>1072</v>
      </c>
    </row>
    <row r="1405" spans="1:7">
      <c r="A1405" s="321" t="s">
        <v>244</v>
      </c>
      <c r="B1405" s="321" t="s">
        <v>127</v>
      </c>
      <c r="C1405" s="56">
        <v>45869</v>
      </c>
      <c r="D1405" s="43">
        <v>862</v>
      </c>
      <c r="G1405" t="s">
        <v>1072</v>
      </c>
    </row>
    <row r="1406" spans="1:7">
      <c r="A1406" s="327" t="s">
        <v>250</v>
      </c>
      <c r="B1406" s="327" t="s">
        <v>1108</v>
      </c>
      <c r="C1406" s="56">
        <v>45869</v>
      </c>
      <c r="E1406" s="338">
        <v>2691</v>
      </c>
      <c r="G1406" t="s">
        <v>1072</v>
      </c>
    </row>
    <row r="1407" spans="1:7">
      <c r="A1407" s="374" t="s">
        <v>239</v>
      </c>
      <c r="B1407" s="163" t="s">
        <v>200</v>
      </c>
      <c r="C1407" s="56">
        <v>45869</v>
      </c>
      <c r="D1407" s="161">
        <v>2390</v>
      </c>
      <c r="G1407" t="s">
        <v>1072</v>
      </c>
    </row>
    <row r="1408" spans="1:7">
      <c r="A1408" s="90" t="s">
        <v>497</v>
      </c>
      <c r="B1408" s="327" t="s">
        <v>1109</v>
      </c>
      <c r="C1408" s="56">
        <v>45870</v>
      </c>
      <c r="D1408" s="43">
        <v>318</v>
      </c>
      <c r="F1408" s="43" t="s">
        <v>1110</v>
      </c>
      <c r="G1408" t="s">
        <v>1111</v>
      </c>
    </row>
    <row r="1409" spans="1:7">
      <c r="A1409" s="90" t="s">
        <v>351</v>
      </c>
      <c r="B1409" s="327" t="s">
        <v>1109</v>
      </c>
      <c r="C1409" s="56">
        <v>45870</v>
      </c>
      <c r="D1409" s="43">
        <v>183</v>
      </c>
      <c r="F1409" s="43" t="s">
        <v>1112</v>
      </c>
      <c r="G1409" t="s">
        <v>1111</v>
      </c>
    </row>
    <row r="1410" spans="1:7">
      <c r="A1410" s="973" t="s">
        <v>244</v>
      </c>
      <c r="B1410" s="320" t="s">
        <v>1108</v>
      </c>
      <c r="C1410" s="56">
        <v>45870</v>
      </c>
      <c r="F1410" s="43" t="s">
        <v>1113</v>
      </c>
      <c r="G1410" t="s">
        <v>1111</v>
      </c>
    </row>
    <row r="1411" spans="1:7">
      <c r="A1411" s="140" t="s">
        <v>239</v>
      </c>
      <c r="B1411" s="163" t="s">
        <v>200</v>
      </c>
      <c r="C1411" s="56">
        <v>45870</v>
      </c>
      <c r="D1411" s="161">
        <v>1377</v>
      </c>
      <c r="G1411" t="s">
        <v>1111</v>
      </c>
    </row>
    <row r="1412" spans="1:7">
      <c r="A1412" s="973" t="s">
        <v>244</v>
      </c>
      <c r="B1412" s="69" t="s">
        <v>1108</v>
      </c>
      <c r="C1412" s="56">
        <v>45873</v>
      </c>
      <c r="E1412" s="338">
        <v>13125</v>
      </c>
      <c r="G1412" t="s">
        <v>1111</v>
      </c>
    </row>
    <row r="1413" spans="1:7">
      <c r="A1413" s="484" t="s">
        <v>257</v>
      </c>
      <c r="B1413" s="497" t="s">
        <v>127</v>
      </c>
      <c r="C1413" s="56">
        <v>45873</v>
      </c>
      <c r="D1413" s="43">
        <v>918</v>
      </c>
      <c r="G1413" t="s">
        <v>1111</v>
      </c>
    </row>
    <row r="1414" spans="1:7">
      <c r="A1414" s="327" t="s">
        <v>247</v>
      </c>
      <c r="B1414" s="327" t="s">
        <v>127</v>
      </c>
      <c r="C1414" s="56">
        <v>45874</v>
      </c>
      <c r="D1414" s="161">
        <v>2675</v>
      </c>
      <c r="G1414" t="s">
        <v>1111</v>
      </c>
    </row>
    <row r="1415" spans="1:7">
      <c r="A1415" s="327" t="s">
        <v>239</v>
      </c>
      <c r="B1415" s="327" t="s">
        <v>200</v>
      </c>
      <c r="C1415" s="56">
        <v>45874</v>
      </c>
      <c r="D1415" s="43">
        <v>190</v>
      </c>
      <c r="F1415" s="43" t="s">
        <v>719</v>
      </c>
      <c r="G1415" t="s">
        <v>1111</v>
      </c>
    </row>
    <row r="1416" spans="1:7">
      <c r="A1416" s="645" t="s">
        <v>636</v>
      </c>
      <c r="B1416" s="327" t="s">
        <v>618</v>
      </c>
      <c r="C1416" s="56">
        <v>45875</v>
      </c>
      <c r="F1416" s="43" t="s">
        <v>719</v>
      </c>
      <c r="G1416" t="s">
        <v>1111</v>
      </c>
    </row>
    <row r="1417" spans="1:7">
      <c r="A1417" s="327" t="s">
        <v>247</v>
      </c>
      <c r="B1417" s="327" t="s">
        <v>127</v>
      </c>
      <c r="C1417" s="56">
        <v>45875</v>
      </c>
      <c r="D1417" s="161">
        <v>1964</v>
      </c>
      <c r="G1417" t="s">
        <v>1111</v>
      </c>
    </row>
    <row r="1418" spans="1:7">
      <c r="A1418" s="685" t="s">
        <v>239</v>
      </c>
      <c r="B1418" s="327" t="s">
        <v>200</v>
      </c>
      <c r="C1418" s="56">
        <v>45875</v>
      </c>
      <c r="D1418" s="43">
        <v>840</v>
      </c>
      <c r="G1418" t="s">
        <v>1111</v>
      </c>
    </row>
    <row r="1419" spans="1:7">
      <c r="A1419" s="147" t="s">
        <v>199</v>
      </c>
      <c r="B1419" s="686" t="s">
        <v>200</v>
      </c>
      <c r="C1419" s="56">
        <v>45875</v>
      </c>
      <c r="F1419" s="43" t="s">
        <v>1114</v>
      </c>
      <c r="G1419" t="s">
        <v>1111</v>
      </c>
    </row>
    <row r="1420" spans="1:7">
      <c r="A1420" s="418" t="s">
        <v>247</v>
      </c>
      <c r="B1420" s="464" t="s">
        <v>127</v>
      </c>
      <c r="C1420" s="326">
        <v>45876</v>
      </c>
      <c r="D1420" s="43">
        <v>377</v>
      </c>
      <c r="E1420" s="338"/>
      <c r="F1420" s="43" t="s">
        <v>1115</v>
      </c>
      <c r="G1420" t="s">
        <v>1111</v>
      </c>
    </row>
    <row r="1421" spans="1:7">
      <c r="A1421" s="418" t="s">
        <v>247</v>
      </c>
      <c r="B1421" s="327" t="s">
        <v>1116</v>
      </c>
      <c r="C1421" s="326">
        <v>45876</v>
      </c>
      <c r="E1421" s="338">
        <v>5289</v>
      </c>
      <c r="F1421" s="43" t="s">
        <v>1117</v>
      </c>
      <c r="G1421" t="s">
        <v>1111</v>
      </c>
    </row>
    <row r="1422" spans="1:7">
      <c r="A1422" s="147" t="s">
        <v>260</v>
      </c>
      <c r="B1422" s="646" t="s">
        <v>127</v>
      </c>
      <c r="C1422" s="56">
        <v>45876</v>
      </c>
      <c r="D1422" s="43">
        <v>674</v>
      </c>
      <c r="G1422" t="s">
        <v>1111</v>
      </c>
    </row>
    <row r="1423" spans="1:7">
      <c r="A1423" s="646" t="s">
        <v>239</v>
      </c>
      <c r="B1423" s="646" t="s">
        <v>200</v>
      </c>
      <c r="C1423" s="56">
        <v>45876</v>
      </c>
      <c r="D1423" s="43">
        <v>531</v>
      </c>
      <c r="G1423" t="s">
        <v>1111</v>
      </c>
    </row>
    <row r="1424" spans="1:7">
      <c r="A1424" s="263" t="s">
        <v>636</v>
      </c>
      <c r="B1424" s="163" t="s">
        <v>618</v>
      </c>
      <c r="C1424" s="56">
        <v>45877</v>
      </c>
      <c r="F1424" s="43" t="s">
        <v>1085</v>
      </c>
      <c r="G1424" t="s">
        <v>1111</v>
      </c>
    </row>
    <row r="1425" spans="1:7">
      <c r="A1425" s="327" t="s">
        <v>247</v>
      </c>
      <c r="B1425" s="327" t="s">
        <v>127</v>
      </c>
      <c r="C1425" s="56">
        <v>45877</v>
      </c>
      <c r="F1425" s="327" t="s">
        <v>736</v>
      </c>
      <c r="G1425" t="s">
        <v>1111</v>
      </c>
    </row>
    <row r="1426" spans="1:7">
      <c r="A1426" s="687" t="s">
        <v>239</v>
      </c>
      <c r="B1426" s="327" t="s">
        <v>200</v>
      </c>
      <c r="C1426" s="56">
        <v>45877</v>
      </c>
      <c r="D1426" s="43">
        <v>718</v>
      </c>
      <c r="G1426" t="s">
        <v>1111</v>
      </c>
    </row>
    <row r="1427" spans="1:7">
      <c r="A1427" s="645" t="s">
        <v>636</v>
      </c>
      <c r="B1427" s="327" t="s">
        <v>618</v>
      </c>
      <c r="C1427" s="56">
        <v>45880</v>
      </c>
      <c r="D1427" s="43">
        <v>376</v>
      </c>
      <c r="F1427" s="43" t="s">
        <v>685</v>
      </c>
      <c r="G1427" t="s">
        <v>1111</v>
      </c>
    </row>
    <row r="1428" spans="1:7">
      <c r="A1428" s="147" t="s">
        <v>257</v>
      </c>
      <c r="B1428" s="147" t="s">
        <v>127</v>
      </c>
      <c r="C1428" s="56">
        <v>45880</v>
      </c>
      <c r="D1428" s="161">
        <v>1175</v>
      </c>
      <c r="G1428" t="s">
        <v>1111</v>
      </c>
    </row>
    <row r="1429" spans="1:7">
      <c r="A1429" s="320" t="s">
        <v>268</v>
      </c>
      <c r="B1429" s="320" t="s">
        <v>618</v>
      </c>
      <c r="C1429" s="56">
        <v>45880</v>
      </c>
      <c r="D1429" s="43">
        <v>288</v>
      </c>
      <c r="G1429" t="s">
        <v>1111</v>
      </c>
    </row>
    <row r="1430" spans="1:7">
      <c r="A1430" s="687" t="s">
        <v>239</v>
      </c>
      <c r="B1430" s="327" t="s">
        <v>200</v>
      </c>
      <c r="C1430" s="56">
        <v>45880</v>
      </c>
      <c r="D1430" s="43">
        <v>571</v>
      </c>
      <c r="G1430" t="s">
        <v>1111</v>
      </c>
    </row>
    <row r="1431" spans="1:7">
      <c r="A1431" s="90" t="s">
        <v>636</v>
      </c>
      <c r="B1431" s="437" t="s">
        <v>618</v>
      </c>
      <c r="C1431" s="56">
        <v>45881</v>
      </c>
      <c r="D1431" s="43">
        <v>35</v>
      </c>
      <c r="G1431" t="s">
        <v>1111</v>
      </c>
    </row>
    <row r="1432" spans="1:7">
      <c r="A1432" s="435" t="s">
        <v>257</v>
      </c>
      <c r="B1432" s="244" t="s">
        <v>127</v>
      </c>
      <c r="C1432" s="56">
        <v>45881</v>
      </c>
      <c r="D1432" s="161">
        <v>1154</v>
      </c>
      <c r="G1432" t="s">
        <v>1111</v>
      </c>
    </row>
    <row r="1433" spans="1:7">
      <c r="A1433" s="254" t="s">
        <v>268</v>
      </c>
      <c r="B1433" s="136" t="s">
        <v>618</v>
      </c>
      <c r="C1433" s="56">
        <v>45881</v>
      </c>
      <c r="D1433" s="43">
        <v>380</v>
      </c>
      <c r="G1433" t="s">
        <v>1111</v>
      </c>
    </row>
    <row r="1434" spans="1:7">
      <c r="A1434" s="94" t="s">
        <v>260</v>
      </c>
      <c r="B1434" s="177" t="s">
        <v>127</v>
      </c>
      <c r="C1434" s="56">
        <v>45881</v>
      </c>
      <c r="D1434" s="43">
        <v>111</v>
      </c>
      <c r="F1434" s="43" t="s">
        <v>1061</v>
      </c>
      <c r="G1434" t="s">
        <v>1111</v>
      </c>
    </row>
    <row r="1435" spans="1:7">
      <c r="A1435" s="263" t="s">
        <v>220</v>
      </c>
      <c r="B1435" s="327" t="s">
        <v>200</v>
      </c>
      <c r="C1435" s="56">
        <v>45881</v>
      </c>
      <c r="D1435" s="43">
        <v>319</v>
      </c>
      <c r="G1435" t="s">
        <v>1111</v>
      </c>
    </row>
    <row r="1436" spans="1:7">
      <c r="A1436" s="687" t="s">
        <v>239</v>
      </c>
      <c r="B1436" s="327" t="s">
        <v>200</v>
      </c>
      <c r="C1436" s="56">
        <v>45881</v>
      </c>
      <c r="D1436" s="161">
        <v>1293</v>
      </c>
      <c r="G1436" t="s">
        <v>1111</v>
      </c>
    </row>
    <row r="1437" spans="1:7">
      <c r="A1437" s="263" t="s">
        <v>278</v>
      </c>
      <c r="B1437" s="163" t="s">
        <v>127</v>
      </c>
      <c r="C1437" s="56">
        <v>45881</v>
      </c>
      <c r="D1437" s="43">
        <v>406</v>
      </c>
      <c r="G1437" t="s">
        <v>1111</v>
      </c>
    </row>
    <row r="1438" spans="1:7">
      <c r="A1438" s="263" t="s">
        <v>636</v>
      </c>
      <c r="B1438" s="327" t="s">
        <v>618</v>
      </c>
      <c r="C1438" s="56">
        <v>45882</v>
      </c>
      <c r="D1438" s="43">
        <v>48</v>
      </c>
      <c r="F1438" s="43" t="s">
        <v>1093</v>
      </c>
      <c r="G1438" t="s">
        <v>1111</v>
      </c>
    </row>
    <row r="1439" spans="1:7">
      <c r="A1439" s="263" t="s">
        <v>257</v>
      </c>
      <c r="B1439" s="327" t="s">
        <v>127</v>
      </c>
      <c r="C1439" s="56">
        <v>45882</v>
      </c>
      <c r="D1439" s="43">
        <v>428</v>
      </c>
      <c r="F1439" s="43" t="s">
        <v>731</v>
      </c>
      <c r="G1439" t="s">
        <v>1111</v>
      </c>
    </row>
    <row r="1440" spans="1:7">
      <c r="A1440" s="263" t="s">
        <v>268</v>
      </c>
      <c r="B1440" s="332" t="s">
        <v>618</v>
      </c>
      <c r="C1440" s="56">
        <v>45882</v>
      </c>
      <c r="D1440" s="43">
        <v>229</v>
      </c>
      <c r="F1440" s="43" t="s">
        <v>719</v>
      </c>
      <c r="G1440" t="s">
        <v>1111</v>
      </c>
    </row>
    <row r="1441" spans="1:7">
      <c r="A1441" s="263" t="s">
        <v>278</v>
      </c>
      <c r="B1441" s="320" t="s">
        <v>127</v>
      </c>
      <c r="C1441" s="56">
        <v>45882</v>
      </c>
      <c r="D1441" s="161">
        <v>1031</v>
      </c>
      <c r="F1441" s="43" t="s">
        <v>1118</v>
      </c>
      <c r="G1441" t="s">
        <v>1111</v>
      </c>
    </row>
    <row r="1442" spans="1:7">
      <c r="A1442" s="321" t="s">
        <v>260</v>
      </c>
      <c r="B1442" s="321" t="s">
        <v>127</v>
      </c>
      <c r="C1442" s="56">
        <v>45882</v>
      </c>
      <c r="D1442" s="43">
        <v>12</v>
      </c>
      <c r="F1442" s="321" t="s">
        <v>1032</v>
      </c>
      <c r="G1442" t="s">
        <v>1111</v>
      </c>
    </row>
    <row r="1443" spans="1:7">
      <c r="A1443" s="263" t="s">
        <v>239</v>
      </c>
      <c r="B1443" s="327" t="s">
        <v>200</v>
      </c>
      <c r="C1443" s="56">
        <v>45882</v>
      </c>
      <c r="D1443" s="43">
        <v>540</v>
      </c>
      <c r="G1443" t="s">
        <v>1111</v>
      </c>
    </row>
    <row r="1444" spans="1:7">
      <c r="A1444" s="90" t="s">
        <v>636</v>
      </c>
      <c r="B1444" s="437" t="s">
        <v>618</v>
      </c>
      <c r="C1444" s="56">
        <v>45883</v>
      </c>
      <c r="D1444" s="43">
        <v>144</v>
      </c>
      <c r="G1444" t="s">
        <v>1111</v>
      </c>
    </row>
    <row r="1445" spans="1:7">
      <c r="A1445" s="435" t="s">
        <v>657</v>
      </c>
      <c r="B1445" s="244" t="s">
        <v>127</v>
      </c>
      <c r="C1445" s="56">
        <v>45883</v>
      </c>
      <c r="F1445" s="43" t="s">
        <v>957</v>
      </c>
      <c r="G1445" t="s">
        <v>1111</v>
      </c>
    </row>
    <row r="1446" spans="1:7">
      <c r="A1446" s="254" t="s">
        <v>268</v>
      </c>
      <c r="B1446" s="136" t="s">
        <v>618</v>
      </c>
      <c r="C1446" s="56">
        <v>45883</v>
      </c>
      <c r="D1446" s="43">
        <v>163</v>
      </c>
      <c r="G1446" t="s">
        <v>1111</v>
      </c>
    </row>
    <row r="1447" spans="1:7">
      <c r="A1447" s="687" t="s">
        <v>239</v>
      </c>
      <c r="B1447" s="327" t="s">
        <v>200</v>
      </c>
      <c r="C1447" s="56">
        <v>45883</v>
      </c>
      <c r="D1447" s="43">
        <v>554</v>
      </c>
      <c r="G1447" t="s">
        <v>1111</v>
      </c>
    </row>
    <row r="1448" spans="1:7">
      <c r="A1448" s="43" t="s">
        <v>228</v>
      </c>
      <c r="B1448" s="437" t="s">
        <v>618</v>
      </c>
      <c r="C1448" s="56">
        <v>45883</v>
      </c>
      <c r="F1448" s="43" t="s">
        <v>869</v>
      </c>
      <c r="G1448" t="s">
        <v>1111</v>
      </c>
    </row>
    <row r="1449" spans="1:7">
      <c r="A1449" s="645" t="s">
        <v>636</v>
      </c>
      <c r="B1449" s="437" t="s">
        <v>618</v>
      </c>
      <c r="C1449" s="56">
        <v>45884</v>
      </c>
      <c r="D1449" s="43">
        <v>64</v>
      </c>
      <c r="G1449" t="s">
        <v>1111</v>
      </c>
    </row>
    <row r="1450" spans="1:7">
      <c r="A1450" s="327" t="s">
        <v>257</v>
      </c>
      <c r="B1450" s="327" t="s">
        <v>1116</v>
      </c>
      <c r="C1450" s="56">
        <v>45884</v>
      </c>
      <c r="E1450" s="338">
        <v>1243</v>
      </c>
      <c r="F1450" s="43" t="s">
        <v>1119</v>
      </c>
      <c r="G1450" t="s">
        <v>1111</v>
      </c>
    </row>
    <row r="1451" spans="1:7">
      <c r="A1451" s="332" t="s">
        <v>268</v>
      </c>
      <c r="B1451" s="332" t="s">
        <v>618</v>
      </c>
      <c r="C1451" s="56">
        <v>45884</v>
      </c>
      <c r="E1451" s="338">
        <v>1060</v>
      </c>
      <c r="F1451" s="43" t="s">
        <v>1120</v>
      </c>
      <c r="G1451" t="s">
        <v>1111</v>
      </c>
    </row>
    <row r="1452" spans="1:7">
      <c r="A1452" s="320" t="s">
        <v>260</v>
      </c>
      <c r="B1452" s="320" t="s">
        <v>1116</v>
      </c>
      <c r="C1452" s="56">
        <v>45884</v>
      </c>
      <c r="E1452" s="338">
        <v>1297</v>
      </c>
      <c r="F1452" s="43" t="s">
        <v>1121</v>
      </c>
      <c r="G1452" t="s">
        <v>1111</v>
      </c>
    </row>
    <row r="1453" spans="1:7">
      <c r="A1453" s="687" t="s">
        <v>239</v>
      </c>
      <c r="B1453" s="327" t="s">
        <v>200</v>
      </c>
      <c r="C1453" s="56">
        <v>45884</v>
      </c>
      <c r="D1453" s="43">
        <v>89</v>
      </c>
      <c r="G1453" t="s">
        <v>1111</v>
      </c>
    </row>
    <row r="1454" spans="1:7">
      <c r="A1454" s="320" t="s">
        <v>228</v>
      </c>
      <c r="B1454" s="320" t="s">
        <v>618</v>
      </c>
      <c r="C1454" s="56">
        <v>45884</v>
      </c>
      <c r="D1454" s="43">
        <v>391</v>
      </c>
      <c r="G1454" t="s">
        <v>1111</v>
      </c>
    </row>
    <row r="1455" spans="1:7">
      <c r="A1455" s="645" t="s">
        <v>636</v>
      </c>
      <c r="B1455" s="437" t="s">
        <v>618</v>
      </c>
      <c r="C1455" s="56">
        <v>45887</v>
      </c>
      <c r="D1455" s="43">
        <v>141</v>
      </c>
      <c r="G1455" t="s">
        <v>1111</v>
      </c>
    </row>
    <row r="1456" spans="1:7">
      <c r="A1456" s="435" t="s">
        <v>257</v>
      </c>
      <c r="B1456" s="244" t="s">
        <v>1116</v>
      </c>
      <c r="C1456" s="56">
        <v>45887</v>
      </c>
      <c r="E1456" s="338">
        <v>2679</v>
      </c>
      <c r="F1456" s="43" t="s">
        <v>1122</v>
      </c>
      <c r="G1456" t="s">
        <v>1111</v>
      </c>
    </row>
    <row r="1457" spans="1:7">
      <c r="A1457" s="254" t="s">
        <v>274</v>
      </c>
      <c r="B1457" s="136" t="s">
        <v>618</v>
      </c>
      <c r="C1457" s="56">
        <v>45887</v>
      </c>
      <c r="D1457" s="43">
        <v>343</v>
      </c>
      <c r="G1457" t="s">
        <v>1111</v>
      </c>
    </row>
    <row r="1458" spans="1:7">
      <c r="A1458" s="94" t="s">
        <v>260</v>
      </c>
      <c r="B1458" s="177" t="s">
        <v>1116</v>
      </c>
      <c r="C1458" s="56">
        <v>45887</v>
      </c>
      <c r="E1458" s="338">
        <v>2145</v>
      </c>
      <c r="F1458" s="43" t="s">
        <v>1123</v>
      </c>
      <c r="G1458" t="s">
        <v>1111</v>
      </c>
    </row>
    <row r="1459" spans="1:7">
      <c r="A1459" s="746" t="s">
        <v>263</v>
      </c>
      <c r="B1459" s="340" t="s">
        <v>127</v>
      </c>
      <c r="C1459" s="56">
        <v>45887</v>
      </c>
      <c r="D1459" s="161">
        <v>1109</v>
      </c>
      <c r="F1459" s="43" t="s">
        <v>1124</v>
      </c>
      <c r="G1459" t="s">
        <v>1111</v>
      </c>
    </row>
    <row r="1460" spans="1:7">
      <c r="A1460" s="687" t="s">
        <v>239</v>
      </c>
      <c r="B1460" s="327" t="s">
        <v>200</v>
      </c>
      <c r="C1460" s="56">
        <v>45887</v>
      </c>
      <c r="D1460" s="43">
        <v>377</v>
      </c>
      <c r="G1460" t="s">
        <v>1111</v>
      </c>
    </row>
    <row r="1461" spans="1:7">
      <c r="A1461" s="320" t="s">
        <v>228</v>
      </c>
      <c r="B1461" s="320" t="s">
        <v>618</v>
      </c>
      <c r="C1461" s="56">
        <v>45887</v>
      </c>
      <c r="D1461" s="43">
        <v>396</v>
      </c>
      <c r="G1461" t="s">
        <v>1111</v>
      </c>
    </row>
    <row r="1462" spans="1:7">
      <c r="A1462" s="140" t="s">
        <v>658</v>
      </c>
      <c r="B1462" s="327" t="s">
        <v>618</v>
      </c>
      <c r="C1462" s="56">
        <v>45888</v>
      </c>
      <c r="D1462" s="43">
        <v>205</v>
      </c>
      <c r="G1462" t="s">
        <v>1111</v>
      </c>
    </row>
    <row r="1463" spans="1:7">
      <c r="A1463" s="327" t="s">
        <v>659</v>
      </c>
      <c r="B1463" s="327" t="s">
        <v>127</v>
      </c>
      <c r="C1463" s="56">
        <v>45888</v>
      </c>
      <c r="D1463" s="161">
        <v>1456</v>
      </c>
      <c r="G1463" t="s">
        <v>1111</v>
      </c>
    </row>
    <row r="1464" spans="1:7">
      <c r="A1464" s="332" t="s">
        <v>274</v>
      </c>
      <c r="B1464" s="332" t="s">
        <v>618</v>
      </c>
      <c r="C1464" s="56">
        <v>45888</v>
      </c>
      <c r="D1464" s="43">
        <v>416</v>
      </c>
      <c r="G1464" t="s">
        <v>1111</v>
      </c>
    </row>
    <row r="1465" spans="1:7">
      <c r="A1465" s="646" t="s">
        <v>126</v>
      </c>
      <c r="B1465" s="327" t="s">
        <v>127</v>
      </c>
      <c r="C1465" s="56">
        <v>45888</v>
      </c>
      <c r="D1465" s="161">
        <v>1460</v>
      </c>
      <c r="F1465" s="43" t="s">
        <v>1125</v>
      </c>
      <c r="G1465" t="s">
        <v>1111</v>
      </c>
    </row>
    <row r="1466" spans="1:7">
      <c r="A1466" s="687" t="s">
        <v>239</v>
      </c>
      <c r="B1466" s="327" t="s">
        <v>200</v>
      </c>
      <c r="C1466" s="56">
        <v>45888</v>
      </c>
      <c r="D1466" s="43">
        <v>408</v>
      </c>
      <c r="F1466" s="120"/>
      <c r="G1466" t="s">
        <v>1111</v>
      </c>
    </row>
    <row r="1467" spans="1:7">
      <c r="A1467" s="754" t="s">
        <v>217</v>
      </c>
      <c r="B1467" s="335" t="s">
        <v>618</v>
      </c>
      <c r="C1467" s="56">
        <v>45888</v>
      </c>
      <c r="F1467" s="147" t="s">
        <v>1126</v>
      </c>
      <c r="G1467" t="s">
        <v>1111</v>
      </c>
    </row>
    <row r="1468" spans="1:7">
      <c r="A1468" s="263" t="s">
        <v>199</v>
      </c>
      <c r="B1468" s="327" t="s">
        <v>200</v>
      </c>
      <c r="C1468" s="56">
        <v>45888</v>
      </c>
      <c r="D1468" s="43">
        <v>430</v>
      </c>
      <c r="F1468" s="177"/>
      <c r="G1468" t="s">
        <v>1111</v>
      </c>
    </row>
    <row r="1469" spans="1:7">
      <c r="A1469" s="90" t="s">
        <v>636</v>
      </c>
      <c r="B1469" s="437" t="s">
        <v>618</v>
      </c>
      <c r="C1469" s="56">
        <v>45889</v>
      </c>
      <c r="D1469" s="43">
        <v>181</v>
      </c>
      <c r="G1469" t="s">
        <v>1111</v>
      </c>
    </row>
    <row r="1470" spans="1:7">
      <c r="A1470" s="90" t="s">
        <v>81</v>
      </c>
      <c r="B1470" s="437" t="s">
        <v>71</v>
      </c>
      <c r="C1470" s="56">
        <v>45889</v>
      </c>
      <c r="F1470" s="992" t="s">
        <v>1085</v>
      </c>
      <c r="G1470" t="s">
        <v>1111</v>
      </c>
    </row>
    <row r="1471" spans="1:7">
      <c r="A1471" s="435" t="s">
        <v>659</v>
      </c>
      <c r="B1471" s="244" t="s">
        <v>127</v>
      </c>
      <c r="C1471" s="56">
        <v>45889</v>
      </c>
      <c r="D1471" s="161">
        <v>1420</v>
      </c>
      <c r="G1471" t="s">
        <v>1111</v>
      </c>
    </row>
    <row r="1472" spans="1:7">
      <c r="A1472" s="254" t="s">
        <v>274</v>
      </c>
      <c r="B1472" s="136" t="s">
        <v>618</v>
      </c>
      <c r="C1472" s="56">
        <v>45889</v>
      </c>
      <c r="D1472" s="43">
        <v>216</v>
      </c>
      <c r="G1472" t="s">
        <v>1111</v>
      </c>
    </row>
    <row r="1473" spans="1:7">
      <c r="A1473" s="746" t="s">
        <v>126</v>
      </c>
      <c r="B1473" s="340" t="s">
        <v>127</v>
      </c>
      <c r="C1473" s="56">
        <v>45889</v>
      </c>
      <c r="D1473" s="161">
        <v>1428</v>
      </c>
      <c r="F1473" s="43" t="s">
        <v>1032</v>
      </c>
      <c r="G1473" t="s">
        <v>1111</v>
      </c>
    </row>
    <row r="1474" spans="1:7">
      <c r="A1474" s="687" t="s">
        <v>239</v>
      </c>
      <c r="B1474" s="327" t="s">
        <v>200</v>
      </c>
      <c r="C1474" s="56">
        <v>45889</v>
      </c>
      <c r="D1474" s="43">
        <v>607</v>
      </c>
      <c r="F1474" s="43" t="s">
        <v>1127</v>
      </c>
      <c r="G1474" t="s">
        <v>1111</v>
      </c>
    </row>
    <row r="1475" spans="1:7">
      <c r="A1475" s="754" t="s">
        <v>217</v>
      </c>
      <c r="B1475" s="335" t="s">
        <v>618</v>
      </c>
      <c r="C1475" s="56">
        <v>45889</v>
      </c>
      <c r="D1475" s="43">
        <v>499</v>
      </c>
      <c r="G1475" t="s">
        <v>1111</v>
      </c>
    </row>
    <row r="1476" spans="1:7">
      <c r="A1476" s="90" t="s">
        <v>636</v>
      </c>
      <c r="B1476" s="437" t="s">
        <v>618</v>
      </c>
      <c r="C1476" s="56">
        <v>45890</v>
      </c>
      <c r="D1476" s="43">
        <v>82</v>
      </c>
      <c r="G1476" t="s">
        <v>1111</v>
      </c>
    </row>
    <row r="1477" spans="1:7">
      <c r="A1477" s="90" t="s">
        <v>81</v>
      </c>
      <c r="B1477" s="437" t="s">
        <v>71</v>
      </c>
      <c r="C1477" s="56">
        <v>45890</v>
      </c>
      <c r="F1477" s="43" t="s">
        <v>869</v>
      </c>
      <c r="G1477" t="s">
        <v>1111</v>
      </c>
    </row>
    <row r="1478" spans="1:7">
      <c r="A1478" s="435" t="s">
        <v>659</v>
      </c>
      <c r="B1478" s="244" t="s">
        <v>127</v>
      </c>
      <c r="C1478" s="56">
        <v>45890</v>
      </c>
      <c r="D1478" s="161">
        <v>1170</v>
      </c>
      <c r="G1478" t="s">
        <v>1111</v>
      </c>
    </row>
    <row r="1479" spans="1:7">
      <c r="A1479" s="254" t="s">
        <v>274</v>
      </c>
      <c r="B1479" s="136" t="s">
        <v>618</v>
      </c>
      <c r="C1479" s="56">
        <v>45890</v>
      </c>
      <c r="F1479" s="43" t="s">
        <v>869</v>
      </c>
      <c r="G1479" t="s">
        <v>1111</v>
      </c>
    </row>
    <row r="1480" spans="1:7">
      <c r="A1480" s="746" t="s">
        <v>126</v>
      </c>
      <c r="B1480" s="340" t="s">
        <v>127</v>
      </c>
      <c r="C1480" s="56">
        <v>45890</v>
      </c>
      <c r="D1480" s="161">
        <v>1654</v>
      </c>
      <c r="G1480" t="s">
        <v>1111</v>
      </c>
    </row>
    <row r="1481" spans="1:7">
      <c r="A1481" s="69" t="s">
        <v>263</v>
      </c>
      <c r="B1481" s="244" t="s">
        <v>1116</v>
      </c>
      <c r="C1481" s="56">
        <v>45890</v>
      </c>
      <c r="E1481" s="338">
        <v>1109</v>
      </c>
      <c r="F1481" s="43" t="s">
        <v>1128</v>
      </c>
      <c r="G1481" t="s">
        <v>1111</v>
      </c>
    </row>
    <row r="1482" spans="1:7">
      <c r="A1482" s="993" t="s">
        <v>239</v>
      </c>
      <c r="B1482" s="994" t="s">
        <v>200</v>
      </c>
      <c r="C1482" s="56">
        <v>45890</v>
      </c>
      <c r="D1482" s="161">
        <v>1022</v>
      </c>
      <c r="G1482" t="s">
        <v>1111</v>
      </c>
    </row>
    <row r="1483" spans="1:7">
      <c r="A1483" s="995" t="s">
        <v>217</v>
      </c>
      <c r="B1483" s="996" t="s">
        <v>618</v>
      </c>
      <c r="C1483" s="56">
        <v>45890</v>
      </c>
      <c r="D1483" s="43">
        <v>231</v>
      </c>
      <c r="G1483" t="s">
        <v>1111</v>
      </c>
    </row>
    <row r="1484" spans="1:7" ht="15">
      <c r="A1484" s="90" t="s">
        <v>636</v>
      </c>
      <c r="B1484" s="437" t="s">
        <v>618</v>
      </c>
      <c r="C1484" s="56">
        <v>45891</v>
      </c>
      <c r="D1484" s="43">
        <v>96</v>
      </c>
      <c r="G1484" t="s">
        <v>1111</v>
      </c>
    </row>
    <row r="1485" spans="1:7" ht="15">
      <c r="A1485" s="90" t="s">
        <v>660</v>
      </c>
      <c r="B1485" s="437" t="s">
        <v>71</v>
      </c>
      <c r="C1485" s="56">
        <v>45891</v>
      </c>
      <c r="D1485" s="43">
        <v>878</v>
      </c>
      <c r="F1485" s="43" t="s">
        <v>1129</v>
      </c>
      <c r="G1485" t="s">
        <v>1111</v>
      </c>
    </row>
    <row r="1486" spans="1:7" ht="15">
      <c r="A1486" s="435" t="s">
        <v>659</v>
      </c>
      <c r="B1486" s="244" t="s">
        <v>127</v>
      </c>
      <c r="C1486" s="56">
        <v>45891</v>
      </c>
      <c r="D1486" s="161">
        <v>1081</v>
      </c>
      <c r="G1486" t="s">
        <v>1111</v>
      </c>
    </row>
    <row r="1487" spans="1:7" ht="15">
      <c r="A1487" s="254" t="s">
        <v>274</v>
      </c>
      <c r="B1487" s="136" t="s">
        <v>618</v>
      </c>
      <c r="C1487" s="56">
        <v>45891</v>
      </c>
      <c r="E1487" s="338">
        <v>2001</v>
      </c>
      <c r="F1487" s="43" t="s">
        <v>1130</v>
      </c>
      <c r="G1487" t="s">
        <v>1111</v>
      </c>
    </row>
    <row r="1488" spans="1:7" ht="15">
      <c r="A1488" s="993" t="s">
        <v>239</v>
      </c>
      <c r="B1488" s="994" t="s">
        <v>200</v>
      </c>
      <c r="C1488" s="56">
        <v>45891</v>
      </c>
      <c r="E1488" s="338">
        <v>6090</v>
      </c>
      <c r="F1488" s="43" t="s">
        <v>1131</v>
      </c>
      <c r="G1488" t="s">
        <v>1111</v>
      </c>
    </row>
    <row r="1489" spans="1:7" ht="15">
      <c r="A1489" s="995" t="s">
        <v>217</v>
      </c>
      <c r="B1489" s="996" t="s">
        <v>618</v>
      </c>
      <c r="C1489" s="56">
        <v>45891</v>
      </c>
      <c r="D1489" s="43">
        <v>316</v>
      </c>
      <c r="E1489" s="338"/>
      <c r="G1489" t="s">
        <v>1111</v>
      </c>
    </row>
    <row r="1490" spans="1:7" ht="15">
      <c r="A1490" s="90" t="s">
        <v>636</v>
      </c>
      <c r="B1490" s="996" t="s">
        <v>618</v>
      </c>
      <c r="C1490" s="56">
        <v>45894</v>
      </c>
      <c r="F1490" s="327" t="s">
        <v>1132</v>
      </c>
      <c r="G1490" t="s">
        <v>1111</v>
      </c>
    </row>
    <row r="1491" spans="1:7" ht="15">
      <c r="A1491" s="90" t="s">
        <v>660</v>
      </c>
      <c r="B1491" s="437" t="s">
        <v>71</v>
      </c>
      <c r="C1491" s="56">
        <v>45894</v>
      </c>
      <c r="D1491" s="43">
        <v>715</v>
      </c>
      <c r="G1491" t="s">
        <v>1111</v>
      </c>
    </row>
    <row r="1492" spans="1:7" ht="15">
      <c r="A1492" s="435" t="s">
        <v>659</v>
      </c>
      <c r="B1492" s="244" t="s">
        <v>127</v>
      </c>
      <c r="C1492" s="56">
        <v>45894</v>
      </c>
      <c r="D1492" s="43">
        <v>809</v>
      </c>
      <c r="G1492" t="s">
        <v>1111</v>
      </c>
    </row>
    <row r="1493" spans="1:7" ht="15">
      <c r="A1493" s="254" t="s">
        <v>191</v>
      </c>
      <c r="B1493" s="136" t="s">
        <v>618</v>
      </c>
      <c r="C1493" s="56">
        <v>45894</v>
      </c>
      <c r="F1493" s="327" t="s">
        <v>1133</v>
      </c>
      <c r="G1493" t="s">
        <v>1111</v>
      </c>
    </row>
    <row r="1494" spans="1:7" ht="15">
      <c r="A1494" s="746" t="s">
        <v>130</v>
      </c>
      <c r="B1494" s="340" t="s">
        <v>127</v>
      </c>
      <c r="C1494" s="56">
        <v>45894</v>
      </c>
      <c r="D1494" s="43">
        <v>735</v>
      </c>
      <c r="F1494" s="43" t="s">
        <v>1134</v>
      </c>
      <c r="G1494" t="s">
        <v>1111</v>
      </c>
    </row>
    <row r="1495" spans="1:7" ht="15">
      <c r="A1495" s="687" t="s">
        <v>239</v>
      </c>
      <c r="B1495" s="327" t="s">
        <v>200</v>
      </c>
      <c r="C1495" s="56">
        <v>45894</v>
      </c>
      <c r="D1495" s="43">
        <v>639</v>
      </c>
      <c r="G1495" t="s">
        <v>1111</v>
      </c>
    </row>
    <row r="1496" spans="1:7" ht="15">
      <c r="A1496" s="754" t="s">
        <v>217</v>
      </c>
      <c r="B1496" s="996" t="s">
        <v>618</v>
      </c>
      <c r="C1496" s="56">
        <v>45894</v>
      </c>
      <c r="D1496" s="43">
        <v>503</v>
      </c>
      <c r="G1496" t="s">
        <v>1111</v>
      </c>
    </row>
    <row r="1497" spans="1:7" ht="15">
      <c r="A1497" s="90" t="s">
        <v>636</v>
      </c>
      <c r="B1497" s="437" t="s">
        <v>618</v>
      </c>
      <c r="C1497" s="56">
        <v>45895</v>
      </c>
      <c r="D1497" s="43">
        <v>20</v>
      </c>
      <c r="G1497" t="s">
        <v>1111</v>
      </c>
    </row>
    <row r="1498" spans="1:7" ht="15">
      <c r="A1498" s="90" t="s">
        <v>81</v>
      </c>
      <c r="B1498" s="437" t="s">
        <v>71</v>
      </c>
      <c r="C1498" s="56">
        <v>45895</v>
      </c>
      <c r="D1498" s="161">
        <v>1009</v>
      </c>
      <c r="F1498" s="43" t="s">
        <v>1135</v>
      </c>
      <c r="G1498" t="s">
        <v>1111</v>
      </c>
    </row>
    <row r="1499" spans="1:7" ht="15">
      <c r="A1499" s="435" t="s">
        <v>659</v>
      </c>
      <c r="B1499" s="244" t="s">
        <v>127</v>
      </c>
      <c r="C1499" s="56">
        <v>45895</v>
      </c>
      <c r="D1499" s="43">
        <v>533</v>
      </c>
      <c r="G1499" t="s">
        <v>1111</v>
      </c>
    </row>
    <row r="1500" spans="1:7" ht="15">
      <c r="A1500" s="254" t="s">
        <v>191</v>
      </c>
      <c r="B1500" s="136" t="s">
        <v>618</v>
      </c>
      <c r="C1500" s="56">
        <v>45895</v>
      </c>
      <c r="D1500" s="43">
        <v>260</v>
      </c>
      <c r="G1500" t="s">
        <v>1111</v>
      </c>
    </row>
    <row r="1501" spans="1:7" ht="15">
      <c r="A1501" s="746" t="s">
        <v>661</v>
      </c>
      <c r="B1501" s="340" t="s">
        <v>618</v>
      </c>
      <c r="C1501" s="56">
        <v>45895</v>
      </c>
      <c r="D1501" s="43">
        <v>390</v>
      </c>
      <c r="G1501" t="s">
        <v>1111</v>
      </c>
    </row>
    <row r="1502" spans="1:7" ht="15">
      <c r="A1502" s="69" t="s">
        <v>155</v>
      </c>
      <c r="B1502" s="43" t="s">
        <v>127</v>
      </c>
      <c r="C1502" s="56">
        <v>45895</v>
      </c>
      <c r="D1502" s="43">
        <v>558</v>
      </c>
      <c r="F1502" s="364" t="s">
        <v>669</v>
      </c>
      <c r="G1502" t="s">
        <v>1111</v>
      </c>
    </row>
    <row r="1503" spans="1:7" ht="15">
      <c r="A1503" s="1035" t="s">
        <v>151</v>
      </c>
      <c r="B1503" s="43" t="s">
        <v>127</v>
      </c>
      <c r="C1503" s="56">
        <v>45895</v>
      </c>
      <c r="D1503" s="161">
        <v>1224</v>
      </c>
      <c r="G1503" t="s">
        <v>1111</v>
      </c>
    </row>
    <row r="1504" spans="1:7" ht="15">
      <c r="A1504" s="754" t="s">
        <v>217</v>
      </c>
      <c r="B1504" s="1036" t="s">
        <v>618</v>
      </c>
      <c r="C1504" s="56">
        <v>45895</v>
      </c>
      <c r="D1504" s="43">
        <v>295</v>
      </c>
      <c r="G1504" t="s">
        <v>1111</v>
      </c>
    </row>
    <row r="1505" spans="1:7" ht="15">
      <c r="A1505" s="1029" t="s">
        <v>209</v>
      </c>
      <c r="B1505" s="379" t="s">
        <v>200</v>
      </c>
      <c r="C1505" s="56">
        <v>45895</v>
      </c>
      <c r="F1505" s="43" t="s">
        <v>813</v>
      </c>
      <c r="G1505" t="s">
        <v>1111</v>
      </c>
    </row>
    <row r="1506" spans="1:7" ht="15">
      <c r="A1506" s="435" t="s">
        <v>153</v>
      </c>
      <c r="B1506" s="244" t="s">
        <v>71</v>
      </c>
      <c r="C1506" s="56">
        <v>45896</v>
      </c>
      <c r="D1506" s="161">
        <v>1017</v>
      </c>
      <c r="G1506" t="s">
        <v>1111</v>
      </c>
    </row>
    <row r="1507" spans="1:7" ht="15">
      <c r="A1507" s="254" t="s">
        <v>191</v>
      </c>
      <c r="B1507" s="136" t="s">
        <v>618</v>
      </c>
      <c r="C1507" s="56">
        <v>45896</v>
      </c>
      <c r="F1507" s="43" t="s">
        <v>869</v>
      </c>
      <c r="G1507" t="s">
        <v>1111</v>
      </c>
    </row>
    <row r="1508" spans="1:7" ht="15">
      <c r="A1508" s="746" t="s">
        <v>173</v>
      </c>
      <c r="B1508" s="340" t="s">
        <v>618</v>
      </c>
      <c r="C1508" s="56">
        <v>45896</v>
      </c>
      <c r="D1508" s="43">
        <v>130</v>
      </c>
      <c r="E1508" s="145">
        <v>130</v>
      </c>
      <c r="F1508" s="43" t="s">
        <v>1136</v>
      </c>
      <c r="G1508" t="s">
        <v>1111</v>
      </c>
    </row>
    <row r="1509" spans="1:7" ht="15">
      <c r="A1509" s="69" t="s">
        <v>155</v>
      </c>
      <c r="B1509" s="43" t="s">
        <v>127</v>
      </c>
      <c r="C1509" s="56">
        <v>45896</v>
      </c>
      <c r="G1509" t="s">
        <v>1111</v>
      </c>
    </row>
    <row r="1510" spans="1:7" ht="15">
      <c r="A1510" s="1035" t="s">
        <v>151</v>
      </c>
      <c r="B1510" s="43" t="s">
        <v>127</v>
      </c>
      <c r="C1510" s="56">
        <v>45896</v>
      </c>
      <c r="G1510" t="s">
        <v>1111</v>
      </c>
    </row>
    <row r="1511" spans="1:7" ht="15">
      <c r="A1511" s="754" t="s">
        <v>228</v>
      </c>
      <c r="B1511" s="1036" t="s">
        <v>618</v>
      </c>
      <c r="C1511" s="56">
        <v>45896</v>
      </c>
      <c r="D1511" s="43">
        <v>400</v>
      </c>
      <c r="G1511" t="s">
        <v>1111</v>
      </c>
    </row>
    <row r="1512" spans="1:7" ht="15">
      <c r="A1512" s="1029" t="s">
        <v>220</v>
      </c>
      <c r="B1512" s="378" t="s">
        <v>200</v>
      </c>
      <c r="C1512" s="56">
        <v>45896</v>
      </c>
      <c r="G1512" t="s">
        <v>1111</v>
      </c>
    </row>
    <row r="1513" spans="1:7" ht="15">
      <c r="A1513" s="1051" t="s">
        <v>209</v>
      </c>
      <c r="B1513" s="147" t="s">
        <v>200</v>
      </c>
      <c r="C1513" s="326">
        <v>45896</v>
      </c>
      <c r="D1513" s="161">
        <v>1241</v>
      </c>
      <c r="G1513" t="s">
        <v>1111</v>
      </c>
    </row>
    <row r="1514" spans="1:7">
      <c r="B1514" s="1052"/>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4"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1137</v>
      </c>
      <c r="Q1" s="165" t="s">
        <v>1138</v>
      </c>
      <c r="R1" s="132" t="s">
        <v>1139</v>
      </c>
      <c r="S1" s="132" t="s">
        <v>1140</v>
      </c>
      <c r="T1" s="165" t="s">
        <v>1141</v>
      </c>
      <c r="U1" s="132" t="s">
        <v>736</v>
      </c>
      <c r="V1" s="166" t="s">
        <v>1142</v>
      </c>
      <c r="W1" s="166" t="s">
        <v>1143</v>
      </c>
      <c r="X1" s="170" t="s">
        <v>1144</v>
      </c>
      <c r="Y1" s="274" t="e" cm="1">
        <f t="array" ref="Y1">VLOOKUP(#REF!,#REF!, FALSE)</f>
        <v>#REF!</v>
      </c>
    </row>
    <row r="2" spans="1:25" ht="14.45">
      <c r="A2" s="189" t="s">
        <v>278</v>
      </c>
      <c r="B2" s="651" t="s">
        <v>124</v>
      </c>
      <c r="C2" s="188">
        <v>45899</v>
      </c>
      <c r="D2" s="366"/>
      <c r="E2" s="202"/>
      <c r="F2" s="144"/>
      <c r="G2" s="144"/>
      <c r="H2" s="196">
        <v>50</v>
      </c>
      <c r="I2" s="192"/>
      <c r="J2" s="190" t="s">
        <v>58</v>
      </c>
      <c r="K2" s="190" t="s">
        <v>58</v>
      </c>
      <c r="L2" s="190" t="s">
        <v>57</v>
      </c>
      <c r="M2" s="206">
        <v>45873</v>
      </c>
      <c r="N2" s="89" t="s">
        <v>175</v>
      </c>
      <c r="O2" s="54">
        <v>45873</v>
      </c>
      <c r="P2" s="89" t="s">
        <v>175</v>
      </c>
      <c r="Q2" s="69" t="s">
        <v>65</v>
      </c>
      <c r="R2" s="69" t="s">
        <v>65</v>
      </c>
      <c r="S2" s="43" t="s">
        <v>57</v>
      </c>
      <c r="T2" s="69" t="s">
        <v>65</v>
      </c>
      <c r="U2" s="69" t="s">
        <v>135</v>
      </c>
      <c r="V2" s="69" t="s">
        <v>135</v>
      </c>
      <c r="W2" s="30"/>
      <c r="X2" s="43"/>
    </row>
    <row r="3" spans="1:25" ht="14.45">
      <c r="A3" s="397" t="s">
        <v>199</v>
      </c>
      <c r="B3" s="652" t="s">
        <v>197</v>
      </c>
      <c r="C3" s="635">
        <v>45991</v>
      </c>
      <c r="D3" s="445" t="s">
        <v>202</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428</v>
      </c>
      <c r="B4" s="396" t="s">
        <v>124</v>
      </c>
      <c r="C4" s="448">
        <v>45742</v>
      </c>
      <c r="D4" s="692" t="s">
        <v>429</v>
      </c>
      <c r="E4" s="183"/>
      <c r="F4" s="134"/>
      <c r="G4" s="134"/>
      <c r="H4" s="190">
        <v>0</v>
      </c>
      <c r="I4" s="192"/>
      <c r="J4" s="190" t="s">
        <v>58</v>
      </c>
      <c r="K4" s="190" t="s">
        <v>58</v>
      </c>
      <c r="L4" s="190" t="s">
        <v>64</v>
      </c>
      <c r="M4" s="204">
        <v>45708</v>
      </c>
      <c r="N4" s="89" t="s">
        <v>175</v>
      </c>
      <c r="O4" s="129">
        <v>45709</v>
      </c>
      <c r="P4" s="89" t="s">
        <v>175</v>
      </c>
      <c r="Q4" s="69" t="s">
        <v>175</v>
      </c>
      <c r="R4" s="69" t="s">
        <v>175</v>
      </c>
      <c r="S4" s="69" t="s">
        <v>57</v>
      </c>
      <c r="T4" s="69" t="s">
        <v>175</v>
      </c>
      <c r="U4" s="69" t="s">
        <v>175</v>
      </c>
      <c r="V4" s="69" t="s">
        <v>175</v>
      </c>
      <c r="W4" s="387">
        <v>45811</v>
      </c>
      <c r="X4" s="69" t="s">
        <v>1145</v>
      </c>
      <c r="Y4" t="e">
        <f>VLOOKUP(A4,#REF!,2,FALSE)</f>
        <v>#REF!</v>
      </c>
    </row>
    <row r="5" spans="1:25" ht="14.45">
      <c r="A5" s="389" t="s">
        <v>430</v>
      </c>
      <c r="B5" s="396" t="s">
        <v>124</v>
      </c>
      <c r="C5" s="448">
        <v>45772</v>
      </c>
      <c r="D5" s="639" t="s">
        <v>432</v>
      </c>
      <c r="E5" s="202"/>
      <c r="F5" s="144"/>
      <c r="G5" s="144"/>
      <c r="H5" s="196">
        <v>0</v>
      </c>
      <c r="I5" s="192"/>
      <c r="J5" s="190" t="s">
        <v>58</v>
      </c>
      <c r="K5" s="190" t="s">
        <v>58</v>
      </c>
      <c r="L5" s="190" t="s">
        <v>64</v>
      </c>
      <c r="M5" s="206">
        <v>45708</v>
      </c>
      <c r="N5" s="89" t="s">
        <v>175</v>
      </c>
      <c r="O5" s="54">
        <v>45737</v>
      </c>
      <c r="P5" s="89" t="s">
        <v>175</v>
      </c>
      <c r="Q5" s="69" t="s">
        <v>175</v>
      </c>
      <c r="R5" s="69" t="s">
        <v>175</v>
      </c>
      <c r="S5" s="69" t="s">
        <v>57</v>
      </c>
      <c r="T5" s="69" t="s">
        <v>175</v>
      </c>
      <c r="U5" s="69" t="s">
        <v>175</v>
      </c>
      <c r="V5" s="69" t="s">
        <v>175</v>
      </c>
      <c r="W5" s="387">
        <v>45779</v>
      </c>
      <c r="X5" s="69" t="s">
        <v>1145</v>
      </c>
      <c r="Y5" t="e">
        <f>VLOOKUP(A5,#REF!,2,FALSE)</f>
        <v>#REF!</v>
      </c>
    </row>
    <row r="6" spans="1:25" ht="14.45">
      <c r="A6" s="396" t="s">
        <v>316</v>
      </c>
      <c r="B6" s="396" t="s">
        <v>124</v>
      </c>
      <c r="C6" s="448">
        <v>45868</v>
      </c>
      <c r="D6" s="660" t="s">
        <v>317</v>
      </c>
      <c r="E6" s="202"/>
      <c r="F6" s="144"/>
      <c r="G6" s="144"/>
      <c r="H6" s="196">
        <v>0</v>
      </c>
      <c r="I6" s="192"/>
      <c r="J6" s="190" t="s">
        <v>58</v>
      </c>
      <c r="K6" s="190" t="s">
        <v>58</v>
      </c>
      <c r="L6" s="190" t="s">
        <v>64</v>
      </c>
      <c r="M6" s="206" t="s">
        <v>57</v>
      </c>
      <c r="N6" s="89" t="s">
        <v>175</v>
      </c>
      <c r="O6" s="387">
        <v>45814</v>
      </c>
      <c r="P6" s="89" t="s">
        <v>175</v>
      </c>
      <c r="Q6" s="361" t="s">
        <v>175</v>
      </c>
      <c r="R6" s="69" t="s">
        <v>175</v>
      </c>
      <c r="S6" s="69" t="s">
        <v>57</v>
      </c>
      <c r="T6" s="69" t="s">
        <v>175</v>
      </c>
      <c r="U6" s="69" t="s">
        <v>135</v>
      </c>
      <c r="V6" s="69" t="s">
        <v>135</v>
      </c>
      <c r="W6" s="387">
        <v>45848</v>
      </c>
      <c r="X6" s="69" t="s">
        <v>135</v>
      </c>
    </row>
    <row r="7" spans="1:25" ht="14.45">
      <c r="A7" s="416" t="s">
        <v>241</v>
      </c>
      <c r="B7" s="416" t="s">
        <v>124</v>
      </c>
      <c r="C7" s="417">
        <v>45838</v>
      </c>
      <c r="D7" s="455" t="s">
        <v>242</v>
      </c>
      <c r="E7" s="202"/>
      <c r="F7" s="144"/>
      <c r="G7" s="144"/>
      <c r="H7" s="196">
        <v>0</v>
      </c>
      <c r="I7" s="192"/>
      <c r="J7" s="190" t="s">
        <v>58</v>
      </c>
      <c r="K7" s="190" t="s">
        <v>58</v>
      </c>
      <c r="L7" s="190" t="s">
        <v>64</v>
      </c>
      <c r="M7" s="206">
        <v>45786</v>
      </c>
      <c r="N7" s="89" t="s">
        <v>175</v>
      </c>
      <c r="O7" s="387">
        <v>45789</v>
      </c>
      <c r="P7" s="89" t="s">
        <v>175</v>
      </c>
      <c r="Q7" s="361" t="s">
        <v>175</v>
      </c>
      <c r="R7" s="69" t="s">
        <v>175</v>
      </c>
      <c r="S7" s="69" t="s">
        <v>57</v>
      </c>
      <c r="T7" s="69" t="s">
        <v>175</v>
      </c>
      <c r="U7" s="69" t="s">
        <v>135</v>
      </c>
      <c r="V7" s="69" t="s">
        <v>135</v>
      </c>
      <c r="W7" s="30"/>
      <c r="X7" s="69"/>
    </row>
    <row r="8" spans="1:25" ht="14.45">
      <c r="A8" s="186" t="s">
        <v>319</v>
      </c>
      <c r="B8" s="186" t="s">
        <v>124</v>
      </c>
      <c r="C8" s="187">
        <v>45807</v>
      </c>
      <c r="D8" s="211" t="s">
        <v>320</v>
      </c>
      <c r="E8" s="202"/>
      <c r="F8" s="144"/>
      <c r="G8" s="144"/>
      <c r="H8" s="196">
        <v>0</v>
      </c>
      <c r="I8" s="192"/>
      <c r="J8" s="190" t="s">
        <v>58</v>
      </c>
      <c r="K8" s="190" t="s">
        <v>58</v>
      </c>
      <c r="L8" s="190" t="s">
        <v>64</v>
      </c>
      <c r="M8" s="206">
        <v>45778</v>
      </c>
      <c r="N8" s="89" t="s">
        <v>175</v>
      </c>
      <c r="O8" s="54">
        <v>45782</v>
      </c>
      <c r="P8" s="644" t="s">
        <v>175</v>
      </c>
      <c r="Q8" s="69" t="s">
        <v>175</v>
      </c>
      <c r="R8" s="69" t="s">
        <v>175</v>
      </c>
      <c r="S8" s="69" t="s">
        <v>57</v>
      </c>
      <c r="T8" s="69" t="s">
        <v>175</v>
      </c>
      <c r="U8" s="69" t="s">
        <v>175</v>
      </c>
      <c r="V8" s="69" t="s">
        <v>135</v>
      </c>
      <c r="W8" s="54">
        <v>45826</v>
      </c>
      <c r="X8" s="69" t="s">
        <v>135</v>
      </c>
    </row>
    <row r="9" spans="1:25" ht="14.45">
      <c r="A9" s="186" t="s">
        <v>234</v>
      </c>
      <c r="B9" s="191" t="s">
        <v>197</v>
      </c>
      <c r="C9" s="187">
        <v>45742</v>
      </c>
      <c r="D9" s="659" t="s">
        <v>235</v>
      </c>
      <c r="E9" s="202"/>
      <c r="F9" s="144"/>
      <c r="G9" s="144"/>
      <c r="H9" s="196">
        <v>0</v>
      </c>
      <c r="I9" s="192"/>
      <c r="J9" s="196" t="s">
        <v>58</v>
      </c>
      <c r="K9" s="196" t="s">
        <v>58</v>
      </c>
      <c r="L9" s="196" t="s">
        <v>64</v>
      </c>
      <c r="M9" s="204">
        <v>45716</v>
      </c>
      <c r="N9" s="229" t="s">
        <v>175</v>
      </c>
      <c r="O9" s="54">
        <v>45721</v>
      </c>
      <c r="P9" s="229" t="s">
        <v>175</v>
      </c>
      <c r="Q9" s="69" t="s">
        <v>175</v>
      </c>
      <c r="R9" s="69" t="s">
        <v>175</v>
      </c>
      <c r="S9" s="69" t="s">
        <v>57</v>
      </c>
      <c r="T9" s="69" t="s">
        <v>175</v>
      </c>
      <c r="U9" s="69" t="s">
        <v>175</v>
      </c>
      <c r="V9" s="69" t="s">
        <v>135</v>
      </c>
      <c r="W9" s="30"/>
      <c r="X9" s="69" t="s">
        <v>135</v>
      </c>
      <c r="Y9" t="e">
        <f>VLOOKUP(A9,#REF!,2,FALSE)</f>
        <v>#REF!</v>
      </c>
    </row>
    <row r="10" spans="1:25" ht="14.45">
      <c r="A10" s="186" t="s">
        <v>205</v>
      </c>
      <c r="B10" s="191" t="s">
        <v>197</v>
      </c>
      <c r="C10" s="331">
        <v>45742</v>
      </c>
      <c r="D10" s="450" t="s">
        <v>206</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434</v>
      </c>
      <c r="B11" s="186" t="s">
        <v>124</v>
      </c>
      <c r="C11" s="187">
        <v>45787</v>
      </c>
      <c r="D11" s="451" t="s">
        <v>435</v>
      </c>
      <c r="E11" s="183"/>
      <c r="F11" s="134"/>
      <c r="G11" s="134"/>
      <c r="H11" s="190">
        <v>0</v>
      </c>
      <c r="I11" s="192"/>
      <c r="J11" s="190" t="s">
        <v>58</v>
      </c>
      <c r="K11" s="190" t="s">
        <v>58</v>
      </c>
      <c r="L11" s="190" t="s">
        <v>64</v>
      </c>
      <c r="M11" s="204">
        <v>45716</v>
      </c>
      <c r="N11" s="89" t="s">
        <v>175</v>
      </c>
      <c r="O11" s="129">
        <v>45716</v>
      </c>
      <c r="P11" s="89" t="s">
        <v>175</v>
      </c>
      <c r="Q11" s="69" t="s">
        <v>175</v>
      </c>
      <c r="R11" s="69" t="s">
        <v>175</v>
      </c>
      <c r="S11" s="69" t="s">
        <v>57</v>
      </c>
      <c r="T11" s="69" t="s">
        <v>175</v>
      </c>
      <c r="U11" s="361" t="s">
        <v>175</v>
      </c>
      <c r="V11" s="69" t="s">
        <v>175</v>
      </c>
      <c r="W11" s="54">
        <v>45793</v>
      </c>
      <c r="X11" s="69" t="s">
        <v>1145</v>
      </c>
      <c r="Y11" t="e">
        <f>VLOOKUP(A11,#REF!,2,FALSE)</f>
        <v>#REF!</v>
      </c>
    </row>
    <row r="12" spans="1:25" ht="14.45">
      <c r="A12" s="191" t="s">
        <v>244</v>
      </c>
      <c r="B12" s="186" t="s">
        <v>124</v>
      </c>
      <c r="C12" s="194">
        <v>45868</v>
      </c>
      <c r="D12" s="211" t="s">
        <v>245</v>
      </c>
      <c r="E12" s="203"/>
      <c r="F12" s="142"/>
      <c r="G12" s="142"/>
      <c r="H12" s="199">
        <v>0</v>
      </c>
      <c r="I12" s="192"/>
      <c r="J12" s="199" t="s">
        <v>58</v>
      </c>
      <c r="K12" s="199" t="s">
        <v>58</v>
      </c>
      <c r="L12" s="199" t="s">
        <v>64</v>
      </c>
      <c r="M12" s="206" t="s">
        <v>57</v>
      </c>
      <c r="N12" s="89" t="s">
        <v>175</v>
      </c>
      <c r="O12" s="54">
        <v>45840</v>
      </c>
      <c r="P12" s="89" t="s">
        <v>175</v>
      </c>
      <c r="Q12" s="69" t="s">
        <v>175</v>
      </c>
      <c r="R12" s="69" t="s">
        <v>175</v>
      </c>
      <c r="S12" s="69" t="s">
        <v>57</v>
      </c>
      <c r="T12" s="69" t="s">
        <v>175</v>
      </c>
      <c r="U12" s="69" t="s">
        <v>175</v>
      </c>
      <c r="V12" s="69" t="s">
        <v>135</v>
      </c>
      <c r="W12" s="30"/>
      <c r="X12" s="69"/>
    </row>
    <row r="13" spans="1:25" ht="14.45">
      <c r="A13" s="191" t="s">
        <v>392</v>
      </c>
      <c r="B13" s="193" t="s">
        <v>51</v>
      </c>
      <c r="C13" s="399">
        <v>45716</v>
      </c>
      <c r="D13" s="638" t="s">
        <v>210</v>
      </c>
      <c r="E13" s="203"/>
      <c r="F13" s="142"/>
      <c r="G13" s="142"/>
      <c r="H13" s="199">
        <v>0</v>
      </c>
      <c r="I13" s="192"/>
      <c r="J13" s="199" t="s">
        <v>58</v>
      </c>
      <c r="K13" s="199" t="s">
        <v>58</v>
      </c>
      <c r="L13" s="190" t="s">
        <v>64</v>
      </c>
      <c r="M13" s="205">
        <v>45705</v>
      </c>
      <c r="N13" s="89" t="s">
        <v>175</v>
      </c>
      <c r="O13" s="54">
        <v>45706</v>
      </c>
      <c r="P13" s="89" t="s">
        <v>175</v>
      </c>
      <c r="Q13" s="69" t="s">
        <v>175</v>
      </c>
      <c r="R13" s="69" t="s">
        <v>175</v>
      </c>
      <c r="S13" s="69" t="s">
        <v>57</v>
      </c>
      <c r="T13" s="69" t="s">
        <v>175</v>
      </c>
      <c r="U13" s="69" t="s">
        <v>135</v>
      </c>
      <c r="V13" s="69" t="s">
        <v>135</v>
      </c>
      <c r="W13" s="54">
        <v>45818</v>
      </c>
      <c r="X13" s="69" t="s">
        <v>135</v>
      </c>
      <c r="Y13" t="e">
        <f>VLOOKUP(A13,#REF!,2,FALSE)</f>
        <v>#REF!</v>
      </c>
    </row>
    <row r="14" spans="1:25" ht="14.45">
      <c r="A14" s="189" t="s">
        <v>209</v>
      </c>
      <c r="B14" s="191" t="s">
        <v>197</v>
      </c>
      <c r="C14" s="449">
        <v>45991</v>
      </c>
      <c r="D14" s="658" t="s">
        <v>210</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247</v>
      </c>
      <c r="B15" s="186" t="s">
        <v>124</v>
      </c>
      <c r="C15" s="399">
        <v>45868</v>
      </c>
      <c r="D15" s="457" t="s">
        <v>248</v>
      </c>
      <c r="E15" s="203"/>
      <c r="F15" s="142"/>
      <c r="G15" s="142"/>
      <c r="H15" s="199">
        <v>0</v>
      </c>
      <c r="I15" s="192"/>
      <c r="J15" s="199" t="s">
        <v>58</v>
      </c>
      <c r="K15" s="199" t="s">
        <v>58</v>
      </c>
      <c r="L15" s="199" t="s">
        <v>64</v>
      </c>
      <c r="M15" s="206" t="s">
        <v>57</v>
      </c>
      <c r="N15" s="89" t="s">
        <v>175</v>
      </c>
      <c r="O15" s="54">
        <v>45853</v>
      </c>
      <c r="P15" s="89" t="s">
        <v>175</v>
      </c>
      <c r="Q15" s="69" t="s">
        <v>175</v>
      </c>
      <c r="R15" s="69" t="s">
        <v>175</v>
      </c>
      <c r="S15" s="69" t="s">
        <v>57</v>
      </c>
      <c r="T15" s="69" t="s">
        <v>175</v>
      </c>
      <c r="U15" s="69" t="s">
        <v>135</v>
      </c>
      <c r="V15" s="69" t="s">
        <v>135</v>
      </c>
      <c r="W15" s="30"/>
      <c r="X15" s="69"/>
    </row>
    <row r="16" spans="1:25" ht="14.45">
      <c r="A16" s="191" t="s">
        <v>250</v>
      </c>
      <c r="B16" s="186" t="s">
        <v>124</v>
      </c>
      <c r="C16" s="194">
        <v>45868</v>
      </c>
      <c r="D16" s="455" t="s">
        <v>251</v>
      </c>
      <c r="E16" s="203"/>
      <c r="F16" s="142"/>
      <c r="G16" s="142"/>
      <c r="H16" s="199">
        <v>0</v>
      </c>
      <c r="I16" s="192"/>
      <c r="J16" s="199" t="s">
        <v>58</v>
      </c>
      <c r="K16" s="199" t="s">
        <v>58</v>
      </c>
      <c r="L16" s="199" t="s">
        <v>64</v>
      </c>
      <c r="M16" s="206">
        <v>45793</v>
      </c>
      <c r="N16" s="89" t="s">
        <v>175</v>
      </c>
      <c r="O16" s="54">
        <v>45793</v>
      </c>
      <c r="P16" s="89" t="s">
        <v>175</v>
      </c>
      <c r="Q16" s="69" t="s">
        <v>175</v>
      </c>
      <c r="R16" s="69" t="s">
        <v>175</v>
      </c>
      <c r="S16" s="69" t="s">
        <v>57</v>
      </c>
      <c r="T16" s="69" t="s">
        <v>175</v>
      </c>
      <c r="U16" s="69" t="s">
        <v>135</v>
      </c>
      <c r="V16" s="69" t="s">
        <v>135</v>
      </c>
      <c r="W16" s="30"/>
      <c r="X16" s="69"/>
    </row>
    <row r="17" spans="1:25" ht="14.45">
      <c r="A17" s="227" t="s">
        <v>567</v>
      </c>
      <c r="B17" s="193" t="s">
        <v>51</v>
      </c>
      <c r="C17" s="187">
        <v>45742</v>
      </c>
      <c r="D17" s="190" t="s">
        <v>568</v>
      </c>
      <c r="E17" s="202"/>
      <c r="F17" s="144"/>
      <c r="G17" s="144"/>
      <c r="H17" s="196">
        <v>57</v>
      </c>
      <c r="I17" s="192"/>
      <c r="J17" s="199" t="s">
        <v>58</v>
      </c>
      <c r="K17" s="199" t="s">
        <v>58</v>
      </c>
      <c r="L17" s="196" t="s">
        <v>64</v>
      </c>
      <c r="M17" s="206">
        <v>45728</v>
      </c>
      <c r="N17" s="89" t="s">
        <v>175</v>
      </c>
      <c r="O17" s="54">
        <v>45728</v>
      </c>
      <c r="P17" s="30" t="s">
        <v>175</v>
      </c>
      <c r="Q17" s="43" t="s">
        <v>175</v>
      </c>
      <c r="R17" s="43" t="s">
        <v>1146</v>
      </c>
      <c r="S17" s="43" t="s">
        <v>175</v>
      </c>
      <c r="T17" s="43" t="s">
        <v>175</v>
      </c>
      <c r="U17" s="69" t="s">
        <v>175</v>
      </c>
      <c r="V17" s="69" t="s">
        <v>175</v>
      </c>
      <c r="W17" s="30"/>
      <c r="X17" s="69" t="s">
        <v>135</v>
      </c>
      <c r="Y17" t="e">
        <f>VLOOKUP(A17,#REF!,2,FALSE)</f>
        <v>#REF!</v>
      </c>
    </row>
    <row r="18" spans="1:25" ht="14.45">
      <c r="A18" s="186" t="s">
        <v>569</v>
      </c>
      <c r="B18" s="193" t="s">
        <v>51</v>
      </c>
      <c r="C18" s="187">
        <v>45742</v>
      </c>
      <c r="D18" s="226" t="s">
        <v>571</v>
      </c>
      <c r="E18" s="125"/>
      <c r="F18" s="112"/>
      <c r="G18" s="112"/>
      <c r="H18" s="196">
        <v>60</v>
      </c>
      <c r="I18" s="192"/>
      <c r="J18" s="196" t="s">
        <v>58</v>
      </c>
      <c r="K18" s="196" t="s">
        <v>58</v>
      </c>
      <c r="L18" s="196" t="s">
        <v>64</v>
      </c>
      <c r="M18" s="206">
        <v>45716</v>
      </c>
      <c r="N18" s="30" t="s">
        <v>175</v>
      </c>
      <c r="O18" s="54">
        <v>45719</v>
      </c>
      <c r="P18" s="30" t="s">
        <v>175</v>
      </c>
      <c r="Q18" s="43" t="s">
        <v>175</v>
      </c>
      <c r="R18" s="43" t="s">
        <v>1146</v>
      </c>
      <c r="S18" s="43" t="s">
        <v>175</v>
      </c>
      <c r="T18" s="43" t="s">
        <v>175</v>
      </c>
      <c r="U18" s="69" t="s">
        <v>175</v>
      </c>
      <c r="V18" s="69" t="s">
        <v>175</v>
      </c>
      <c r="W18" s="30"/>
      <c r="X18" s="69" t="s">
        <v>135</v>
      </c>
      <c r="Y18" t="e">
        <f>VLOOKUP(A18,#REF!,2,FALSE)</f>
        <v>#REF!</v>
      </c>
    </row>
    <row r="19" spans="1:25" ht="14.45">
      <c r="A19" s="186" t="s">
        <v>490</v>
      </c>
      <c r="B19" s="193" t="s">
        <v>51</v>
      </c>
      <c r="C19" s="187">
        <v>45742</v>
      </c>
      <c r="D19" s="226" t="s">
        <v>491</v>
      </c>
      <c r="E19" s="125"/>
      <c r="F19" s="112"/>
      <c r="G19" s="112"/>
      <c r="H19" s="196">
        <v>80</v>
      </c>
      <c r="I19" s="192"/>
      <c r="J19" s="196" t="s">
        <v>58</v>
      </c>
      <c r="K19" s="196" t="s">
        <v>58</v>
      </c>
      <c r="L19" s="196" t="s">
        <v>64</v>
      </c>
      <c r="M19" s="206">
        <v>45728</v>
      </c>
      <c r="N19" s="30" t="s">
        <v>175</v>
      </c>
      <c r="O19" s="54">
        <v>45728</v>
      </c>
      <c r="P19" s="30" t="s">
        <v>175</v>
      </c>
      <c r="Q19" s="43" t="s">
        <v>175</v>
      </c>
      <c r="R19" s="43" t="s">
        <v>1146</v>
      </c>
      <c r="S19" s="43" t="s">
        <v>175</v>
      </c>
      <c r="T19" s="43" t="s">
        <v>175</v>
      </c>
      <c r="U19" s="69" t="s">
        <v>175</v>
      </c>
      <c r="V19" s="69" t="s">
        <v>175</v>
      </c>
      <c r="W19" s="54">
        <v>45824</v>
      </c>
      <c r="X19" s="69" t="s">
        <v>1145</v>
      </c>
      <c r="Y19" t="e">
        <f>VLOOKUP(A19,#REF!,2,FALSE)</f>
        <v>#REF!</v>
      </c>
    </row>
    <row r="20" spans="1:25" ht="14.45">
      <c r="A20" s="189" t="s">
        <v>400</v>
      </c>
      <c r="B20" s="193" t="s">
        <v>51</v>
      </c>
      <c r="C20" s="187">
        <v>45742</v>
      </c>
      <c r="D20" s="196" t="s">
        <v>401</v>
      </c>
      <c r="E20" s="125"/>
      <c r="F20" s="112"/>
      <c r="G20" s="112"/>
      <c r="H20" s="196">
        <v>68</v>
      </c>
      <c r="I20" s="192"/>
      <c r="J20" s="196" t="s">
        <v>58</v>
      </c>
      <c r="K20" s="196" t="s">
        <v>58</v>
      </c>
      <c r="L20" s="196" t="s">
        <v>64</v>
      </c>
      <c r="M20" s="206">
        <v>45716</v>
      </c>
      <c r="N20" s="30" t="s">
        <v>175</v>
      </c>
      <c r="O20" s="30" t="s">
        <v>175</v>
      </c>
      <c r="P20" s="30" t="s">
        <v>175</v>
      </c>
      <c r="Q20" s="43" t="s">
        <v>175</v>
      </c>
      <c r="R20" s="43" t="s">
        <v>1146</v>
      </c>
      <c r="S20" s="43" t="s">
        <v>175</v>
      </c>
      <c r="T20" s="43" t="s">
        <v>175</v>
      </c>
      <c r="U20" s="163" t="s">
        <v>175</v>
      </c>
      <c r="V20" s="69" t="s">
        <v>135</v>
      </c>
      <c r="W20" s="30"/>
      <c r="X20" s="69" t="s">
        <v>135</v>
      </c>
      <c r="Y20" t="e">
        <f>VLOOKUP(A20,#REF!,2,FALSE)</f>
        <v>#REF!</v>
      </c>
    </row>
    <row r="21" spans="1:25" ht="14.45">
      <c r="A21" s="227" t="s">
        <v>342</v>
      </c>
      <c r="B21" s="193" t="s">
        <v>51</v>
      </c>
      <c r="C21" s="187">
        <v>45742</v>
      </c>
      <c r="D21" s="226" t="s">
        <v>343</v>
      </c>
      <c r="E21" s="202"/>
      <c r="F21" s="144"/>
      <c r="G21" s="144"/>
      <c r="H21" s="196">
        <v>80</v>
      </c>
      <c r="I21" s="192"/>
      <c r="J21" s="196" t="s">
        <v>58</v>
      </c>
      <c r="K21" s="196" t="s">
        <v>58</v>
      </c>
      <c r="L21" s="196" t="s">
        <v>64</v>
      </c>
      <c r="M21" s="206">
        <v>45728</v>
      </c>
      <c r="N21" s="30" t="s">
        <v>175</v>
      </c>
      <c r="O21" s="54">
        <v>45728</v>
      </c>
      <c r="P21" s="30" t="s">
        <v>175</v>
      </c>
      <c r="Q21" s="43" t="s">
        <v>175</v>
      </c>
      <c r="R21" s="43" t="s">
        <v>1146</v>
      </c>
      <c r="S21" s="43" t="s">
        <v>175</v>
      </c>
      <c r="T21" s="43" t="s">
        <v>175</v>
      </c>
      <c r="U21" s="163" t="s">
        <v>175</v>
      </c>
      <c r="V21" s="69" t="s">
        <v>135</v>
      </c>
      <c r="W21" s="54">
        <v>45757</v>
      </c>
      <c r="X21" s="69" t="s">
        <v>135</v>
      </c>
      <c r="Y21" t="e">
        <f>VLOOKUP(A21,#REF!,2,FALSE)</f>
        <v>#REF!</v>
      </c>
    </row>
    <row r="22" spans="1:25" ht="14.45">
      <c r="A22" s="186" t="s">
        <v>345</v>
      </c>
      <c r="B22" s="193" t="s">
        <v>51</v>
      </c>
      <c r="C22" s="187">
        <v>45742</v>
      </c>
      <c r="D22" s="226" t="s">
        <v>348</v>
      </c>
      <c r="E22" s="125"/>
      <c r="F22" s="112"/>
      <c r="G22" s="112"/>
      <c r="H22" s="196">
        <v>56</v>
      </c>
      <c r="I22" s="192"/>
      <c r="J22" s="196" t="s">
        <v>58</v>
      </c>
      <c r="K22" s="196" t="s">
        <v>58</v>
      </c>
      <c r="L22" s="196" t="s">
        <v>64</v>
      </c>
      <c r="M22" s="206">
        <v>45716</v>
      </c>
      <c r="N22" s="30" t="s">
        <v>175</v>
      </c>
      <c r="O22" s="54">
        <v>45722</v>
      </c>
      <c r="P22" s="30" t="s">
        <v>175</v>
      </c>
      <c r="Q22" s="69" t="s">
        <v>175</v>
      </c>
      <c r="R22" s="43" t="s">
        <v>1146</v>
      </c>
      <c r="S22" s="69" t="s">
        <v>175</v>
      </c>
      <c r="T22" s="69" t="s">
        <v>175</v>
      </c>
      <c r="U22" s="69" t="s">
        <v>135</v>
      </c>
      <c r="V22" s="69" t="s">
        <v>135</v>
      </c>
      <c r="W22" s="54">
        <v>45825</v>
      </c>
      <c r="X22" s="69" t="s">
        <v>135</v>
      </c>
      <c r="Y22" t="e">
        <f>VLOOKUP(A22,#REF!,2,FALSE)</f>
        <v>#REF!</v>
      </c>
    </row>
    <row r="23" spans="1:25" ht="14.45">
      <c r="A23" s="227" t="s">
        <v>349</v>
      </c>
      <c r="B23" s="193" t="s">
        <v>51</v>
      </c>
      <c r="C23" s="187">
        <v>45742</v>
      </c>
      <c r="D23" s="226" t="s">
        <v>350</v>
      </c>
      <c r="E23" s="202"/>
      <c r="F23" s="144"/>
      <c r="G23" s="144"/>
      <c r="H23" s="196">
        <v>71</v>
      </c>
      <c r="I23" s="192"/>
      <c r="J23" s="196" t="s">
        <v>58</v>
      </c>
      <c r="K23" s="196" t="s">
        <v>58</v>
      </c>
      <c r="L23" s="196" t="s">
        <v>64</v>
      </c>
      <c r="M23" s="206">
        <v>45716</v>
      </c>
      <c r="N23" s="30" t="s">
        <v>175</v>
      </c>
      <c r="O23" s="54">
        <v>45727</v>
      </c>
      <c r="P23" s="30" t="s">
        <v>175</v>
      </c>
      <c r="Q23" s="69" t="s">
        <v>175</v>
      </c>
      <c r="R23" s="43" t="s">
        <v>1146</v>
      </c>
      <c r="S23" s="69" t="s">
        <v>175</v>
      </c>
      <c r="T23" s="69" t="s">
        <v>175</v>
      </c>
      <c r="U23" s="69" t="s">
        <v>135</v>
      </c>
      <c r="V23" s="69" t="s">
        <v>135</v>
      </c>
      <c r="W23" s="54">
        <v>45828</v>
      </c>
      <c r="X23" s="69" t="s">
        <v>135</v>
      </c>
      <c r="Y23" t="e">
        <f>VLOOKUP(A23,#REF!,2,FALSE)</f>
        <v>#REF!</v>
      </c>
    </row>
    <row r="24" spans="1:25" ht="14.45">
      <c r="A24" s="227" t="s">
        <v>492</v>
      </c>
      <c r="B24" s="193" t="s">
        <v>51</v>
      </c>
      <c r="C24" s="187">
        <v>45742</v>
      </c>
      <c r="D24" s="226" t="s">
        <v>493</v>
      </c>
      <c r="E24" s="202"/>
      <c r="F24" s="144"/>
      <c r="G24" s="144"/>
      <c r="H24" s="196">
        <v>81</v>
      </c>
      <c r="I24" s="192"/>
      <c r="J24" s="196" t="s">
        <v>58</v>
      </c>
      <c r="K24" s="196" t="s">
        <v>58</v>
      </c>
      <c r="L24" s="196" t="s">
        <v>64</v>
      </c>
      <c r="M24" s="206">
        <v>45716</v>
      </c>
      <c r="N24" s="30" t="s">
        <v>175</v>
      </c>
      <c r="O24" s="54">
        <v>45723</v>
      </c>
      <c r="P24" s="30" t="s">
        <v>175</v>
      </c>
      <c r="Q24" s="69" t="s">
        <v>175</v>
      </c>
      <c r="R24" s="43" t="s">
        <v>1146</v>
      </c>
      <c r="S24" s="69" t="s">
        <v>175</v>
      </c>
      <c r="T24" s="69" t="s">
        <v>175</v>
      </c>
      <c r="U24" s="69" t="s">
        <v>175</v>
      </c>
      <c r="V24" s="69" t="s">
        <v>175</v>
      </c>
      <c r="W24" s="54">
        <v>45831</v>
      </c>
      <c r="X24" s="69" t="s">
        <v>1145</v>
      </c>
      <c r="Y24" t="e">
        <f>VLOOKUP(A24,#REF!,2,FALSE)</f>
        <v>#REF!</v>
      </c>
    </row>
    <row r="25" spans="1:25" ht="14.45">
      <c r="A25" s="227" t="s">
        <v>402</v>
      </c>
      <c r="B25" s="193" t="s">
        <v>51</v>
      </c>
      <c r="C25" s="187">
        <v>45742</v>
      </c>
      <c r="D25" s="226" t="s">
        <v>403</v>
      </c>
      <c r="E25" s="202"/>
      <c r="F25" s="144"/>
      <c r="G25" s="144"/>
      <c r="H25" s="196">
        <v>38</v>
      </c>
      <c r="I25" s="192"/>
      <c r="J25" s="196" t="s">
        <v>58</v>
      </c>
      <c r="K25" s="196" t="s">
        <v>58</v>
      </c>
      <c r="L25" s="196" t="s">
        <v>64</v>
      </c>
      <c r="M25" s="206">
        <v>45716</v>
      </c>
      <c r="N25" s="30" t="s">
        <v>175</v>
      </c>
      <c r="O25" s="54">
        <v>45726</v>
      </c>
      <c r="P25" s="30" t="s">
        <v>175</v>
      </c>
      <c r="Q25" s="69" t="s">
        <v>175</v>
      </c>
      <c r="R25" s="43" t="s">
        <v>1146</v>
      </c>
      <c r="S25" s="69" t="s">
        <v>175</v>
      </c>
      <c r="T25" s="69" t="s">
        <v>175</v>
      </c>
      <c r="U25" s="69" t="s">
        <v>175</v>
      </c>
      <c r="V25" s="69" t="s">
        <v>135</v>
      </c>
      <c r="W25" s="30"/>
      <c r="X25" s="69" t="s">
        <v>135</v>
      </c>
      <c r="Y25" t="e">
        <f>VLOOKUP(A25,#REF!,2,FALSE)</f>
        <v>#REF!</v>
      </c>
    </row>
    <row r="26" spans="1:25" ht="14.45">
      <c r="A26" s="186" t="s">
        <v>494</v>
      </c>
      <c r="B26" s="193" t="s">
        <v>51</v>
      </c>
      <c r="C26" s="187">
        <v>45772</v>
      </c>
      <c r="D26" s="210" t="s">
        <v>495</v>
      </c>
      <c r="E26" s="125"/>
      <c r="F26" s="112"/>
      <c r="G26" s="112"/>
      <c r="H26" s="196">
        <v>83</v>
      </c>
      <c r="I26" s="192"/>
      <c r="J26" s="196" t="s">
        <v>58</v>
      </c>
      <c r="K26" s="196" t="s">
        <v>58</v>
      </c>
      <c r="L26" s="196" t="s">
        <v>64</v>
      </c>
      <c r="M26" s="206">
        <v>45716</v>
      </c>
      <c r="N26" s="30" t="s">
        <v>175</v>
      </c>
      <c r="O26" s="54">
        <v>45727</v>
      </c>
      <c r="P26" s="30" t="s">
        <v>175</v>
      </c>
      <c r="Q26" s="43" t="s">
        <v>175</v>
      </c>
      <c r="R26" s="43" t="s">
        <v>1146</v>
      </c>
      <c r="S26" s="43" t="s">
        <v>175</v>
      </c>
      <c r="T26" s="43" t="s">
        <v>175</v>
      </c>
      <c r="U26" s="69" t="s">
        <v>175</v>
      </c>
      <c r="V26" s="69" t="s">
        <v>175</v>
      </c>
      <c r="W26" s="54">
        <v>45789</v>
      </c>
      <c r="X26" s="69" t="s">
        <v>1145</v>
      </c>
      <c r="Y26" t="e">
        <f>VLOOKUP(A26,#REF!,2,FALSE)</f>
        <v>#REF!</v>
      </c>
    </row>
    <row r="27" spans="1:25" ht="14.45">
      <c r="A27" s="197" t="s">
        <v>279</v>
      </c>
      <c r="B27" s="193" t="s">
        <v>51</v>
      </c>
      <c r="C27" s="194">
        <v>45711</v>
      </c>
      <c r="D27" s="195" t="s">
        <v>280</v>
      </c>
      <c r="E27" s="203"/>
      <c r="F27" s="142"/>
      <c r="G27" s="142"/>
      <c r="H27" s="199">
        <v>86</v>
      </c>
      <c r="I27" s="192"/>
      <c r="J27" s="199" t="s">
        <v>58</v>
      </c>
      <c r="K27" s="199" t="s">
        <v>58</v>
      </c>
      <c r="L27" s="199" t="s">
        <v>64</v>
      </c>
      <c r="M27" s="205">
        <v>45714</v>
      </c>
      <c r="N27" s="30" t="s">
        <v>175</v>
      </c>
      <c r="O27" s="54">
        <v>45693</v>
      </c>
      <c r="P27" s="30" t="s">
        <v>175</v>
      </c>
      <c r="Q27" s="69" t="s">
        <v>175</v>
      </c>
      <c r="R27" s="69" t="s">
        <v>1146</v>
      </c>
      <c r="S27" s="69" t="s">
        <v>175</v>
      </c>
      <c r="T27" s="69" t="s">
        <v>175</v>
      </c>
      <c r="U27" s="69" t="s">
        <v>135</v>
      </c>
      <c r="V27" s="69" t="s">
        <v>135</v>
      </c>
      <c r="W27" s="30"/>
      <c r="X27" s="69" t="s">
        <v>135</v>
      </c>
      <c r="Y27" t="e">
        <f>VLOOKUP(A27,#REF!,2,FALSE)</f>
        <v>#REF!</v>
      </c>
    </row>
    <row r="28" spans="1:25" ht="14.45">
      <c r="A28" s="197" t="s">
        <v>572</v>
      </c>
      <c r="B28" s="193" t="s">
        <v>51</v>
      </c>
      <c r="C28" s="194">
        <v>45711</v>
      </c>
      <c r="D28" s="195" t="s">
        <v>573</v>
      </c>
      <c r="E28" s="203"/>
      <c r="F28" s="142"/>
      <c r="G28" s="142"/>
      <c r="H28" s="199">
        <v>76</v>
      </c>
      <c r="I28" s="192"/>
      <c r="J28" s="199" t="s">
        <v>58</v>
      </c>
      <c r="K28" s="199" t="s">
        <v>58</v>
      </c>
      <c r="L28" s="199" t="s">
        <v>64</v>
      </c>
      <c r="M28" s="205">
        <v>45692</v>
      </c>
      <c r="N28" s="30" t="s">
        <v>175</v>
      </c>
      <c r="O28" s="54">
        <v>45694</v>
      </c>
      <c r="P28" s="30" t="s">
        <v>175</v>
      </c>
      <c r="Q28" s="69" t="s">
        <v>175</v>
      </c>
      <c r="R28" s="69" t="s">
        <v>1146</v>
      </c>
      <c r="S28" s="69" t="s">
        <v>175</v>
      </c>
      <c r="T28" s="43" t="s">
        <v>175</v>
      </c>
      <c r="U28" s="154" t="s">
        <v>175</v>
      </c>
      <c r="V28" s="69" t="s">
        <v>175</v>
      </c>
      <c r="W28" s="54">
        <v>45814</v>
      </c>
      <c r="X28" s="69" t="s">
        <v>135</v>
      </c>
      <c r="Y28" t="e">
        <f>VLOOKUP(A28,#REF!,2,FALSE)</f>
        <v>#REF!</v>
      </c>
    </row>
    <row r="29" spans="1:25" ht="14.45">
      <c r="A29" s="197" t="s">
        <v>282</v>
      </c>
      <c r="B29" s="193" t="s">
        <v>51</v>
      </c>
      <c r="C29" s="194">
        <v>45711</v>
      </c>
      <c r="D29" s="195" t="s">
        <v>283</v>
      </c>
      <c r="E29" s="203"/>
      <c r="F29" s="142"/>
      <c r="G29" s="142"/>
      <c r="H29" s="199">
        <v>89</v>
      </c>
      <c r="I29" s="192"/>
      <c r="J29" s="199" t="s">
        <v>58</v>
      </c>
      <c r="K29" s="199" t="s">
        <v>58</v>
      </c>
      <c r="L29" s="199" t="s">
        <v>64</v>
      </c>
      <c r="M29" s="205">
        <v>45695</v>
      </c>
      <c r="N29" s="30" t="s">
        <v>175</v>
      </c>
      <c r="O29" s="54">
        <v>45694</v>
      </c>
      <c r="P29" s="30" t="s">
        <v>175</v>
      </c>
      <c r="Q29" s="69" t="s">
        <v>175</v>
      </c>
      <c r="R29" s="69" t="s">
        <v>1146</v>
      </c>
      <c r="S29" s="69" t="s">
        <v>175</v>
      </c>
      <c r="T29" s="172" t="s">
        <v>175</v>
      </c>
      <c r="U29" s="154" t="s">
        <v>135</v>
      </c>
      <c r="V29" s="69" t="s">
        <v>135</v>
      </c>
      <c r="W29" s="30"/>
      <c r="X29" s="69" t="s">
        <v>135</v>
      </c>
      <c r="Y29" t="e">
        <f>VLOOKUP(A29,#REF!,2,FALSE)</f>
        <v>#REF!</v>
      </c>
    </row>
    <row r="30" spans="1:25" ht="14.45">
      <c r="A30" s="197" t="s">
        <v>496</v>
      </c>
      <c r="B30" s="193" t="s">
        <v>51</v>
      </c>
      <c r="C30" s="194">
        <v>45711</v>
      </c>
      <c r="D30" s="195" t="s">
        <v>283</v>
      </c>
      <c r="E30" s="203"/>
      <c r="F30" s="142"/>
      <c r="G30" s="142"/>
      <c r="H30" s="199">
        <v>86</v>
      </c>
      <c r="I30" s="192"/>
      <c r="J30" s="199" t="s">
        <v>58</v>
      </c>
      <c r="K30" s="199" t="s">
        <v>58</v>
      </c>
      <c r="L30" s="199" t="s">
        <v>64</v>
      </c>
      <c r="M30" s="205">
        <v>45698</v>
      </c>
      <c r="N30" s="30" t="s">
        <v>175</v>
      </c>
      <c r="O30" s="54">
        <v>45688</v>
      </c>
      <c r="P30" s="30" t="s">
        <v>175</v>
      </c>
      <c r="Q30" s="69" t="s">
        <v>175</v>
      </c>
      <c r="R30" s="69" t="s">
        <v>1146</v>
      </c>
      <c r="S30" s="69" t="s">
        <v>175</v>
      </c>
      <c r="T30" s="172" t="s">
        <v>175</v>
      </c>
      <c r="U30" s="69" t="s">
        <v>175</v>
      </c>
      <c r="V30" s="43" t="s">
        <v>175</v>
      </c>
      <c r="W30" s="54">
        <v>45824</v>
      </c>
      <c r="X30" s="69" t="s">
        <v>1145</v>
      </c>
      <c r="Y30" t="e">
        <f>VLOOKUP(A30,#REF!,2,FALSE)</f>
        <v>#REF!</v>
      </c>
    </row>
    <row r="31" spans="1:25" ht="14.45">
      <c r="A31" s="197" t="s">
        <v>351</v>
      </c>
      <c r="B31" s="193" t="s">
        <v>51</v>
      </c>
      <c r="C31" s="194">
        <v>45711</v>
      </c>
      <c r="D31" s="195" t="s">
        <v>352</v>
      </c>
      <c r="E31" s="203"/>
      <c r="F31" s="142"/>
      <c r="G31" s="142"/>
      <c r="H31" s="199">
        <v>77</v>
      </c>
      <c r="I31" s="192"/>
      <c r="J31" s="199" t="s">
        <v>58</v>
      </c>
      <c r="K31" s="199" t="s">
        <v>58</v>
      </c>
      <c r="L31" s="199" t="s">
        <v>64</v>
      </c>
      <c r="M31" s="205">
        <v>45686</v>
      </c>
      <c r="N31" s="30" t="s">
        <v>175</v>
      </c>
      <c r="O31" s="54">
        <v>45692</v>
      </c>
      <c r="P31" s="30" t="s">
        <v>175</v>
      </c>
      <c r="Q31" s="43" t="s">
        <v>175</v>
      </c>
      <c r="R31" s="43" t="s">
        <v>1146</v>
      </c>
      <c r="S31" s="43" t="s">
        <v>175</v>
      </c>
      <c r="T31" s="145" t="s">
        <v>175</v>
      </c>
      <c r="U31" s="69" t="s">
        <v>135</v>
      </c>
      <c r="V31" s="361" t="s">
        <v>135</v>
      </c>
      <c r="W31" s="54">
        <v>45840</v>
      </c>
      <c r="X31" s="69" t="s">
        <v>135</v>
      </c>
      <c r="Y31" t="e">
        <f>VLOOKUP(A31,#REF!,2,FALSE)</f>
        <v>#REF!</v>
      </c>
    </row>
    <row r="32" spans="1:25" ht="14.45">
      <c r="A32" s="197" t="s">
        <v>497</v>
      </c>
      <c r="B32" s="193" t="s">
        <v>51</v>
      </c>
      <c r="C32" s="194">
        <v>45711</v>
      </c>
      <c r="D32" s="195" t="s">
        <v>498</v>
      </c>
      <c r="E32" s="203"/>
      <c r="F32" s="142"/>
      <c r="G32" s="142"/>
      <c r="H32" s="199">
        <v>81</v>
      </c>
      <c r="I32" s="192"/>
      <c r="J32" s="199" t="s">
        <v>58</v>
      </c>
      <c r="K32" s="199" t="s">
        <v>58</v>
      </c>
      <c r="L32" s="199" t="s">
        <v>64</v>
      </c>
      <c r="M32" s="205">
        <v>45700</v>
      </c>
      <c r="N32" s="30" t="s">
        <v>175</v>
      </c>
      <c r="O32" s="54">
        <v>45692</v>
      </c>
      <c r="P32" s="30" t="s">
        <v>175</v>
      </c>
      <c r="Q32" s="43" t="s">
        <v>175</v>
      </c>
      <c r="R32" s="43" t="s">
        <v>1146</v>
      </c>
      <c r="S32" s="43" t="s">
        <v>175</v>
      </c>
      <c r="T32" s="145" t="s">
        <v>175</v>
      </c>
      <c r="U32" s="69" t="s">
        <v>175</v>
      </c>
      <c r="V32" s="443" t="s">
        <v>175</v>
      </c>
      <c r="W32" s="174">
        <v>45814</v>
      </c>
      <c r="X32" s="69" t="s">
        <v>1145</v>
      </c>
      <c r="Y32" t="e">
        <f>VLOOKUP(A32,#REF!,2,FALSE)</f>
        <v>#REF!</v>
      </c>
    </row>
    <row r="33" spans="1:25" ht="14.45">
      <c r="A33" s="197" t="s">
        <v>355</v>
      </c>
      <c r="B33" s="193" t="s">
        <v>51</v>
      </c>
      <c r="C33" s="194">
        <v>45711</v>
      </c>
      <c r="D33" s="195" t="s">
        <v>356</v>
      </c>
      <c r="E33" s="203"/>
      <c r="F33" s="142"/>
      <c r="G33" s="142"/>
      <c r="H33" s="199">
        <v>81</v>
      </c>
      <c r="I33" s="192"/>
      <c r="J33" s="199" t="s">
        <v>58</v>
      </c>
      <c r="K33" s="199" t="s">
        <v>58</v>
      </c>
      <c r="L33" s="199" t="s">
        <v>64</v>
      </c>
      <c r="M33" s="205">
        <v>45699</v>
      </c>
      <c r="N33" s="30" t="s">
        <v>175</v>
      </c>
      <c r="O33" s="54">
        <v>45691</v>
      </c>
      <c r="P33" s="30" t="s">
        <v>175</v>
      </c>
      <c r="Q33" s="43" t="s">
        <v>175</v>
      </c>
      <c r="R33" s="43" t="s">
        <v>1146</v>
      </c>
      <c r="S33" s="43" t="s">
        <v>175</v>
      </c>
      <c r="T33" s="145" t="s">
        <v>175</v>
      </c>
      <c r="U33" s="94" t="s">
        <v>175</v>
      </c>
      <c r="V33" s="69" t="s">
        <v>135</v>
      </c>
      <c r="W33" s="54">
        <v>45789</v>
      </c>
      <c r="X33" s="361" t="s">
        <v>135</v>
      </c>
      <c r="Y33" t="e">
        <f>VLOOKUP(A33,#REF!,2,FALSE)</f>
        <v>#REF!</v>
      </c>
    </row>
    <row r="34" spans="1:25" ht="14.45">
      <c r="A34" s="197" t="s">
        <v>358</v>
      </c>
      <c r="B34" s="193" t="s">
        <v>51</v>
      </c>
      <c r="C34" s="194">
        <v>45711</v>
      </c>
      <c r="D34" s="195" t="s">
        <v>360</v>
      </c>
      <c r="E34" s="203"/>
      <c r="F34" s="142"/>
      <c r="G34" s="142"/>
      <c r="H34" s="199">
        <v>84</v>
      </c>
      <c r="I34" s="192"/>
      <c r="J34" s="199" t="s">
        <v>58</v>
      </c>
      <c r="K34" s="199" t="s">
        <v>58</v>
      </c>
      <c r="L34" s="199" t="s">
        <v>64</v>
      </c>
      <c r="M34" s="205">
        <v>45698</v>
      </c>
      <c r="N34" s="30" t="s">
        <v>175</v>
      </c>
      <c r="O34" s="54">
        <v>45695</v>
      </c>
      <c r="P34" s="30" t="s">
        <v>175</v>
      </c>
      <c r="Q34" s="43" t="s">
        <v>175</v>
      </c>
      <c r="R34" s="43" t="s">
        <v>1146</v>
      </c>
      <c r="S34" s="43" t="s">
        <v>175</v>
      </c>
      <c r="T34" s="145" t="s">
        <v>175</v>
      </c>
      <c r="U34" s="69" t="s">
        <v>135</v>
      </c>
      <c r="V34" s="69" t="s">
        <v>135</v>
      </c>
      <c r="W34" s="54">
        <v>45810</v>
      </c>
      <c r="X34" s="361" t="s">
        <v>135</v>
      </c>
      <c r="Y34" t="e">
        <f>VLOOKUP(A34,#REF!,2,FALSE)</f>
        <v>#REF!</v>
      </c>
    </row>
    <row r="35" spans="1:25" ht="14.45">
      <c r="A35" s="189" t="s">
        <v>500</v>
      </c>
      <c r="B35" s="193" t="s">
        <v>51</v>
      </c>
      <c r="C35" s="194">
        <v>45688</v>
      </c>
      <c r="D35" s="195" t="s">
        <v>501</v>
      </c>
      <c r="E35" s="203"/>
      <c r="F35" s="142"/>
      <c r="G35" s="142"/>
      <c r="H35" s="199">
        <v>90</v>
      </c>
      <c r="I35" s="192"/>
      <c r="J35" s="199" t="s">
        <v>58</v>
      </c>
      <c r="K35" s="199" t="s">
        <v>58</v>
      </c>
      <c r="L35" s="199" t="s">
        <v>64</v>
      </c>
      <c r="M35" s="103" t="s">
        <v>175</v>
      </c>
      <c r="N35" s="30" t="s">
        <v>175</v>
      </c>
      <c r="O35" s="54">
        <v>45699</v>
      </c>
      <c r="P35" s="89" t="s">
        <v>175</v>
      </c>
      <c r="Q35" s="90" t="s">
        <v>175</v>
      </c>
      <c r="R35" s="43" t="s">
        <v>1146</v>
      </c>
      <c r="S35" s="43" t="s">
        <v>175</v>
      </c>
      <c r="T35" s="43" t="s">
        <v>175</v>
      </c>
      <c r="U35" s="177" t="s">
        <v>175</v>
      </c>
      <c r="V35" s="69" t="s">
        <v>175</v>
      </c>
      <c r="W35" s="162">
        <v>45835</v>
      </c>
      <c r="X35" s="69" t="s">
        <v>1145</v>
      </c>
      <c r="Y35" t="e">
        <f>VLOOKUP(A35,#REF!,2,FALSE)</f>
        <v>#REF!</v>
      </c>
    </row>
    <row r="36" spans="1:25" ht="14.45">
      <c r="A36" s="189" t="s">
        <v>285</v>
      </c>
      <c r="B36" s="193" t="s">
        <v>51</v>
      </c>
      <c r="C36" s="194">
        <v>45688</v>
      </c>
      <c r="D36" s="195" t="s">
        <v>288</v>
      </c>
      <c r="E36" s="203"/>
      <c r="F36" s="142"/>
      <c r="G36" s="142"/>
      <c r="H36" s="196">
        <v>86</v>
      </c>
      <c r="I36" s="192"/>
      <c r="J36" s="199" t="s">
        <v>58</v>
      </c>
      <c r="K36" s="199" t="s">
        <v>58</v>
      </c>
      <c r="L36" s="196" t="s">
        <v>64</v>
      </c>
      <c r="M36" s="206">
        <v>45677</v>
      </c>
      <c r="N36" s="30" t="s">
        <v>175</v>
      </c>
      <c r="O36" s="54">
        <v>45675</v>
      </c>
      <c r="P36" s="89" t="s">
        <v>175</v>
      </c>
      <c r="Q36" s="43" t="s">
        <v>175</v>
      </c>
      <c r="R36" s="43" t="s">
        <v>1146</v>
      </c>
      <c r="S36" s="43" t="s">
        <v>175</v>
      </c>
      <c r="T36" s="43" t="s">
        <v>175</v>
      </c>
      <c r="U36" s="177" t="s">
        <v>175</v>
      </c>
      <c r="V36" s="43" t="s">
        <v>175</v>
      </c>
      <c r="W36" s="30"/>
      <c r="X36" s="69" t="s">
        <v>135</v>
      </c>
      <c r="Y36" t="e">
        <f>VLOOKUP(A36,#REF!,2,FALSE)</f>
        <v>#REF!</v>
      </c>
    </row>
    <row r="37" spans="1:25" ht="14.45">
      <c r="A37" s="189" t="s">
        <v>574</v>
      </c>
      <c r="B37" s="193" t="s">
        <v>51</v>
      </c>
      <c r="C37" s="194">
        <v>45688</v>
      </c>
      <c r="D37" s="195" t="s">
        <v>575</v>
      </c>
      <c r="E37" s="203"/>
      <c r="F37" s="142"/>
      <c r="G37" s="142"/>
      <c r="H37" s="196">
        <v>86</v>
      </c>
      <c r="I37" s="192"/>
      <c r="J37" s="199" t="s">
        <v>58</v>
      </c>
      <c r="K37" s="199" t="s">
        <v>58</v>
      </c>
      <c r="L37" s="196" t="s">
        <v>64</v>
      </c>
      <c r="M37" s="103" t="s">
        <v>175</v>
      </c>
      <c r="N37" s="30" t="s">
        <v>175</v>
      </c>
      <c r="O37" s="54">
        <v>45675</v>
      </c>
      <c r="P37" s="89" t="s">
        <v>175</v>
      </c>
      <c r="Q37" s="43" t="s">
        <v>175</v>
      </c>
      <c r="R37" s="43" t="s">
        <v>1146</v>
      </c>
      <c r="S37" s="43" t="s">
        <v>175</v>
      </c>
      <c r="T37" s="43" t="s">
        <v>175</v>
      </c>
      <c r="U37" s="177" t="s">
        <v>175</v>
      </c>
      <c r="V37" s="43" t="s">
        <v>175</v>
      </c>
      <c r="W37" s="54">
        <v>45820</v>
      </c>
      <c r="X37" s="69" t="s">
        <v>135</v>
      </c>
      <c r="Y37" t="e">
        <f>VLOOKUP(A37,#REF!,2,FALSE)</f>
        <v>#REF!</v>
      </c>
    </row>
    <row r="38" spans="1:25" ht="14.45">
      <c r="A38" s="189" t="s">
        <v>362</v>
      </c>
      <c r="B38" s="193" t="s">
        <v>51</v>
      </c>
      <c r="C38" s="194">
        <v>45688</v>
      </c>
      <c r="D38" s="195" t="s">
        <v>363</v>
      </c>
      <c r="E38" s="203"/>
      <c r="F38" s="142"/>
      <c r="G38" s="142"/>
      <c r="H38" s="196">
        <v>88</v>
      </c>
      <c r="I38" s="192"/>
      <c r="J38" s="199" t="s">
        <v>58</v>
      </c>
      <c r="K38" s="199" t="s">
        <v>58</v>
      </c>
      <c r="L38" s="199" t="s">
        <v>64</v>
      </c>
      <c r="M38" s="206">
        <v>45742</v>
      </c>
      <c r="N38" s="30" t="s">
        <v>175</v>
      </c>
      <c r="O38" s="54">
        <v>45743</v>
      </c>
      <c r="P38" s="89" t="s">
        <v>175</v>
      </c>
      <c r="Q38" s="163" t="s">
        <v>175</v>
      </c>
      <c r="R38" s="69" t="s">
        <v>1146</v>
      </c>
      <c r="S38" s="43" t="s">
        <v>175</v>
      </c>
      <c r="T38" s="43" t="s">
        <v>175</v>
      </c>
      <c r="U38" s="69" t="s">
        <v>135</v>
      </c>
      <c r="V38" s="69" t="s">
        <v>135</v>
      </c>
      <c r="W38" s="30"/>
      <c r="X38" s="69" t="s">
        <v>135</v>
      </c>
      <c r="Y38" t="e">
        <f>VLOOKUP(A38,#REF!,2,FALSE)</f>
        <v>#REF!</v>
      </c>
    </row>
    <row r="39" spans="1:25" ht="14.45">
      <c r="A39" s="189" t="s">
        <v>365</v>
      </c>
      <c r="B39" s="193" t="s">
        <v>51</v>
      </c>
      <c r="C39" s="194">
        <v>45688</v>
      </c>
      <c r="D39" s="195" t="s">
        <v>366</v>
      </c>
      <c r="E39" s="203"/>
      <c r="F39" s="142"/>
      <c r="G39" s="142"/>
      <c r="H39" s="196">
        <v>88</v>
      </c>
      <c r="I39" s="192"/>
      <c r="J39" s="199" t="s">
        <v>58</v>
      </c>
      <c r="K39" s="199" t="s">
        <v>58</v>
      </c>
      <c r="L39" s="196" t="s">
        <v>64</v>
      </c>
      <c r="M39" s="206">
        <v>45706</v>
      </c>
      <c r="N39" s="30" t="s">
        <v>175</v>
      </c>
      <c r="O39" s="54">
        <v>45679</v>
      </c>
      <c r="P39" s="89" t="s">
        <v>175</v>
      </c>
      <c r="Q39" s="43" t="s">
        <v>175</v>
      </c>
      <c r="R39" s="43" t="s">
        <v>1146</v>
      </c>
      <c r="S39" s="43" t="s">
        <v>175</v>
      </c>
      <c r="T39" s="43" t="s">
        <v>175</v>
      </c>
      <c r="U39" s="177" t="s">
        <v>175</v>
      </c>
      <c r="V39" s="69" t="s">
        <v>135</v>
      </c>
      <c r="W39" s="54">
        <v>45820</v>
      </c>
      <c r="X39" s="69" t="s">
        <v>135</v>
      </c>
      <c r="Y39" t="e">
        <f>VLOOKUP(A39,#REF!,2,FALSE)</f>
        <v>#REF!</v>
      </c>
    </row>
    <row r="40" spans="1:25" ht="13.5" customHeight="1">
      <c r="A40" s="189" t="s">
        <v>368</v>
      </c>
      <c r="B40" s="193" t="s">
        <v>51</v>
      </c>
      <c r="C40" s="187">
        <v>45772</v>
      </c>
      <c r="D40" s="210" t="s">
        <v>370</v>
      </c>
      <c r="E40" s="209"/>
      <c r="F40" s="176"/>
      <c r="G40" s="176"/>
      <c r="H40" s="196">
        <v>85</v>
      </c>
      <c r="I40" s="192"/>
      <c r="J40" s="190" t="s">
        <v>58</v>
      </c>
      <c r="K40" s="190" t="s">
        <v>58</v>
      </c>
      <c r="L40" s="190" t="s">
        <v>64</v>
      </c>
      <c r="M40" s="206">
        <v>45741</v>
      </c>
      <c r="N40" s="89" t="s">
        <v>175</v>
      </c>
      <c r="O40" s="54">
        <v>45749</v>
      </c>
      <c r="P40" s="30" t="s">
        <v>175</v>
      </c>
      <c r="Q40" s="43" t="s">
        <v>175</v>
      </c>
      <c r="R40" s="43" t="s">
        <v>1146</v>
      </c>
      <c r="S40" s="43" t="s">
        <v>175</v>
      </c>
      <c r="T40" s="43" t="s">
        <v>175</v>
      </c>
      <c r="U40" s="43" t="s">
        <v>175</v>
      </c>
      <c r="V40" s="69" t="s">
        <v>135</v>
      </c>
      <c r="W40" s="30"/>
      <c r="X40" s="69" t="s">
        <v>135</v>
      </c>
    </row>
    <row r="41" spans="1:25" ht="13.5" customHeight="1">
      <c r="A41" s="198" t="s">
        <v>503</v>
      </c>
      <c r="B41" s="193" t="s">
        <v>51</v>
      </c>
      <c r="C41" s="187">
        <v>45772</v>
      </c>
      <c r="D41" s="210" t="s">
        <v>505</v>
      </c>
      <c r="E41" s="663"/>
      <c r="F41" s="429"/>
      <c r="G41" s="429"/>
      <c r="H41" s="190">
        <v>88</v>
      </c>
      <c r="I41" s="192"/>
      <c r="J41" s="190" t="s">
        <v>58</v>
      </c>
      <c r="K41" s="190" t="s">
        <v>58</v>
      </c>
      <c r="L41" s="190" t="s">
        <v>64</v>
      </c>
      <c r="M41" s="206">
        <v>45741</v>
      </c>
      <c r="N41" s="89" t="s">
        <v>175</v>
      </c>
      <c r="O41" s="54">
        <v>45749</v>
      </c>
      <c r="P41" s="30" t="s">
        <v>175</v>
      </c>
      <c r="Q41" s="43" t="s">
        <v>175</v>
      </c>
      <c r="R41" s="69" t="s">
        <v>1146</v>
      </c>
      <c r="S41" s="43" t="s">
        <v>175</v>
      </c>
      <c r="T41" s="43" t="s">
        <v>175</v>
      </c>
      <c r="U41" s="90" t="s">
        <v>175</v>
      </c>
      <c r="V41" s="90" t="s">
        <v>175</v>
      </c>
      <c r="W41" s="54">
        <v>45798</v>
      </c>
      <c r="X41" s="69" t="s">
        <v>1145</v>
      </c>
    </row>
    <row r="42" spans="1:25" ht="14.45">
      <c r="A42" s="189" t="s">
        <v>371</v>
      </c>
      <c r="B42" s="193" t="s">
        <v>51</v>
      </c>
      <c r="C42" s="187">
        <v>45772</v>
      </c>
      <c r="D42" s="210" t="s">
        <v>372</v>
      </c>
      <c r="E42" s="202"/>
      <c r="F42" s="144"/>
      <c r="G42" s="144"/>
      <c r="H42" s="196">
        <v>57</v>
      </c>
      <c r="I42" s="192"/>
      <c r="J42" s="190" t="s">
        <v>58</v>
      </c>
      <c r="K42" s="190" t="s">
        <v>58</v>
      </c>
      <c r="L42" s="190" t="s">
        <v>64</v>
      </c>
      <c r="M42" s="206">
        <v>45741</v>
      </c>
      <c r="N42" s="30" t="s">
        <v>175</v>
      </c>
      <c r="O42" s="54">
        <v>45744</v>
      </c>
      <c r="P42" s="30" t="s">
        <v>175</v>
      </c>
      <c r="Q42" s="43" t="s">
        <v>175</v>
      </c>
      <c r="R42" s="69" t="s">
        <v>1146</v>
      </c>
      <c r="S42" s="43" t="s">
        <v>175</v>
      </c>
      <c r="T42" s="43" t="s">
        <v>175</v>
      </c>
      <c r="U42" s="43" t="s">
        <v>1147</v>
      </c>
      <c r="V42" s="69" t="s">
        <v>135</v>
      </c>
      <c r="W42" s="129">
        <v>45804</v>
      </c>
      <c r="X42" s="69" t="s">
        <v>135</v>
      </c>
      <c r="Y42" t="e">
        <f>VLOOKUP(A42,#REF!,2,FALSE)</f>
        <v>#REF!</v>
      </c>
    </row>
    <row r="43" spans="1:25" ht="14.45">
      <c r="A43" s="189" t="s">
        <v>373</v>
      </c>
      <c r="B43" s="193" t="s">
        <v>51</v>
      </c>
      <c r="C43" s="194">
        <v>45711</v>
      </c>
      <c r="D43" s="195" t="s">
        <v>374</v>
      </c>
      <c r="E43" s="203"/>
      <c r="F43" s="142"/>
      <c r="G43" s="142"/>
      <c r="H43" s="196">
        <v>73</v>
      </c>
      <c r="I43" s="192"/>
      <c r="J43" s="199" t="s">
        <v>58</v>
      </c>
      <c r="K43" s="199" t="s">
        <v>58</v>
      </c>
      <c r="L43" s="196" t="s">
        <v>64</v>
      </c>
      <c r="M43" s="206">
        <v>45698</v>
      </c>
      <c r="N43" s="30" t="s">
        <v>175</v>
      </c>
      <c r="O43" s="54">
        <v>45691</v>
      </c>
      <c r="P43" s="30" t="s">
        <v>175</v>
      </c>
      <c r="Q43" s="43" t="s">
        <v>175</v>
      </c>
      <c r="R43" s="69" t="s">
        <v>1146</v>
      </c>
      <c r="S43" s="43" t="s">
        <v>175</v>
      </c>
      <c r="T43" s="43" t="s">
        <v>175</v>
      </c>
      <c r="U43" s="43" t="s">
        <v>1148</v>
      </c>
      <c r="V43" s="69" t="s">
        <v>135</v>
      </c>
      <c r="W43" s="30"/>
      <c r="X43" s="69" t="s">
        <v>135</v>
      </c>
      <c r="Y43" t="e">
        <f>VLOOKUP(A43,#REF!,2,FALSE)</f>
        <v>#REF!</v>
      </c>
    </row>
    <row r="44" spans="1:25" ht="14.45">
      <c r="A44" s="186" t="s">
        <v>506</v>
      </c>
      <c r="B44" s="193" t="s">
        <v>51</v>
      </c>
      <c r="C44" s="194">
        <v>45711</v>
      </c>
      <c r="D44" s="195" t="s">
        <v>507</v>
      </c>
      <c r="E44" s="203"/>
      <c r="F44" s="142"/>
      <c r="G44" s="142"/>
      <c r="H44" s="196">
        <v>65</v>
      </c>
      <c r="I44" s="192"/>
      <c r="J44" s="199" t="s">
        <v>58</v>
      </c>
      <c r="K44" s="199" t="s">
        <v>58</v>
      </c>
      <c r="L44" s="196" t="s">
        <v>64</v>
      </c>
      <c r="M44" s="206">
        <v>45698</v>
      </c>
      <c r="N44" s="30" t="s">
        <v>175</v>
      </c>
      <c r="O44" s="54">
        <v>45708</v>
      </c>
      <c r="P44" s="30" t="s">
        <v>175</v>
      </c>
      <c r="Q44" s="43" t="s">
        <v>175</v>
      </c>
      <c r="R44" s="69" t="s">
        <v>1146</v>
      </c>
      <c r="S44" s="43" t="s">
        <v>175</v>
      </c>
      <c r="T44" s="43" t="s">
        <v>175</v>
      </c>
      <c r="U44" s="43" t="s">
        <v>175</v>
      </c>
      <c r="V44" s="43" t="s">
        <v>175</v>
      </c>
      <c r="W44" s="54">
        <v>45790</v>
      </c>
      <c r="X44" s="69" t="s">
        <v>1145</v>
      </c>
      <c r="Y44" t="e">
        <f>VLOOKUP(A44,#REF!,2,FALSE)</f>
        <v>#REF!</v>
      </c>
    </row>
    <row r="45" spans="1:25" ht="14.45">
      <c r="A45" s="189" t="s">
        <v>508</v>
      </c>
      <c r="B45" s="193" t="s">
        <v>51</v>
      </c>
      <c r="C45" s="187">
        <v>45772</v>
      </c>
      <c r="D45" s="210" t="s">
        <v>509</v>
      </c>
      <c r="E45" s="202"/>
      <c r="F45" s="144"/>
      <c r="G45" s="144"/>
      <c r="H45" s="196">
        <v>70</v>
      </c>
      <c r="I45" s="192"/>
      <c r="J45" s="190" t="s">
        <v>58</v>
      </c>
      <c r="K45" s="190" t="s">
        <v>58</v>
      </c>
      <c r="L45" s="190" t="s">
        <v>64</v>
      </c>
      <c r="M45" s="206">
        <v>45741</v>
      </c>
      <c r="N45" s="30" t="s">
        <v>175</v>
      </c>
      <c r="O45" s="54">
        <v>45744</v>
      </c>
      <c r="P45" s="30" t="s">
        <v>175</v>
      </c>
      <c r="Q45" s="43" t="s">
        <v>175</v>
      </c>
      <c r="R45" s="69" t="s">
        <v>1146</v>
      </c>
      <c r="S45" s="43" t="s">
        <v>175</v>
      </c>
      <c r="T45" s="43" t="s">
        <v>175</v>
      </c>
      <c r="U45" s="43" t="s">
        <v>175</v>
      </c>
      <c r="V45" s="43" t="s">
        <v>175</v>
      </c>
      <c r="W45" s="667">
        <v>45791</v>
      </c>
      <c r="X45" s="69" t="s">
        <v>1145</v>
      </c>
      <c r="Y45" t="e">
        <f>VLOOKUP(A45,#REF!,2,FALSE)</f>
        <v>#REF!</v>
      </c>
    </row>
    <row r="46" spans="1:25" ht="14.45">
      <c r="A46" s="189" t="s">
        <v>510</v>
      </c>
      <c r="B46" s="193" t="s">
        <v>51</v>
      </c>
      <c r="C46" s="187">
        <v>45772</v>
      </c>
      <c r="D46" s="210" t="s">
        <v>511</v>
      </c>
      <c r="E46" s="202"/>
      <c r="F46" s="144"/>
      <c r="G46" s="144"/>
      <c r="H46" s="196">
        <v>84</v>
      </c>
      <c r="I46" s="192"/>
      <c r="J46" s="190" t="s">
        <v>58</v>
      </c>
      <c r="K46" s="190" t="s">
        <v>58</v>
      </c>
      <c r="L46" s="190" t="s">
        <v>64</v>
      </c>
      <c r="M46" s="206">
        <v>45741</v>
      </c>
      <c r="N46" s="30" t="s">
        <v>175</v>
      </c>
      <c r="O46" s="54">
        <v>45755</v>
      </c>
      <c r="P46" s="30" t="s">
        <v>175</v>
      </c>
      <c r="Q46" s="43" t="s">
        <v>175</v>
      </c>
      <c r="R46" s="69" t="s">
        <v>1146</v>
      </c>
      <c r="S46" s="43" t="s">
        <v>175</v>
      </c>
      <c r="T46" s="43" t="s">
        <v>175</v>
      </c>
      <c r="U46" s="43" t="s">
        <v>175</v>
      </c>
      <c r="V46" s="43" t="s">
        <v>175</v>
      </c>
      <c r="W46" s="54">
        <v>45791</v>
      </c>
      <c r="X46" s="69" t="s">
        <v>1145</v>
      </c>
    </row>
    <row r="47" spans="1:25" ht="14.45">
      <c r="A47" s="189" t="s">
        <v>512</v>
      </c>
      <c r="B47" s="193" t="s">
        <v>51</v>
      </c>
      <c r="C47" s="187">
        <v>45772</v>
      </c>
      <c r="D47" s="637" t="s">
        <v>513</v>
      </c>
      <c r="E47" s="202"/>
      <c r="F47" s="144"/>
      <c r="G47" s="144"/>
      <c r="H47" s="196">
        <v>75</v>
      </c>
      <c r="I47" s="192"/>
      <c r="J47" s="190" t="s">
        <v>58</v>
      </c>
      <c r="K47" s="190" t="s">
        <v>58</v>
      </c>
      <c r="L47" s="190" t="s">
        <v>64</v>
      </c>
      <c r="M47" s="204">
        <v>45741</v>
      </c>
      <c r="N47" s="30" t="s">
        <v>175</v>
      </c>
      <c r="O47" s="54">
        <v>45747</v>
      </c>
      <c r="P47" s="30" t="s">
        <v>175</v>
      </c>
      <c r="Q47" s="43" t="s">
        <v>175</v>
      </c>
      <c r="R47" s="69" t="s">
        <v>1146</v>
      </c>
      <c r="S47" s="43" t="s">
        <v>175</v>
      </c>
      <c r="T47" s="43" t="s">
        <v>175</v>
      </c>
      <c r="U47" s="163" t="s">
        <v>175</v>
      </c>
      <c r="V47" s="43" t="s">
        <v>175</v>
      </c>
      <c r="W47" s="54">
        <v>45798</v>
      </c>
      <c r="X47" s="69" t="s">
        <v>1145</v>
      </c>
      <c r="Y47" t="e">
        <f>VLOOKUP(A47,#REF!,2,FALSE)</f>
        <v>#REF!</v>
      </c>
    </row>
    <row r="48" spans="1:25" ht="14.45">
      <c r="A48" s="189" t="s">
        <v>514</v>
      </c>
      <c r="B48" s="193" t="s">
        <v>51</v>
      </c>
      <c r="C48" s="331">
        <v>45772</v>
      </c>
      <c r="D48" s="445" t="s">
        <v>515</v>
      </c>
      <c r="E48" s="202"/>
      <c r="F48" s="144"/>
      <c r="G48" s="144"/>
      <c r="H48" s="190">
        <v>69</v>
      </c>
      <c r="I48" s="192"/>
      <c r="J48" s="190" t="s">
        <v>58</v>
      </c>
      <c r="K48" s="190" t="s">
        <v>58</v>
      </c>
      <c r="L48" s="190" t="s">
        <v>64</v>
      </c>
      <c r="M48" s="204">
        <v>45757</v>
      </c>
      <c r="N48" s="30" t="s">
        <v>175</v>
      </c>
      <c r="O48" s="129">
        <v>45757</v>
      </c>
      <c r="P48" s="30" t="s">
        <v>175</v>
      </c>
      <c r="Q48" s="43" t="s">
        <v>175</v>
      </c>
      <c r="R48" s="69" t="s">
        <v>1146</v>
      </c>
      <c r="S48" s="43" t="s">
        <v>175</v>
      </c>
      <c r="T48" s="43" t="s">
        <v>175</v>
      </c>
      <c r="U48" s="43" t="s">
        <v>175</v>
      </c>
      <c r="V48" s="90" t="s">
        <v>175</v>
      </c>
      <c r="W48" s="54">
        <v>45814</v>
      </c>
      <c r="X48" s="69" t="s">
        <v>1145</v>
      </c>
    </row>
    <row r="49" spans="1:56" ht="14.45">
      <c r="A49" s="189" t="s">
        <v>516</v>
      </c>
      <c r="B49" s="193" t="s">
        <v>51</v>
      </c>
      <c r="C49" s="331">
        <v>45772</v>
      </c>
      <c r="D49" s="639" t="s">
        <v>518</v>
      </c>
      <c r="E49" s="202"/>
      <c r="F49" s="144"/>
      <c r="G49" s="144"/>
      <c r="H49" s="190">
        <v>50</v>
      </c>
      <c r="I49" s="192"/>
      <c r="J49" s="190" t="s">
        <v>58</v>
      </c>
      <c r="K49" s="190" t="s">
        <v>58</v>
      </c>
      <c r="L49" s="190" t="s">
        <v>64</v>
      </c>
      <c r="M49" s="204">
        <v>45757</v>
      </c>
      <c r="N49" s="30" t="s">
        <v>175</v>
      </c>
      <c r="O49" s="129">
        <v>45757</v>
      </c>
      <c r="P49" s="30" t="s">
        <v>175</v>
      </c>
      <c r="Q49" s="43" t="s">
        <v>175</v>
      </c>
      <c r="R49" s="69" t="s">
        <v>1146</v>
      </c>
      <c r="S49" s="43" t="s">
        <v>175</v>
      </c>
      <c r="T49" s="43" t="s">
        <v>175</v>
      </c>
      <c r="U49" s="43" t="s">
        <v>175</v>
      </c>
      <c r="V49" s="90" t="s">
        <v>175</v>
      </c>
      <c r="W49" s="54">
        <v>45807</v>
      </c>
      <c r="X49" s="69" t="s">
        <v>1145</v>
      </c>
    </row>
    <row r="50" spans="1:56" ht="14.45">
      <c r="A50" s="189" t="s">
        <v>520</v>
      </c>
      <c r="B50" s="193" t="s">
        <v>51</v>
      </c>
      <c r="C50" s="187">
        <v>45772</v>
      </c>
      <c r="D50" s="636" t="s">
        <v>521</v>
      </c>
      <c r="E50" s="202"/>
      <c r="F50" s="144"/>
      <c r="G50" s="144"/>
      <c r="H50" s="190">
        <v>76</v>
      </c>
      <c r="I50" s="192"/>
      <c r="J50" s="190" t="s">
        <v>58</v>
      </c>
      <c r="K50" s="190" t="s">
        <v>58</v>
      </c>
      <c r="L50" s="190" t="s">
        <v>64</v>
      </c>
      <c r="M50" s="204">
        <v>45757</v>
      </c>
      <c r="N50" s="89" t="s">
        <v>175</v>
      </c>
      <c r="O50" s="129">
        <v>45757</v>
      </c>
      <c r="P50" s="30" t="s">
        <v>175</v>
      </c>
      <c r="Q50" s="43" t="s">
        <v>175</v>
      </c>
      <c r="R50" s="69" t="s">
        <v>1146</v>
      </c>
      <c r="S50" s="43" t="s">
        <v>175</v>
      </c>
      <c r="T50" s="43" t="s">
        <v>175</v>
      </c>
      <c r="U50" s="43" t="s">
        <v>175</v>
      </c>
      <c r="V50" s="90" t="s">
        <v>175</v>
      </c>
      <c r="W50" s="54">
        <v>45811</v>
      </c>
      <c r="X50" s="69" t="s">
        <v>1145</v>
      </c>
    </row>
    <row r="51" spans="1:56" ht="14.45">
      <c r="A51" s="189" t="s">
        <v>522</v>
      </c>
      <c r="B51" s="193" t="s">
        <v>51</v>
      </c>
      <c r="C51" s="331">
        <v>45772</v>
      </c>
      <c r="D51" s="400" t="s">
        <v>524</v>
      </c>
      <c r="E51" s="202"/>
      <c r="F51" s="144"/>
      <c r="G51" s="144"/>
      <c r="H51" s="196">
        <v>88</v>
      </c>
      <c r="I51" s="192"/>
      <c r="J51" s="190" t="s">
        <v>58</v>
      </c>
      <c r="K51" s="190" t="s">
        <v>58</v>
      </c>
      <c r="L51" s="190" t="s">
        <v>64</v>
      </c>
      <c r="M51" s="204">
        <v>45757</v>
      </c>
      <c r="N51" s="89" t="s">
        <v>175</v>
      </c>
      <c r="O51" s="129">
        <v>45757</v>
      </c>
      <c r="P51" s="89" t="s">
        <v>175</v>
      </c>
      <c r="Q51" s="43" t="s">
        <v>175</v>
      </c>
      <c r="R51" s="43" t="s">
        <v>1146</v>
      </c>
      <c r="S51" s="43" t="s">
        <v>175</v>
      </c>
      <c r="T51" s="43" t="s">
        <v>175</v>
      </c>
      <c r="U51" s="163" t="s">
        <v>175</v>
      </c>
      <c r="V51" s="90" t="s">
        <v>175</v>
      </c>
      <c r="W51" s="54">
        <v>45810</v>
      </c>
      <c r="X51" s="69" t="s">
        <v>1145</v>
      </c>
    </row>
    <row r="52" spans="1:56" ht="14.45">
      <c r="A52" s="189" t="s">
        <v>526</v>
      </c>
      <c r="B52" s="193" t="s">
        <v>51</v>
      </c>
      <c r="C52" s="187">
        <v>45772</v>
      </c>
      <c r="D52" s="455" t="s">
        <v>527</v>
      </c>
      <c r="E52" s="202"/>
      <c r="F52" s="144"/>
      <c r="G52" s="144"/>
      <c r="H52" s="196">
        <v>86</v>
      </c>
      <c r="I52" s="192"/>
      <c r="J52" s="190" t="s">
        <v>58</v>
      </c>
      <c r="K52" s="190" t="s">
        <v>58</v>
      </c>
      <c r="L52" s="190" t="s">
        <v>64</v>
      </c>
      <c r="M52" s="206">
        <v>45756</v>
      </c>
      <c r="N52" s="30" t="s">
        <v>175</v>
      </c>
      <c r="O52" s="129">
        <v>45757</v>
      </c>
      <c r="P52" s="30" t="s">
        <v>175</v>
      </c>
      <c r="Q52" s="69" t="s">
        <v>175</v>
      </c>
      <c r="R52" s="69" t="s">
        <v>1146</v>
      </c>
      <c r="S52" s="43" t="s">
        <v>175</v>
      </c>
      <c r="T52" s="43" t="s">
        <v>175</v>
      </c>
      <c r="U52" s="163" t="s">
        <v>175</v>
      </c>
      <c r="V52" s="90" t="s">
        <v>175</v>
      </c>
      <c r="W52" s="54">
        <v>45813</v>
      </c>
      <c r="X52" s="69" t="s">
        <v>1145</v>
      </c>
    </row>
    <row r="53" spans="1:56" ht="14.45">
      <c r="A53" s="189" t="s">
        <v>528</v>
      </c>
      <c r="B53" s="193" t="s">
        <v>51</v>
      </c>
      <c r="C53" s="187">
        <v>45772</v>
      </c>
      <c r="D53" s="210" t="s">
        <v>529</v>
      </c>
      <c r="E53" s="202"/>
      <c r="F53" s="144"/>
      <c r="G53" s="144"/>
      <c r="H53" s="196">
        <v>84</v>
      </c>
      <c r="I53" s="192"/>
      <c r="J53" s="190" t="s">
        <v>58</v>
      </c>
      <c r="K53" s="190" t="s">
        <v>58</v>
      </c>
      <c r="L53" s="190" t="s">
        <v>64</v>
      </c>
      <c r="M53" s="206">
        <v>45741</v>
      </c>
      <c r="N53" s="30" t="s">
        <v>175</v>
      </c>
      <c r="O53" s="54">
        <v>45748</v>
      </c>
      <c r="P53" s="30" t="s">
        <v>175</v>
      </c>
      <c r="Q53" s="120" t="s">
        <v>175</v>
      </c>
      <c r="R53" s="154" t="s">
        <v>1146</v>
      </c>
      <c r="S53" s="120" t="s">
        <v>175</v>
      </c>
      <c r="T53" s="120" t="s">
        <v>175</v>
      </c>
      <c r="U53" s="43" t="s">
        <v>175</v>
      </c>
      <c r="V53" s="90" t="s">
        <v>175</v>
      </c>
      <c r="W53" s="54">
        <v>45811</v>
      </c>
      <c r="X53" s="69" t="s">
        <v>1145</v>
      </c>
    </row>
    <row r="54" spans="1:56" ht="14.45">
      <c r="A54" s="189" t="s">
        <v>376</v>
      </c>
      <c r="B54" s="193" t="s">
        <v>51</v>
      </c>
      <c r="C54" s="187">
        <v>45772</v>
      </c>
      <c r="D54" s="190" t="s">
        <v>377</v>
      </c>
      <c r="E54" s="202"/>
      <c r="F54" s="144"/>
      <c r="G54" s="144"/>
      <c r="H54" s="196">
        <v>87</v>
      </c>
      <c r="I54" s="192"/>
      <c r="J54" s="190" t="s">
        <v>58</v>
      </c>
      <c r="K54" s="190" t="s">
        <v>58</v>
      </c>
      <c r="L54" s="190" t="s">
        <v>64</v>
      </c>
      <c r="M54" s="204">
        <v>45757</v>
      </c>
      <c r="N54" s="30" t="s">
        <v>175</v>
      </c>
      <c r="O54" s="129">
        <v>45757</v>
      </c>
      <c r="P54" s="80" t="s">
        <v>175</v>
      </c>
      <c r="Q54" s="69" t="s">
        <v>175</v>
      </c>
      <c r="R54" s="69" t="s">
        <v>1146</v>
      </c>
      <c r="S54" s="43" t="s">
        <v>175</v>
      </c>
      <c r="T54" s="43" t="s">
        <v>175</v>
      </c>
      <c r="U54" s="43" t="s">
        <v>175</v>
      </c>
      <c r="V54" s="69" t="s">
        <v>135</v>
      </c>
      <c r="W54" s="54">
        <v>45838</v>
      </c>
      <c r="X54" s="69" t="s">
        <v>135</v>
      </c>
    </row>
    <row r="55" spans="1:56" ht="14.45">
      <c r="A55" s="189" t="s">
        <v>577</v>
      </c>
      <c r="B55" s="193" t="s">
        <v>51</v>
      </c>
      <c r="C55" s="187">
        <v>45772</v>
      </c>
      <c r="D55" s="210" t="s">
        <v>578</v>
      </c>
      <c r="E55" s="202"/>
      <c r="F55" s="144"/>
      <c r="G55" s="144"/>
      <c r="H55" s="196">
        <v>81</v>
      </c>
      <c r="I55" s="192"/>
      <c r="J55" s="190" t="s">
        <v>58</v>
      </c>
      <c r="K55" s="190" t="s">
        <v>58</v>
      </c>
      <c r="L55" s="190" t="s">
        <v>64</v>
      </c>
      <c r="M55" s="204">
        <v>45741</v>
      </c>
      <c r="N55" s="30" t="s">
        <v>175</v>
      </c>
      <c r="O55" s="54">
        <v>45747</v>
      </c>
      <c r="P55" s="80" t="s">
        <v>175</v>
      </c>
      <c r="Q55" s="69" t="s">
        <v>175</v>
      </c>
      <c r="R55" s="69" t="s">
        <v>1146</v>
      </c>
      <c r="S55" s="43" t="s">
        <v>175</v>
      </c>
      <c r="T55" s="43" t="s">
        <v>175</v>
      </c>
      <c r="U55" s="163" t="s">
        <v>175</v>
      </c>
      <c r="V55" s="163" t="s">
        <v>175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530</v>
      </c>
      <c r="B56" s="193" t="s">
        <v>51</v>
      </c>
      <c r="C56" s="187">
        <v>45772</v>
      </c>
      <c r="D56" s="210" t="s">
        <v>531</v>
      </c>
      <c r="E56" s="202"/>
      <c r="F56" s="144"/>
      <c r="G56" s="144"/>
      <c r="H56" s="196">
        <v>80</v>
      </c>
      <c r="I56" s="192"/>
      <c r="J56" s="190" t="s">
        <v>58</v>
      </c>
      <c r="K56" s="190" t="s">
        <v>58</v>
      </c>
      <c r="L56" s="190" t="s">
        <v>64</v>
      </c>
      <c r="M56" s="204">
        <v>45741</v>
      </c>
      <c r="N56" s="89" t="s">
        <v>175</v>
      </c>
      <c r="O56" s="54">
        <v>45744</v>
      </c>
      <c r="P56" s="80" t="s">
        <v>175</v>
      </c>
      <c r="Q56" s="43" t="s">
        <v>175</v>
      </c>
      <c r="R56" s="69" t="s">
        <v>1146</v>
      </c>
      <c r="S56" s="43" t="s">
        <v>175</v>
      </c>
      <c r="T56" s="43" t="s">
        <v>175</v>
      </c>
      <c r="U56" s="43" t="s">
        <v>175</v>
      </c>
      <c r="V56" s="361" t="s">
        <v>175</v>
      </c>
      <c r="W56" s="54">
        <v>45811</v>
      </c>
      <c r="X56" s="69" t="s">
        <v>1145</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378</v>
      </c>
      <c r="B57" s="193" t="s">
        <v>51</v>
      </c>
      <c r="C57" s="187">
        <v>45772</v>
      </c>
      <c r="D57" s="210" t="s">
        <v>379</v>
      </c>
      <c r="E57" s="202"/>
      <c r="F57" s="144"/>
      <c r="G57" s="144"/>
      <c r="H57" s="196">
        <v>63</v>
      </c>
      <c r="I57" s="192"/>
      <c r="J57" s="190" t="s">
        <v>58</v>
      </c>
      <c r="K57" s="190" t="s">
        <v>58</v>
      </c>
      <c r="L57" s="190" t="s">
        <v>64</v>
      </c>
      <c r="M57" s="204">
        <v>45741</v>
      </c>
      <c r="N57" s="89" t="s">
        <v>175</v>
      </c>
      <c r="O57" s="54">
        <v>45744</v>
      </c>
      <c r="P57" s="80" t="s">
        <v>175</v>
      </c>
      <c r="Q57" s="43" t="s">
        <v>175</v>
      </c>
      <c r="R57" s="69" t="s">
        <v>1146</v>
      </c>
      <c r="S57" s="43" t="s">
        <v>175</v>
      </c>
      <c r="T57" s="43" t="s">
        <v>175</v>
      </c>
      <c r="U57" s="43" t="s">
        <v>1147</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532</v>
      </c>
      <c r="B58" s="193" t="s">
        <v>51</v>
      </c>
      <c r="C58" s="194">
        <v>45688</v>
      </c>
      <c r="D58" s="195" t="s">
        <v>533</v>
      </c>
      <c r="E58" s="203"/>
      <c r="F58" s="142"/>
      <c r="G58" s="142"/>
      <c r="H58" s="196">
        <v>90</v>
      </c>
      <c r="I58" s="192"/>
      <c r="J58" s="199" t="s">
        <v>58</v>
      </c>
      <c r="K58" s="199" t="s">
        <v>58</v>
      </c>
      <c r="L58" s="196" t="s">
        <v>64</v>
      </c>
      <c r="M58" s="49" t="s">
        <v>175</v>
      </c>
      <c r="N58" s="30" t="s">
        <v>175</v>
      </c>
      <c r="O58" s="54">
        <v>45679</v>
      </c>
      <c r="P58" s="80" t="s">
        <v>175</v>
      </c>
      <c r="Q58" s="69" t="s">
        <v>175</v>
      </c>
      <c r="R58" s="43" t="s">
        <v>1146</v>
      </c>
      <c r="S58" s="43" t="s">
        <v>175</v>
      </c>
      <c r="T58" s="43" t="s">
        <v>175</v>
      </c>
      <c r="U58" s="43" t="s">
        <v>175</v>
      </c>
      <c r="V58" s="167" t="s">
        <v>175</v>
      </c>
      <c r="W58" s="54">
        <v>45814</v>
      </c>
      <c r="X58" s="69" t="s">
        <v>1145</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534</v>
      </c>
      <c r="B59" s="193" t="s">
        <v>51</v>
      </c>
      <c r="C59" s="187">
        <v>45772</v>
      </c>
      <c r="D59" s="210" t="s">
        <v>535</v>
      </c>
      <c r="E59" s="202"/>
      <c r="F59" s="144"/>
      <c r="G59" s="144"/>
      <c r="H59" s="196">
        <v>86</v>
      </c>
      <c r="I59" s="192"/>
      <c r="J59" s="196" t="s">
        <v>58</v>
      </c>
      <c r="K59" s="196" t="s">
        <v>58</v>
      </c>
      <c r="L59" s="196" t="s">
        <v>64</v>
      </c>
      <c r="M59" s="49" t="s">
        <v>175</v>
      </c>
      <c r="N59" s="30" t="s">
        <v>175</v>
      </c>
      <c r="O59" s="54">
        <v>45720</v>
      </c>
      <c r="P59" s="80" t="s">
        <v>175</v>
      </c>
      <c r="Q59" s="69" t="s">
        <v>175</v>
      </c>
      <c r="R59" s="43" t="s">
        <v>1146</v>
      </c>
      <c r="S59" s="43" t="s">
        <v>175</v>
      </c>
      <c r="T59" s="43" t="s">
        <v>175</v>
      </c>
      <c r="U59" s="167" t="s">
        <v>175</v>
      </c>
      <c r="V59" s="90" t="s">
        <v>175</v>
      </c>
      <c r="W59" s="54">
        <v>45819</v>
      </c>
      <c r="X59" s="69" t="s">
        <v>1145</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579</v>
      </c>
      <c r="B60" s="193" t="s">
        <v>51</v>
      </c>
      <c r="C60" s="194">
        <v>45711</v>
      </c>
      <c r="D60" s="195" t="s">
        <v>580</v>
      </c>
      <c r="E60" s="203"/>
      <c r="F60" s="142"/>
      <c r="G60" s="142"/>
      <c r="H60" s="196">
        <v>90</v>
      </c>
      <c r="I60" s="192"/>
      <c r="J60" s="199" t="s">
        <v>58</v>
      </c>
      <c r="K60" s="199" t="s">
        <v>58</v>
      </c>
      <c r="L60" s="196" t="s">
        <v>64</v>
      </c>
      <c r="M60" s="206">
        <v>45700</v>
      </c>
      <c r="N60" s="30" t="s">
        <v>175</v>
      </c>
      <c r="O60" s="54">
        <v>45679</v>
      </c>
      <c r="P60" s="80" t="s">
        <v>175</v>
      </c>
      <c r="Q60" s="43" t="s">
        <v>175</v>
      </c>
      <c r="R60" s="43" t="s">
        <v>1146</v>
      </c>
      <c r="S60" s="43" t="s">
        <v>175</v>
      </c>
      <c r="T60" s="43" t="s">
        <v>175</v>
      </c>
      <c r="U60" s="43" t="s">
        <v>175</v>
      </c>
      <c r="V60" s="90" t="s">
        <v>175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582</v>
      </c>
      <c r="B61" s="193" t="s">
        <v>51</v>
      </c>
      <c r="C61" s="187">
        <v>45742</v>
      </c>
      <c r="D61" s="188" t="s">
        <v>583</v>
      </c>
      <c r="E61" s="201"/>
      <c r="F61" s="201"/>
      <c r="G61" s="201"/>
      <c r="H61" s="196">
        <v>82</v>
      </c>
      <c r="I61" s="192"/>
      <c r="J61" s="199" t="s">
        <v>58</v>
      </c>
      <c r="K61" s="199" t="s">
        <v>58</v>
      </c>
      <c r="L61" s="196" t="s">
        <v>64</v>
      </c>
      <c r="M61" s="206">
        <v>45698</v>
      </c>
      <c r="N61" s="30" t="s">
        <v>175</v>
      </c>
      <c r="O61" s="129">
        <v>45694</v>
      </c>
      <c r="P61" s="346" t="s">
        <v>175</v>
      </c>
      <c r="Q61" s="43" t="s">
        <v>175</v>
      </c>
      <c r="R61" s="43" t="s">
        <v>1146</v>
      </c>
      <c r="S61" s="43" t="s">
        <v>175</v>
      </c>
      <c r="T61" s="43" t="s">
        <v>175</v>
      </c>
      <c r="U61" s="43" t="s">
        <v>175</v>
      </c>
      <c r="V61" s="90" t="s">
        <v>175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536</v>
      </c>
      <c r="B62" s="193" t="s">
        <v>51</v>
      </c>
      <c r="C62" s="187">
        <v>45772</v>
      </c>
      <c r="D62" s="210" t="s">
        <v>537</v>
      </c>
      <c r="E62" s="209"/>
      <c r="F62" s="176"/>
      <c r="G62" s="176"/>
      <c r="H62" s="196">
        <v>82</v>
      </c>
      <c r="I62" s="192"/>
      <c r="J62" s="196" t="s">
        <v>58</v>
      </c>
      <c r="K62" s="196" t="s">
        <v>58</v>
      </c>
      <c r="L62" s="196" t="s">
        <v>64</v>
      </c>
      <c r="M62" s="206">
        <v>45716</v>
      </c>
      <c r="N62" s="30" t="s">
        <v>175</v>
      </c>
      <c r="O62" s="54">
        <v>45720</v>
      </c>
      <c r="P62" s="80" t="s">
        <v>175</v>
      </c>
      <c r="Q62" s="69" t="s">
        <v>175</v>
      </c>
      <c r="R62" s="43" t="s">
        <v>1146</v>
      </c>
      <c r="S62" s="43" t="s">
        <v>175</v>
      </c>
      <c r="T62" s="43" t="s">
        <v>175</v>
      </c>
      <c r="U62" s="43" t="s">
        <v>175</v>
      </c>
      <c r="V62" s="361" t="s">
        <v>1148</v>
      </c>
      <c r="W62" s="54">
        <v>45814</v>
      </c>
      <c r="X62" s="69" t="s">
        <v>1145</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584</v>
      </c>
      <c r="B63" s="193" t="s">
        <v>51</v>
      </c>
      <c r="C63" s="187">
        <v>45747</v>
      </c>
      <c r="D63" s="188" t="s">
        <v>585</v>
      </c>
      <c r="E63" s="201"/>
      <c r="F63" s="201"/>
      <c r="G63" s="201"/>
      <c r="H63" s="196">
        <v>64</v>
      </c>
      <c r="I63" s="192"/>
      <c r="J63" s="199" t="s">
        <v>58</v>
      </c>
      <c r="K63" s="199" t="s">
        <v>58</v>
      </c>
      <c r="L63" s="196" t="s">
        <v>64</v>
      </c>
      <c r="M63" s="206">
        <v>45701</v>
      </c>
      <c r="N63" s="30" t="s">
        <v>175</v>
      </c>
      <c r="O63" s="54">
        <v>45698</v>
      </c>
      <c r="P63" s="80" t="s">
        <v>175</v>
      </c>
      <c r="Q63" s="69" t="s">
        <v>175</v>
      </c>
      <c r="R63" s="43" t="s">
        <v>1146</v>
      </c>
      <c r="S63" s="43" t="s">
        <v>175</v>
      </c>
      <c r="T63" s="43" t="s">
        <v>175</v>
      </c>
      <c r="U63" s="43" t="s">
        <v>175</v>
      </c>
      <c r="V63" s="90" t="s">
        <v>175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410</v>
      </c>
      <c r="B64" s="193" t="s">
        <v>51</v>
      </c>
      <c r="C64" s="187">
        <v>45742</v>
      </c>
      <c r="D64" s="188" t="s">
        <v>411</v>
      </c>
      <c r="E64" s="201"/>
      <c r="F64" s="143"/>
      <c r="G64" s="143"/>
      <c r="H64" s="196">
        <v>82</v>
      </c>
      <c r="I64" s="192"/>
      <c r="J64" s="199" t="s">
        <v>58</v>
      </c>
      <c r="K64" s="199" t="s">
        <v>58</v>
      </c>
      <c r="L64" s="196" t="s">
        <v>64</v>
      </c>
      <c r="M64" s="49" t="s">
        <v>175</v>
      </c>
      <c r="N64" s="30" t="s">
        <v>175</v>
      </c>
      <c r="O64" s="30" t="s">
        <v>175</v>
      </c>
      <c r="P64" s="80" t="s">
        <v>175</v>
      </c>
      <c r="Q64" s="43" t="s">
        <v>175</v>
      </c>
      <c r="R64" s="43" t="s">
        <v>1146</v>
      </c>
      <c r="S64" s="43" t="s">
        <v>175</v>
      </c>
      <c r="T64" s="163" t="s">
        <v>175</v>
      </c>
      <c r="U64" s="163" t="s">
        <v>175</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538</v>
      </c>
      <c r="B65" s="193" t="s">
        <v>51</v>
      </c>
      <c r="C65" s="194">
        <v>45711</v>
      </c>
      <c r="D65" s="195" t="s">
        <v>539</v>
      </c>
      <c r="E65" s="203"/>
      <c r="F65" s="142"/>
      <c r="G65" s="142"/>
      <c r="H65" s="196">
        <v>59</v>
      </c>
      <c r="I65" s="192"/>
      <c r="J65" s="199" t="s">
        <v>58</v>
      </c>
      <c r="K65" s="199" t="s">
        <v>58</v>
      </c>
      <c r="L65" s="196" t="s">
        <v>64</v>
      </c>
      <c r="M65" s="206">
        <v>45698</v>
      </c>
      <c r="N65" s="30" t="s">
        <v>175</v>
      </c>
      <c r="O65" s="54">
        <v>45691</v>
      </c>
      <c r="P65" s="346" t="s">
        <v>175</v>
      </c>
      <c r="Q65" s="43" t="s">
        <v>175</v>
      </c>
      <c r="R65" s="43" t="s">
        <v>1146</v>
      </c>
      <c r="S65" s="43" t="s">
        <v>175</v>
      </c>
      <c r="T65" s="43" t="s">
        <v>175</v>
      </c>
      <c r="U65" s="43" t="s">
        <v>175</v>
      </c>
      <c r="V65" s="358" t="s">
        <v>175</v>
      </c>
      <c r="W65" s="54">
        <v>45820</v>
      </c>
      <c r="X65" s="69" t="s">
        <v>1145</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538</v>
      </c>
      <c r="B66" s="193" t="s">
        <v>51</v>
      </c>
      <c r="C66" s="187">
        <v>45742</v>
      </c>
      <c r="D66" s="196" t="s">
        <v>1149</v>
      </c>
      <c r="E66" s="125"/>
      <c r="F66" s="112"/>
      <c r="G66" s="112"/>
      <c r="H66" s="196">
        <v>38</v>
      </c>
      <c r="I66" s="192"/>
      <c r="J66" s="196" t="s">
        <v>58</v>
      </c>
      <c r="K66" s="196" t="s">
        <v>58</v>
      </c>
      <c r="L66" s="196" t="s">
        <v>64</v>
      </c>
      <c r="M66" s="49" t="s">
        <v>175</v>
      </c>
      <c r="N66" s="30" t="s">
        <v>175</v>
      </c>
      <c r="O66" s="54">
        <v>45701</v>
      </c>
      <c r="P66" s="80" t="s">
        <v>175</v>
      </c>
      <c r="Q66" s="69" t="s">
        <v>175</v>
      </c>
      <c r="R66" s="43" t="s">
        <v>1146</v>
      </c>
      <c r="S66" s="43" t="s">
        <v>175</v>
      </c>
      <c r="T66" s="43" t="s">
        <v>175</v>
      </c>
      <c r="U66" s="43" t="s">
        <v>175</v>
      </c>
      <c r="V66" s="361" t="s">
        <v>175</v>
      </c>
      <c r="W66" s="206">
        <v>45821</v>
      </c>
      <c r="X66" s="69" t="s">
        <v>1145</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381</v>
      </c>
      <c r="B67" s="193" t="s">
        <v>51</v>
      </c>
      <c r="C67" s="194">
        <v>45711</v>
      </c>
      <c r="D67" s="195" t="s">
        <v>382</v>
      </c>
      <c r="E67" s="452"/>
      <c r="F67" s="453"/>
      <c r="G67" s="453"/>
      <c r="H67" s="196">
        <v>85</v>
      </c>
      <c r="I67" s="192"/>
      <c r="J67" s="199" t="s">
        <v>58</v>
      </c>
      <c r="K67" s="199" t="s">
        <v>58</v>
      </c>
      <c r="L67" s="196" t="s">
        <v>64</v>
      </c>
      <c r="M67" s="206">
        <v>45698</v>
      </c>
      <c r="N67" s="30" t="s">
        <v>175</v>
      </c>
      <c r="O67" s="54">
        <v>45709</v>
      </c>
      <c r="P67" s="80" t="s">
        <v>175</v>
      </c>
      <c r="Q67" s="43" t="s">
        <v>175</v>
      </c>
      <c r="R67" s="43" t="s">
        <v>1146</v>
      </c>
      <c r="S67" s="43" t="s">
        <v>175</v>
      </c>
      <c r="T67" s="43" t="s">
        <v>175</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540</v>
      </c>
      <c r="B68" s="193" t="s">
        <v>51</v>
      </c>
      <c r="C68" s="187">
        <v>45772</v>
      </c>
      <c r="D68" s="210" t="s">
        <v>541</v>
      </c>
      <c r="E68" s="202"/>
      <c r="F68" s="144"/>
      <c r="G68" s="144"/>
      <c r="H68" s="196">
        <v>88</v>
      </c>
      <c r="I68" s="192"/>
      <c r="J68" s="196" t="s">
        <v>58</v>
      </c>
      <c r="K68" s="196" t="s">
        <v>58</v>
      </c>
      <c r="L68" s="196" t="s">
        <v>64</v>
      </c>
      <c r="M68" s="49" t="s">
        <v>175</v>
      </c>
      <c r="N68" s="30" t="s">
        <v>175</v>
      </c>
      <c r="O68" s="54">
        <v>45720</v>
      </c>
      <c r="P68" s="80" t="s">
        <v>175</v>
      </c>
      <c r="Q68" s="69" t="s">
        <v>175</v>
      </c>
      <c r="R68" s="43" t="s">
        <v>1146</v>
      </c>
      <c r="S68" s="43" t="s">
        <v>175</v>
      </c>
      <c r="T68" s="43" t="s">
        <v>175</v>
      </c>
      <c r="U68" s="163" t="s">
        <v>175</v>
      </c>
      <c r="V68" s="167" t="s">
        <v>175</v>
      </c>
      <c r="W68" s="667">
        <v>45819</v>
      </c>
      <c r="X68" s="69" t="s">
        <v>1145</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542</v>
      </c>
      <c r="B69" s="193" t="s">
        <v>51</v>
      </c>
      <c r="C69" s="194">
        <v>45711</v>
      </c>
      <c r="D69" s="195" t="s">
        <v>544</v>
      </c>
      <c r="E69" s="662"/>
      <c r="F69" s="662"/>
      <c r="G69" s="662"/>
      <c r="H69" s="196">
        <v>86</v>
      </c>
      <c r="I69" s="192"/>
      <c r="J69" s="199" t="s">
        <v>58</v>
      </c>
      <c r="K69" s="199" t="s">
        <v>58</v>
      </c>
      <c r="L69" s="196" t="s">
        <v>64</v>
      </c>
      <c r="M69" s="206">
        <v>45698</v>
      </c>
      <c r="N69" s="30" t="s">
        <v>175</v>
      </c>
      <c r="O69" s="54">
        <v>45691</v>
      </c>
      <c r="P69" s="80" t="s">
        <v>175</v>
      </c>
      <c r="Q69" s="43" t="s">
        <v>175</v>
      </c>
      <c r="R69" s="43" t="s">
        <v>1146</v>
      </c>
      <c r="S69" s="43" t="s">
        <v>175</v>
      </c>
      <c r="T69" s="43" t="s">
        <v>175</v>
      </c>
      <c r="U69" s="43" t="s">
        <v>175</v>
      </c>
      <c r="V69" s="167" t="s">
        <v>175</v>
      </c>
      <c r="W69" s="206">
        <v>45791</v>
      </c>
      <c r="X69" s="69" t="s">
        <v>1145</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413</v>
      </c>
      <c r="B70" s="193" t="s">
        <v>51</v>
      </c>
      <c r="C70" s="187">
        <v>45742</v>
      </c>
      <c r="D70" s="210" t="s">
        <v>414</v>
      </c>
      <c r="E70" s="125"/>
      <c r="F70" s="112"/>
      <c r="G70" s="112"/>
      <c r="H70" s="196">
        <v>84</v>
      </c>
      <c r="I70" s="192"/>
      <c r="J70" s="196" t="s">
        <v>58</v>
      </c>
      <c r="K70" s="196" t="s">
        <v>58</v>
      </c>
      <c r="L70" s="196" t="s">
        <v>64</v>
      </c>
      <c r="M70" s="206">
        <v>45715</v>
      </c>
      <c r="N70" s="30" t="s">
        <v>175</v>
      </c>
      <c r="O70" s="30" t="s">
        <v>175</v>
      </c>
      <c r="P70" s="80" t="s">
        <v>175</v>
      </c>
      <c r="Q70" s="69" t="s">
        <v>175</v>
      </c>
      <c r="R70" s="43" t="s">
        <v>1146</v>
      </c>
      <c r="S70" s="43" t="s">
        <v>175</v>
      </c>
      <c r="T70" s="43" t="s">
        <v>175</v>
      </c>
      <c r="U70" s="163" t="s">
        <v>175</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545</v>
      </c>
      <c r="B71" s="193" t="s">
        <v>51</v>
      </c>
      <c r="C71" s="194">
        <v>45711</v>
      </c>
      <c r="D71" s="188" t="s">
        <v>546</v>
      </c>
      <c r="E71" s="359"/>
      <c r="F71" s="360"/>
      <c r="G71" s="360"/>
      <c r="H71" s="196">
        <v>85</v>
      </c>
      <c r="I71" s="192"/>
      <c r="J71" s="196" t="s">
        <v>58</v>
      </c>
      <c r="K71" s="196" t="s">
        <v>58</v>
      </c>
      <c r="L71" s="196" t="s">
        <v>64</v>
      </c>
      <c r="M71" s="206">
        <v>45707</v>
      </c>
      <c r="N71" s="30" t="s">
        <v>175</v>
      </c>
      <c r="O71" s="129">
        <v>45707</v>
      </c>
      <c r="P71" s="80" t="s">
        <v>175</v>
      </c>
      <c r="Q71" s="43" t="s">
        <v>175</v>
      </c>
      <c r="R71" s="43" t="s">
        <v>1146</v>
      </c>
      <c r="S71" s="43" t="s">
        <v>175</v>
      </c>
      <c r="T71" s="43" t="s">
        <v>175</v>
      </c>
      <c r="U71" s="43" t="s">
        <v>175</v>
      </c>
      <c r="V71" s="167" t="s">
        <v>175</v>
      </c>
      <c r="W71" s="54">
        <v>45790</v>
      </c>
      <c r="X71" s="69" t="s">
        <v>1145</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415</v>
      </c>
      <c r="B72" s="193" t="s">
        <v>51</v>
      </c>
      <c r="C72" s="187">
        <v>45742</v>
      </c>
      <c r="D72" s="196" t="s">
        <v>416</v>
      </c>
      <c r="E72" s="125"/>
      <c r="F72" s="112"/>
      <c r="G72" s="112"/>
      <c r="H72" s="196">
        <v>87</v>
      </c>
      <c r="I72" s="192"/>
      <c r="J72" s="196" t="s">
        <v>58</v>
      </c>
      <c r="K72" s="196" t="s">
        <v>58</v>
      </c>
      <c r="L72" s="196" t="s">
        <v>64</v>
      </c>
      <c r="M72" s="49" t="s">
        <v>175</v>
      </c>
      <c r="N72" s="30" t="s">
        <v>175</v>
      </c>
      <c r="O72" s="30" t="s">
        <v>175</v>
      </c>
      <c r="P72" s="80" t="s">
        <v>175</v>
      </c>
      <c r="Q72" s="43" t="s">
        <v>175</v>
      </c>
      <c r="R72" s="43" t="s">
        <v>1146</v>
      </c>
      <c r="S72" s="43" t="s">
        <v>175</v>
      </c>
      <c r="T72" s="43" t="s">
        <v>175</v>
      </c>
      <c r="U72" s="163" t="s">
        <v>175</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548</v>
      </c>
      <c r="B73" s="193" t="s">
        <v>51</v>
      </c>
      <c r="C73" s="187">
        <v>45772</v>
      </c>
      <c r="D73" s="210" t="s">
        <v>550</v>
      </c>
      <c r="E73" s="202"/>
      <c r="F73" s="144"/>
      <c r="G73" s="144"/>
      <c r="H73" s="196">
        <v>91</v>
      </c>
      <c r="I73" s="192"/>
      <c r="J73" s="190" t="s">
        <v>58</v>
      </c>
      <c r="K73" s="190" t="s">
        <v>58</v>
      </c>
      <c r="L73" s="190" t="s">
        <v>64</v>
      </c>
      <c r="M73" s="206">
        <v>45741</v>
      </c>
      <c r="N73" s="89" t="s">
        <v>175</v>
      </c>
      <c r="O73" s="54">
        <v>45743</v>
      </c>
      <c r="P73" s="346" t="s">
        <v>175</v>
      </c>
      <c r="Q73" s="90" t="s">
        <v>175</v>
      </c>
      <c r="R73" s="43" t="s">
        <v>1146</v>
      </c>
      <c r="S73" s="43" t="s">
        <v>175</v>
      </c>
      <c r="T73" s="43" t="s">
        <v>175</v>
      </c>
      <c r="U73" s="90" t="s">
        <v>175</v>
      </c>
      <c r="V73" s="361" t="s">
        <v>175</v>
      </c>
      <c r="W73" s="54">
        <v>45819</v>
      </c>
      <c r="X73" s="69" t="s">
        <v>1145</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551</v>
      </c>
      <c r="B74" s="193" t="s">
        <v>51</v>
      </c>
      <c r="C74" s="187">
        <v>45772</v>
      </c>
      <c r="D74" s="210" t="s">
        <v>552</v>
      </c>
      <c r="E74" s="202"/>
      <c r="F74" s="144"/>
      <c r="G74" s="144"/>
      <c r="H74" s="196">
        <v>20</v>
      </c>
      <c r="I74" s="192"/>
      <c r="J74" s="190" t="s">
        <v>58</v>
      </c>
      <c r="K74" s="190" t="s">
        <v>58</v>
      </c>
      <c r="L74" s="190" t="s">
        <v>64</v>
      </c>
      <c r="M74" s="206">
        <v>45741</v>
      </c>
      <c r="N74" s="89" t="s">
        <v>175</v>
      </c>
      <c r="O74" s="54">
        <v>45743</v>
      </c>
      <c r="P74" s="89" t="s">
        <v>175</v>
      </c>
      <c r="Q74" s="353" t="s">
        <v>175</v>
      </c>
      <c r="R74" s="177" t="s">
        <v>1146</v>
      </c>
      <c r="S74" s="177" t="s">
        <v>175</v>
      </c>
      <c r="T74" s="177" t="s">
        <v>175</v>
      </c>
      <c r="U74" s="353" t="s">
        <v>175</v>
      </c>
      <c r="V74" s="90" t="s">
        <v>175</v>
      </c>
      <c r="W74" s="54">
        <v>45811</v>
      </c>
      <c r="X74" s="69" t="s">
        <v>1145</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419</v>
      </c>
      <c r="B75" s="193" t="s">
        <v>51</v>
      </c>
      <c r="C75" s="448">
        <v>45742</v>
      </c>
      <c r="D75" s="196" t="s">
        <v>420</v>
      </c>
      <c r="E75" s="180"/>
      <c r="F75" s="121"/>
      <c r="G75" s="121"/>
      <c r="H75" s="196">
        <v>87</v>
      </c>
      <c r="I75" s="192"/>
      <c r="J75" s="196" t="s">
        <v>58</v>
      </c>
      <c r="K75" s="196" t="s">
        <v>58</v>
      </c>
      <c r="L75" s="196" t="s">
        <v>64</v>
      </c>
      <c r="M75" s="49" t="s">
        <v>175</v>
      </c>
      <c r="N75" s="30" t="s">
        <v>175</v>
      </c>
      <c r="O75" s="54">
        <v>45691</v>
      </c>
      <c r="P75" s="30" t="s">
        <v>175</v>
      </c>
      <c r="Q75" s="69" t="s">
        <v>175</v>
      </c>
      <c r="R75" s="43" t="s">
        <v>1146</v>
      </c>
      <c r="S75" s="43" t="s">
        <v>175</v>
      </c>
      <c r="T75" s="43" t="s">
        <v>175</v>
      </c>
      <c r="U75" s="163" t="s">
        <v>175</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290</v>
      </c>
      <c r="B76" s="193" t="s">
        <v>51</v>
      </c>
      <c r="C76" s="653">
        <v>45688</v>
      </c>
      <c r="D76" s="195" t="s">
        <v>292</v>
      </c>
      <c r="E76" s="203"/>
      <c r="F76" s="142"/>
      <c r="G76" s="142"/>
      <c r="H76" s="196">
        <v>79</v>
      </c>
      <c r="I76" s="192"/>
      <c r="J76" s="199" t="s">
        <v>58</v>
      </c>
      <c r="K76" s="199" t="s">
        <v>58</v>
      </c>
      <c r="L76" s="196" t="s">
        <v>64</v>
      </c>
      <c r="M76" s="49" t="s">
        <v>175</v>
      </c>
      <c r="N76" s="30" t="s">
        <v>175</v>
      </c>
      <c r="O76" s="54">
        <v>45675</v>
      </c>
      <c r="P76" s="30" t="s">
        <v>175</v>
      </c>
      <c r="Q76" s="69" t="s">
        <v>175</v>
      </c>
      <c r="R76" s="43" t="s">
        <v>1146</v>
      </c>
      <c r="S76" s="43" t="s">
        <v>175</v>
      </c>
      <c r="T76" s="43" t="s">
        <v>175</v>
      </c>
      <c r="U76" s="163" t="s">
        <v>175</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637</v>
      </c>
      <c r="B77" s="193" t="s">
        <v>51</v>
      </c>
      <c r="C77" s="439">
        <v>45862</v>
      </c>
      <c r="D77" s="210" t="s">
        <v>588</v>
      </c>
      <c r="E77" s="209"/>
      <c r="F77" s="176"/>
      <c r="G77" s="176"/>
      <c r="H77" s="196">
        <v>78</v>
      </c>
      <c r="I77" s="192"/>
      <c r="J77" s="196" t="s">
        <v>58</v>
      </c>
      <c r="K77" s="196" t="s">
        <v>58</v>
      </c>
      <c r="L77" s="196" t="s">
        <v>64</v>
      </c>
      <c r="M77" s="206">
        <v>45741</v>
      </c>
      <c r="N77" s="89" t="s">
        <v>175</v>
      </c>
      <c r="O77" s="54">
        <v>45749</v>
      </c>
      <c r="P77" s="30" t="s">
        <v>175</v>
      </c>
      <c r="Q77" s="43" t="s">
        <v>175</v>
      </c>
      <c r="R77" s="43" t="s">
        <v>175</v>
      </c>
      <c r="S77" s="43" t="s">
        <v>57</v>
      </c>
      <c r="T77" s="43" t="s">
        <v>175</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635</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658</v>
      </c>
      <c r="B80" s="998" t="s">
        <v>51</v>
      </c>
      <c r="C80" s="439">
        <v>45991</v>
      </c>
      <c r="D80" s="99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1146</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1146</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636</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1146</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384</v>
      </c>
      <c r="B84" s="193" t="s">
        <v>51</v>
      </c>
      <c r="C84" s="439">
        <v>45991</v>
      </c>
      <c r="D84" s="188" t="s">
        <v>385</v>
      </c>
      <c r="E84" s="359"/>
      <c r="F84" s="360"/>
      <c r="G84" s="360"/>
      <c r="H84" s="196">
        <v>90</v>
      </c>
      <c r="I84" s="192"/>
      <c r="J84" s="199" t="s">
        <v>58</v>
      </c>
      <c r="K84" s="199" t="s">
        <v>58</v>
      </c>
      <c r="L84" s="196" t="s">
        <v>64</v>
      </c>
      <c r="M84" s="206">
        <v>45698</v>
      </c>
      <c r="N84" s="89" t="s">
        <v>175</v>
      </c>
      <c r="O84" s="54">
        <v>45698</v>
      </c>
      <c r="P84" s="89" t="s">
        <v>175</v>
      </c>
      <c r="Q84" s="69" t="s">
        <v>175</v>
      </c>
      <c r="R84" s="43" t="s">
        <v>1146</v>
      </c>
      <c r="S84" s="43" t="s">
        <v>175</v>
      </c>
      <c r="T84" s="43" t="s">
        <v>175</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641</v>
      </c>
      <c r="B85" s="193" t="s">
        <v>51</v>
      </c>
      <c r="C85" s="188">
        <v>45991</v>
      </c>
      <c r="D85" s="657"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553</v>
      </c>
      <c r="B86" s="193" t="s">
        <v>51</v>
      </c>
      <c r="C86" s="188">
        <v>45991</v>
      </c>
      <c r="D86" s="188" t="s">
        <v>554</v>
      </c>
      <c r="E86" s="201"/>
      <c r="F86" s="143"/>
      <c r="G86" s="143"/>
      <c r="H86" s="196">
        <v>78</v>
      </c>
      <c r="I86" s="192"/>
      <c r="J86" s="196" t="s">
        <v>58</v>
      </c>
      <c r="K86" s="196" t="s">
        <v>58</v>
      </c>
      <c r="L86" s="196" t="s">
        <v>64</v>
      </c>
      <c r="M86" s="206">
        <v>45708</v>
      </c>
      <c r="N86" s="89" t="s">
        <v>175</v>
      </c>
      <c r="O86" s="54">
        <v>45696</v>
      </c>
      <c r="P86" s="30" t="s">
        <v>175</v>
      </c>
      <c r="Q86" s="69" t="s">
        <v>175</v>
      </c>
      <c r="R86" s="43" t="s">
        <v>1146</v>
      </c>
      <c r="S86" s="43" t="s">
        <v>175</v>
      </c>
      <c r="T86" s="163" t="s">
        <v>175</v>
      </c>
      <c r="U86" s="163" t="s">
        <v>175</v>
      </c>
      <c r="V86" s="43" t="s">
        <v>175</v>
      </c>
      <c r="W86" s="54">
        <v>45807</v>
      </c>
      <c r="X86" s="69" t="s">
        <v>1145</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555</v>
      </c>
      <c r="B87" s="193" t="s">
        <v>51</v>
      </c>
      <c r="C87" s="188">
        <v>45991</v>
      </c>
      <c r="D87" s="188" t="s">
        <v>556</v>
      </c>
      <c r="E87" s="201"/>
      <c r="F87" s="143"/>
      <c r="G87" s="143"/>
      <c r="H87" s="196">
        <v>87</v>
      </c>
      <c r="I87" s="192"/>
      <c r="J87" s="199" t="s">
        <v>58</v>
      </c>
      <c r="K87" s="199" t="s">
        <v>58</v>
      </c>
      <c r="L87" s="196" t="s">
        <v>64</v>
      </c>
      <c r="M87" s="206">
        <v>45708</v>
      </c>
      <c r="N87" s="89" t="s">
        <v>175</v>
      </c>
      <c r="O87" s="129">
        <v>45696</v>
      </c>
      <c r="P87" s="30" t="s">
        <v>175</v>
      </c>
      <c r="Q87" s="69" t="s">
        <v>175</v>
      </c>
      <c r="R87" s="43" t="s">
        <v>1146</v>
      </c>
      <c r="S87" s="43" t="s">
        <v>175</v>
      </c>
      <c r="T87" s="163" t="s">
        <v>175</v>
      </c>
      <c r="U87" s="1009" t="s">
        <v>175</v>
      </c>
      <c r="V87" s="43" t="s">
        <v>175</v>
      </c>
      <c r="W87" s="54">
        <v>45792</v>
      </c>
      <c r="X87" s="69" t="s">
        <v>1145</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557</v>
      </c>
      <c r="B88" s="193" t="s">
        <v>51</v>
      </c>
      <c r="C88" s="188">
        <v>45991</v>
      </c>
      <c r="D88" s="188" t="s">
        <v>558</v>
      </c>
      <c r="E88" s="201"/>
      <c r="F88" s="143"/>
      <c r="G88" s="143"/>
      <c r="H88" s="196">
        <v>60</v>
      </c>
      <c r="I88" s="192"/>
      <c r="J88" s="199" t="s">
        <v>58</v>
      </c>
      <c r="K88" s="199" t="s">
        <v>58</v>
      </c>
      <c r="L88" s="196" t="s">
        <v>64</v>
      </c>
      <c r="M88" s="206">
        <v>45698</v>
      </c>
      <c r="N88" s="89" t="s">
        <v>175</v>
      </c>
      <c r="O88" s="54">
        <v>45699</v>
      </c>
      <c r="P88" s="30" t="s">
        <v>175</v>
      </c>
      <c r="Q88" s="69" t="s">
        <v>175</v>
      </c>
      <c r="R88" s="43" t="s">
        <v>1146</v>
      </c>
      <c r="S88" s="43" t="s">
        <v>175</v>
      </c>
      <c r="T88" s="43" t="s">
        <v>175</v>
      </c>
      <c r="U88" s="163" t="s">
        <v>175</v>
      </c>
      <c r="V88" s="43" t="s">
        <v>175</v>
      </c>
      <c r="W88" s="54">
        <v>45821</v>
      </c>
      <c r="X88" s="69" t="s">
        <v>1145</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387</v>
      </c>
      <c r="B89" s="193" t="s">
        <v>51</v>
      </c>
      <c r="C89" s="188">
        <v>45991</v>
      </c>
      <c r="D89" s="188" t="s">
        <v>388</v>
      </c>
      <c r="E89" s="201"/>
      <c r="F89" s="143"/>
      <c r="G89" s="143"/>
      <c r="H89" s="196">
        <v>87</v>
      </c>
      <c r="I89" s="192"/>
      <c r="J89" s="199" t="s">
        <v>58</v>
      </c>
      <c r="K89" s="199" t="s">
        <v>58</v>
      </c>
      <c r="L89" s="196" t="s">
        <v>64</v>
      </c>
      <c r="M89" s="206">
        <v>45699</v>
      </c>
      <c r="N89" s="89" t="s">
        <v>175</v>
      </c>
      <c r="O89" s="54">
        <v>45699</v>
      </c>
      <c r="P89" s="30" t="s">
        <v>175</v>
      </c>
      <c r="Q89" s="154" t="s">
        <v>175</v>
      </c>
      <c r="R89" s="43" t="s">
        <v>1146</v>
      </c>
      <c r="S89" s="43" t="s">
        <v>175</v>
      </c>
      <c r="T89" s="43" t="s">
        <v>175</v>
      </c>
      <c r="U89" s="361" t="s">
        <v>175</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1146</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559</v>
      </c>
      <c r="B91" s="193" t="s">
        <v>51</v>
      </c>
      <c r="C91" s="188">
        <v>45991</v>
      </c>
      <c r="D91" s="210" t="s">
        <v>560</v>
      </c>
      <c r="E91" s="125"/>
      <c r="F91" s="112"/>
      <c r="G91" s="112"/>
      <c r="H91" s="196">
        <v>50</v>
      </c>
      <c r="I91" s="192"/>
      <c r="J91" s="196" t="s">
        <v>58</v>
      </c>
      <c r="K91" s="196" t="s">
        <v>58</v>
      </c>
      <c r="L91" s="196" t="s">
        <v>64</v>
      </c>
      <c r="M91" s="206">
        <v>45735</v>
      </c>
      <c r="N91" s="30" t="s">
        <v>175</v>
      </c>
      <c r="O91" s="54">
        <v>45736</v>
      </c>
      <c r="P91" s="80" t="s">
        <v>175</v>
      </c>
      <c r="Q91" s="69" t="s">
        <v>175</v>
      </c>
      <c r="R91" s="43" t="s">
        <v>1146</v>
      </c>
      <c r="S91" s="43" t="s">
        <v>175</v>
      </c>
      <c r="T91" s="43" t="s">
        <v>175</v>
      </c>
      <c r="U91" s="666" t="s">
        <v>175</v>
      </c>
      <c r="V91" s="163" t="s">
        <v>175</v>
      </c>
      <c r="W91" s="54">
        <v>45817</v>
      </c>
      <c r="X91" s="69" t="s">
        <v>1145</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307</v>
      </c>
      <c r="B92" s="191" t="s">
        <v>197</v>
      </c>
      <c r="C92" s="187">
        <v>45747</v>
      </c>
      <c r="D92" s="188" t="s">
        <v>309</v>
      </c>
      <c r="E92" s="201"/>
      <c r="F92" s="143"/>
      <c r="G92" s="143"/>
      <c r="H92" s="196">
        <v>56</v>
      </c>
      <c r="I92" s="192"/>
      <c r="J92" s="199" t="s">
        <v>58</v>
      </c>
      <c r="K92" s="199" t="s">
        <v>58</v>
      </c>
      <c r="L92" s="196" t="s">
        <v>64</v>
      </c>
      <c r="M92" s="206">
        <v>45701</v>
      </c>
      <c r="N92" s="30" t="s">
        <v>175</v>
      </c>
      <c r="O92" s="206">
        <v>45718</v>
      </c>
      <c r="P92" s="80" t="s">
        <v>175</v>
      </c>
      <c r="Q92" s="69" t="s">
        <v>175</v>
      </c>
      <c r="R92" s="43" t="s">
        <v>1146</v>
      </c>
      <c r="S92" s="43" t="s">
        <v>175</v>
      </c>
      <c r="T92" s="43" t="s">
        <v>175</v>
      </c>
      <c r="U92" s="163" t="s">
        <v>175</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395</v>
      </c>
      <c r="B93" s="191" t="s">
        <v>197</v>
      </c>
      <c r="C93" s="187">
        <v>45742</v>
      </c>
      <c r="D93" s="1001" t="s">
        <v>219</v>
      </c>
      <c r="E93" s="641"/>
      <c r="F93" s="642"/>
      <c r="G93" s="642"/>
      <c r="H93" s="190">
        <v>60</v>
      </c>
      <c r="I93" s="192"/>
      <c r="J93" s="196" t="s">
        <v>58</v>
      </c>
      <c r="K93" s="196" t="s">
        <v>58</v>
      </c>
      <c r="L93" s="196" t="s">
        <v>64</v>
      </c>
      <c r="M93" s="204">
        <v>45716</v>
      </c>
      <c r="N93" s="30" t="s">
        <v>175</v>
      </c>
      <c r="O93" s="30" t="s">
        <v>175</v>
      </c>
      <c r="P93" s="30" t="s">
        <v>175</v>
      </c>
      <c r="Q93" s="69" t="s">
        <v>175</v>
      </c>
      <c r="R93" s="177" t="s">
        <v>1146</v>
      </c>
      <c r="S93" s="43" t="s">
        <v>175</v>
      </c>
      <c r="T93" s="43" t="s">
        <v>175</v>
      </c>
      <c r="U93" s="43" t="s">
        <v>175</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311</v>
      </c>
      <c r="B94" s="191" t="s">
        <v>197</v>
      </c>
      <c r="C94" s="331">
        <v>45742</v>
      </c>
      <c r="D94" s="392" t="s">
        <v>1150</v>
      </c>
      <c r="E94" s="125"/>
      <c r="F94" s="112"/>
      <c r="G94" s="112"/>
      <c r="H94" s="190">
        <v>84</v>
      </c>
      <c r="I94" s="192"/>
      <c r="J94" s="196" t="s">
        <v>58</v>
      </c>
      <c r="K94" s="196" t="s">
        <v>58</v>
      </c>
      <c r="L94" s="196" t="s">
        <v>64</v>
      </c>
      <c r="M94" s="204">
        <v>45716</v>
      </c>
      <c r="N94" s="30" t="s">
        <v>175</v>
      </c>
      <c r="O94" s="30" t="s">
        <v>175</v>
      </c>
      <c r="P94" s="30" t="s">
        <v>175</v>
      </c>
      <c r="Q94" s="69" t="s">
        <v>175</v>
      </c>
      <c r="R94" s="43" t="s">
        <v>1146</v>
      </c>
      <c r="S94" s="43" t="s">
        <v>175</v>
      </c>
      <c r="T94" s="43" t="s">
        <v>175</v>
      </c>
      <c r="U94" s="43" t="s">
        <v>175</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396</v>
      </c>
      <c r="B95" s="191" t="s">
        <v>197</v>
      </c>
      <c r="C95" s="187">
        <v>45742</v>
      </c>
      <c r="D95" s="657" t="s">
        <v>312</v>
      </c>
      <c r="E95" s="202"/>
      <c r="F95" s="144"/>
      <c r="G95" s="144"/>
      <c r="H95" s="196">
        <v>79</v>
      </c>
      <c r="I95" s="192"/>
      <c r="J95" s="196" t="s">
        <v>58</v>
      </c>
      <c r="K95" s="196" t="s">
        <v>58</v>
      </c>
      <c r="L95" s="196" t="s">
        <v>64</v>
      </c>
      <c r="M95" s="204">
        <v>45716</v>
      </c>
      <c r="N95" s="30" t="s">
        <v>175</v>
      </c>
      <c r="O95" s="54">
        <v>45718</v>
      </c>
      <c r="P95" s="30" t="s">
        <v>175</v>
      </c>
      <c r="Q95" s="69" t="s">
        <v>175</v>
      </c>
      <c r="R95" s="43" t="s">
        <v>1146</v>
      </c>
      <c r="S95" s="43" t="s">
        <v>175</v>
      </c>
      <c r="T95" s="43" t="s">
        <v>175</v>
      </c>
      <c r="U95" s="43" t="s">
        <v>175</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398</v>
      </c>
      <c r="B96" s="191" t="s">
        <v>197</v>
      </c>
      <c r="C96" s="187">
        <v>45742</v>
      </c>
      <c r="D96" s="210" t="s">
        <v>397</v>
      </c>
      <c r="E96"/>
      <c r="F96"/>
      <c r="G96"/>
      <c r="H96" s="196">
        <v>83</v>
      </c>
      <c r="I96" s="192"/>
      <c r="J96" s="196" t="s">
        <v>58</v>
      </c>
      <c r="K96" s="196" t="s">
        <v>58</v>
      </c>
      <c r="L96" s="196" t="s">
        <v>64</v>
      </c>
      <c r="M96" s="204">
        <v>45716</v>
      </c>
      <c r="N96" s="30" t="s">
        <v>175</v>
      </c>
      <c r="O96" s="30" t="s">
        <v>175</v>
      </c>
      <c r="P96" s="30" t="s">
        <v>175</v>
      </c>
      <c r="Q96" s="43" t="s">
        <v>175</v>
      </c>
      <c r="R96" s="43" t="s">
        <v>1146</v>
      </c>
      <c r="S96" s="43" t="s">
        <v>175</v>
      </c>
      <c r="T96" s="120" t="s">
        <v>175</v>
      </c>
      <c r="U96" s="120" t="s">
        <v>175</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217</v>
      </c>
      <c r="B97" s="471" t="s">
        <v>197</v>
      </c>
      <c r="C97" s="187">
        <v>45991</v>
      </c>
      <c r="D97" s="210" t="s">
        <v>219</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220</v>
      </c>
      <c r="B98" s="191" t="s">
        <v>197</v>
      </c>
      <c r="C98" s="187">
        <v>45772</v>
      </c>
      <c r="D98" s="210" t="s">
        <v>219</v>
      </c>
      <c r="E98"/>
      <c r="F98"/>
      <c r="G98"/>
      <c r="H98" s="196">
        <v>31</v>
      </c>
      <c r="I98" s="192"/>
      <c r="J98" s="196" t="s">
        <v>58</v>
      </c>
      <c r="K98" s="196" t="s">
        <v>58</v>
      </c>
      <c r="L98" s="196" t="s">
        <v>64</v>
      </c>
      <c r="M98" s="204">
        <v>45716</v>
      </c>
      <c r="N98" s="30" t="s">
        <v>65</v>
      </c>
      <c r="O98" s="54">
        <v>45716</v>
      </c>
      <c r="P98" s="30" t="s">
        <v>65</v>
      </c>
      <c r="Q98" s="69" t="s">
        <v>65</v>
      </c>
      <c r="R98" s="69" t="s">
        <v>1146</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436</v>
      </c>
      <c r="B99" s="186" t="s">
        <v>124</v>
      </c>
      <c r="C99" s="187">
        <v>45711</v>
      </c>
      <c r="D99" s="210" t="s">
        <v>221</v>
      </c>
      <c r="E99" s="375"/>
      <c r="F99" s="375"/>
      <c r="G99" s="375"/>
      <c r="H99" s="190">
        <v>54</v>
      </c>
      <c r="I99" s="192"/>
      <c r="J99" s="200" t="s">
        <v>58</v>
      </c>
      <c r="K99" s="200" t="s">
        <v>58</v>
      </c>
      <c r="L99" s="190" t="s">
        <v>64</v>
      </c>
      <c r="M99" s="206">
        <v>45659</v>
      </c>
      <c r="N99" s="30" t="s">
        <v>175</v>
      </c>
      <c r="O99" s="129">
        <v>45692</v>
      </c>
      <c r="P99" s="30" t="s">
        <v>175</v>
      </c>
      <c r="Q99" s="43" t="s">
        <v>175</v>
      </c>
      <c r="R99" s="43" t="s">
        <v>175</v>
      </c>
      <c r="S99" s="43" t="s">
        <v>175</v>
      </c>
      <c r="T99" s="43" t="s">
        <v>175</v>
      </c>
      <c r="U99" s="43" t="s">
        <v>175</v>
      </c>
      <c r="V99" s="172" t="s">
        <v>175</v>
      </c>
      <c r="W99" s="54">
        <v>45789</v>
      </c>
      <c r="X99" s="69" t="s">
        <v>1145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438</v>
      </c>
      <c r="B100" s="186" t="s">
        <v>124</v>
      </c>
      <c r="C100" s="187">
        <v>45711</v>
      </c>
      <c r="D100" s="187" t="s">
        <v>439</v>
      </c>
      <c r="E100" s="375"/>
      <c r="F100" s="375"/>
      <c r="G100" s="375"/>
      <c r="H100" s="190">
        <v>49</v>
      </c>
      <c r="I100" s="192"/>
      <c r="J100" s="200" t="s">
        <v>58</v>
      </c>
      <c r="K100" s="200" t="s">
        <v>58</v>
      </c>
      <c r="L100" s="190" t="s">
        <v>64</v>
      </c>
      <c r="M100" s="204">
        <v>45713</v>
      </c>
      <c r="N100" s="30" t="s">
        <v>175</v>
      </c>
      <c r="O100" s="129">
        <v>45692</v>
      </c>
      <c r="P100" s="30" t="s">
        <v>175</v>
      </c>
      <c r="Q100" s="43" t="s">
        <v>175</v>
      </c>
      <c r="R100" s="43" t="s">
        <v>175</v>
      </c>
      <c r="S100" s="43" t="s">
        <v>175</v>
      </c>
      <c r="T100" s="43" t="s">
        <v>175</v>
      </c>
      <c r="U100" s="43" t="s">
        <v>175</v>
      </c>
      <c r="V100" s="172" t="s">
        <v>175</v>
      </c>
      <c r="W100" s="54">
        <v>45789</v>
      </c>
      <c r="X100" s="69" t="s">
        <v>1145</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440</v>
      </c>
      <c r="B101" s="186" t="s">
        <v>124</v>
      </c>
      <c r="C101" s="187">
        <v>45716</v>
      </c>
      <c r="D101" s="190" t="s">
        <v>441</v>
      </c>
      <c r="E101" s="229"/>
      <c r="F101" s="229"/>
      <c r="G101" s="229"/>
      <c r="H101" s="190">
        <v>56</v>
      </c>
      <c r="I101" s="192"/>
      <c r="J101" s="190" t="s">
        <v>58</v>
      </c>
      <c r="K101" s="190" t="s">
        <v>58</v>
      </c>
      <c r="L101" s="190" t="s">
        <v>64</v>
      </c>
      <c r="M101" s="206">
        <v>45707</v>
      </c>
      <c r="N101" s="124" t="s">
        <v>175</v>
      </c>
      <c r="O101" s="54">
        <v>45707</v>
      </c>
      <c r="P101" s="229" t="s">
        <v>175</v>
      </c>
      <c r="Q101" s="43" t="s">
        <v>175</v>
      </c>
      <c r="R101" s="43" t="s">
        <v>1146</v>
      </c>
      <c r="S101" s="43" t="s">
        <v>1146</v>
      </c>
      <c r="T101" s="43" t="s">
        <v>175</v>
      </c>
      <c r="U101" s="43" t="s">
        <v>175</v>
      </c>
      <c r="V101" s="172" t="s">
        <v>175</v>
      </c>
      <c r="W101" s="54">
        <v>45779</v>
      </c>
      <c r="X101" s="69" t="s">
        <v>1145</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442</v>
      </c>
      <c r="B102" s="186" t="s">
        <v>124</v>
      </c>
      <c r="C102" s="187">
        <v>45772</v>
      </c>
      <c r="D102" s="974" t="s">
        <v>443</v>
      </c>
      <c r="E102" s="229"/>
      <c r="F102" s="229"/>
      <c r="G102" s="229"/>
      <c r="H102" s="190">
        <v>82</v>
      </c>
      <c r="I102" s="192"/>
      <c r="J102" s="190" t="s">
        <v>58</v>
      </c>
      <c r="K102" s="190" t="s">
        <v>58</v>
      </c>
      <c r="L102" s="190" t="s">
        <v>64</v>
      </c>
      <c r="M102" s="206">
        <v>45756</v>
      </c>
      <c r="N102" s="30" t="s">
        <v>175</v>
      </c>
      <c r="O102" s="54">
        <v>45756</v>
      </c>
      <c r="P102" s="30" t="s">
        <v>175</v>
      </c>
      <c r="Q102" s="69" t="s">
        <v>175</v>
      </c>
      <c r="R102" s="69" t="s">
        <v>1146</v>
      </c>
      <c r="S102" s="43" t="s">
        <v>175</v>
      </c>
      <c r="T102" s="43" t="s">
        <v>175</v>
      </c>
      <c r="U102" s="43" t="s">
        <v>175</v>
      </c>
      <c r="V102" s="172" t="s">
        <v>175</v>
      </c>
      <c r="W102" s="54">
        <v>45792</v>
      </c>
      <c r="X102" s="69" t="s">
        <v>1145</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444</v>
      </c>
      <c r="B103" s="186" t="s">
        <v>124</v>
      </c>
      <c r="C103" s="187">
        <v>45772</v>
      </c>
      <c r="D103" s="211" t="s">
        <v>445</v>
      </c>
      <c r="E103"/>
      <c r="F103"/>
      <c r="G103"/>
      <c r="H103" s="196">
        <v>79</v>
      </c>
      <c r="I103" s="192"/>
      <c r="J103" s="190" t="s">
        <v>58</v>
      </c>
      <c r="K103" s="190" t="s">
        <v>58</v>
      </c>
      <c r="L103" s="190" t="s">
        <v>64</v>
      </c>
      <c r="M103" s="204">
        <v>45749</v>
      </c>
      <c r="N103" s="30" t="s">
        <v>175</v>
      </c>
      <c r="O103" s="129">
        <v>45749</v>
      </c>
      <c r="P103" s="30" t="s">
        <v>175</v>
      </c>
      <c r="Q103" s="69" t="s">
        <v>175</v>
      </c>
      <c r="R103" s="69" t="s">
        <v>1146</v>
      </c>
      <c r="S103" s="43" t="s">
        <v>175</v>
      </c>
      <c r="T103" s="43" t="s">
        <v>175</v>
      </c>
      <c r="U103" s="43" t="s">
        <v>175</v>
      </c>
      <c r="V103" s="172" t="s">
        <v>175</v>
      </c>
      <c r="W103" s="54">
        <v>45812</v>
      </c>
      <c r="X103" s="69" t="s">
        <v>1145</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446</v>
      </c>
      <c r="B104" s="186" t="s">
        <v>124</v>
      </c>
      <c r="C104" s="187">
        <v>45772</v>
      </c>
      <c r="D104" s="211" t="s">
        <v>447</v>
      </c>
      <c r="E104"/>
      <c r="F104"/>
      <c r="G104"/>
      <c r="H104" s="196">
        <v>59</v>
      </c>
      <c r="I104" s="192"/>
      <c r="J104" s="190" t="s">
        <v>58</v>
      </c>
      <c r="K104" s="190" t="s">
        <v>58</v>
      </c>
      <c r="L104" s="190" t="s">
        <v>64</v>
      </c>
      <c r="M104" s="204">
        <v>45750</v>
      </c>
      <c r="N104" s="30" t="s">
        <v>175</v>
      </c>
      <c r="O104" s="129">
        <v>45750</v>
      </c>
      <c r="P104" s="30" t="s">
        <v>175</v>
      </c>
      <c r="Q104" s="69" t="s">
        <v>175</v>
      </c>
      <c r="R104" s="69" t="s">
        <v>1146</v>
      </c>
      <c r="S104" s="43" t="s">
        <v>175</v>
      </c>
      <c r="T104" s="43" t="s">
        <v>175</v>
      </c>
      <c r="U104" s="43" t="s">
        <v>175</v>
      </c>
      <c r="V104" s="172" t="s">
        <v>175</v>
      </c>
      <c r="W104" s="54">
        <v>45797</v>
      </c>
      <c r="X104" s="69" t="s">
        <v>1145</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448</v>
      </c>
      <c r="B105" s="186" t="s">
        <v>124</v>
      </c>
      <c r="C105" s="187">
        <v>45688</v>
      </c>
      <c r="D105" s="187" t="s">
        <v>450</v>
      </c>
      <c r="E105" s="375"/>
      <c r="F105" s="375"/>
      <c r="G105" s="375"/>
      <c r="H105" s="190">
        <v>23</v>
      </c>
      <c r="I105" s="192"/>
      <c r="J105" s="200" t="s">
        <v>58</v>
      </c>
      <c r="K105" s="200" t="s">
        <v>58</v>
      </c>
      <c r="L105" s="190" t="s">
        <v>64</v>
      </c>
      <c r="M105" s="206">
        <v>45659</v>
      </c>
      <c r="N105" s="30" t="s">
        <v>175</v>
      </c>
      <c r="O105" s="129">
        <v>45659</v>
      </c>
      <c r="P105" s="89" t="s">
        <v>175</v>
      </c>
      <c r="Q105" s="43" t="s">
        <v>175</v>
      </c>
      <c r="R105" s="167" t="s">
        <v>1146</v>
      </c>
      <c r="S105" s="43" t="s">
        <v>1146</v>
      </c>
      <c r="T105" s="43" t="s">
        <v>175</v>
      </c>
      <c r="U105" s="43" t="s">
        <v>175</v>
      </c>
      <c r="V105" s="184" t="s">
        <v>175</v>
      </c>
      <c r="W105" s="387">
        <v>45789</v>
      </c>
      <c r="X105" s="69" t="s">
        <v>1145</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451</v>
      </c>
      <c r="B106" s="186" t="s">
        <v>124</v>
      </c>
      <c r="C106" s="187">
        <v>45688</v>
      </c>
      <c r="D106" s="393" t="s">
        <v>452</v>
      </c>
      <c r="E106" s="375"/>
      <c r="F106" s="375"/>
      <c r="G106" s="375"/>
      <c r="H106" s="190">
        <v>70</v>
      </c>
      <c r="I106" s="192"/>
      <c r="J106" s="200" t="s">
        <v>58</v>
      </c>
      <c r="K106" s="200" t="s">
        <v>58</v>
      </c>
      <c r="L106" s="190" t="s">
        <v>64</v>
      </c>
      <c r="M106" s="206">
        <v>45659</v>
      </c>
      <c r="N106" s="30" t="s">
        <v>175</v>
      </c>
      <c r="O106" s="129">
        <v>45659</v>
      </c>
      <c r="P106" s="346" t="s">
        <v>175</v>
      </c>
      <c r="Q106" s="43" t="s">
        <v>175</v>
      </c>
      <c r="R106" s="167" t="s">
        <v>1146</v>
      </c>
      <c r="S106" s="43" t="s">
        <v>1146</v>
      </c>
      <c r="T106" s="43" t="s">
        <v>175</v>
      </c>
      <c r="U106" s="43" t="s">
        <v>175</v>
      </c>
      <c r="V106" s="184" t="s">
        <v>175</v>
      </c>
      <c r="W106" s="387">
        <v>45824</v>
      </c>
      <c r="X106" s="69" t="s">
        <v>1145</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453</v>
      </c>
      <c r="B107" s="186" t="s">
        <v>124</v>
      </c>
      <c r="C107" s="331">
        <v>45688</v>
      </c>
      <c r="D107" s="398" t="s">
        <v>454</v>
      </c>
      <c r="E107" s="375"/>
      <c r="F107" s="375"/>
      <c r="G107" s="375"/>
      <c r="H107" s="190">
        <v>75</v>
      </c>
      <c r="I107" s="192"/>
      <c r="J107" s="200" t="s">
        <v>58</v>
      </c>
      <c r="K107" s="200" t="s">
        <v>58</v>
      </c>
      <c r="L107" s="190" t="s">
        <v>64</v>
      </c>
      <c r="M107" s="49" t="s">
        <v>175</v>
      </c>
      <c r="N107" s="30" t="s">
        <v>175</v>
      </c>
      <c r="O107" s="129">
        <v>45672</v>
      </c>
      <c r="P107" s="80" t="s">
        <v>175</v>
      </c>
      <c r="Q107" s="43" t="s">
        <v>175</v>
      </c>
      <c r="R107" s="167" t="s">
        <v>1146</v>
      </c>
      <c r="S107" s="43" t="s">
        <v>1146</v>
      </c>
      <c r="T107" s="43" t="s">
        <v>175</v>
      </c>
      <c r="U107" s="43" t="s">
        <v>175</v>
      </c>
      <c r="V107" s="184" t="s">
        <v>175</v>
      </c>
      <c r="W107" s="387">
        <v>45789</v>
      </c>
      <c r="X107" s="69" t="s">
        <v>1145</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455</v>
      </c>
      <c r="B108" s="186" t="s">
        <v>124</v>
      </c>
      <c r="C108" s="187">
        <v>45688</v>
      </c>
      <c r="D108" s="417" t="s">
        <v>457</v>
      </c>
      <c r="E108" s="375"/>
      <c r="F108" s="375"/>
      <c r="G108" s="375"/>
      <c r="H108" s="190">
        <v>65</v>
      </c>
      <c r="I108" s="192"/>
      <c r="J108" s="200" t="s">
        <v>58</v>
      </c>
      <c r="K108" s="200" t="s">
        <v>58</v>
      </c>
      <c r="L108" s="190" t="s">
        <v>64</v>
      </c>
      <c r="M108" s="204">
        <v>45673</v>
      </c>
      <c r="N108" s="30" t="s">
        <v>175</v>
      </c>
      <c r="O108" s="129">
        <v>45673</v>
      </c>
      <c r="P108" s="30" t="s">
        <v>175</v>
      </c>
      <c r="Q108" s="177" t="s">
        <v>175</v>
      </c>
      <c r="R108" s="43" t="s">
        <v>1146</v>
      </c>
      <c r="S108" s="120" t="s">
        <v>1146</v>
      </c>
      <c r="T108" s="43" t="s">
        <v>175</v>
      </c>
      <c r="U108" s="43" t="s">
        <v>175</v>
      </c>
      <c r="V108" s="184" t="s">
        <v>175</v>
      </c>
      <c r="W108" s="174">
        <v>45789</v>
      </c>
      <c r="X108" s="69" t="s">
        <v>1145</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458</v>
      </c>
      <c r="B109" s="186" t="s">
        <v>124</v>
      </c>
      <c r="C109" s="187">
        <v>45688</v>
      </c>
      <c r="D109" s="187" t="s">
        <v>459</v>
      </c>
      <c r="E109" s="375"/>
      <c r="F109" s="375"/>
      <c r="G109" s="375"/>
      <c r="H109" s="190">
        <v>81</v>
      </c>
      <c r="I109" s="192"/>
      <c r="J109" s="200" t="s">
        <v>58</v>
      </c>
      <c r="K109" s="200" t="s">
        <v>58</v>
      </c>
      <c r="L109" s="190" t="s">
        <v>64</v>
      </c>
      <c r="M109" s="58" t="s">
        <v>175</v>
      </c>
      <c r="N109" s="119" t="s">
        <v>175</v>
      </c>
      <c r="O109" s="377">
        <v>45672</v>
      </c>
      <c r="P109" s="119" t="s">
        <v>175</v>
      </c>
      <c r="Q109" s="120" t="s">
        <v>175</v>
      </c>
      <c r="R109" s="120" t="s">
        <v>1146</v>
      </c>
      <c r="S109" s="120" t="s">
        <v>1146</v>
      </c>
      <c r="T109" s="43" t="s">
        <v>175</v>
      </c>
      <c r="U109" s="43" t="s">
        <v>175</v>
      </c>
      <c r="V109" s="184" t="s">
        <v>175</v>
      </c>
      <c r="W109" s="546">
        <v>45789</v>
      </c>
      <c r="X109" s="69" t="s">
        <v>1145</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460</v>
      </c>
      <c r="B110" s="186" t="s">
        <v>124</v>
      </c>
      <c r="C110" s="187">
        <v>45742</v>
      </c>
      <c r="D110" s="229" t="s">
        <v>461</v>
      </c>
      <c r="E110" s="229"/>
      <c r="F110" s="229"/>
      <c r="G110" s="229"/>
      <c r="H110" s="190">
        <v>50</v>
      </c>
      <c r="I110" s="192"/>
      <c r="J110" s="190" t="s">
        <v>58</v>
      </c>
      <c r="K110" s="190" t="s">
        <v>58</v>
      </c>
      <c r="L110" s="394" t="s">
        <v>64</v>
      </c>
      <c r="M110" s="643">
        <v>45705</v>
      </c>
      <c r="N110" s="119" t="s">
        <v>175</v>
      </c>
      <c r="O110" s="377">
        <v>45715</v>
      </c>
      <c r="P110" s="119" t="s">
        <v>175</v>
      </c>
      <c r="Q110" s="120" t="s">
        <v>175</v>
      </c>
      <c r="R110" s="120" t="s">
        <v>175</v>
      </c>
      <c r="S110" s="120" t="s">
        <v>175</v>
      </c>
      <c r="T110" s="43" t="s">
        <v>175</v>
      </c>
      <c r="U110" s="43" t="s">
        <v>175</v>
      </c>
      <c r="V110" s="184" t="s">
        <v>175</v>
      </c>
      <c r="W110" s="546">
        <v>45789</v>
      </c>
      <c r="X110" s="154" t="s">
        <v>1145</v>
      </c>
      <c r="Y110" t="e">
        <f>VLOOKUP(A110,#REF!,2,FALSE)</f>
        <v>#REF!</v>
      </c>
    </row>
    <row r="111" spans="1:57" ht="14.45">
      <c r="A111" s="189" t="s">
        <v>462</v>
      </c>
      <c r="B111" s="186" t="s">
        <v>124</v>
      </c>
      <c r="C111" s="331">
        <v>45742</v>
      </c>
      <c r="D111" s="445" t="s">
        <v>463</v>
      </c>
      <c r="H111" s="196">
        <v>52</v>
      </c>
      <c r="I111" s="192"/>
      <c r="J111" s="190" t="s">
        <v>58</v>
      </c>
      <c r="K111" s="469" t="s">
        <v>58</v>
      </c>
      <c r="L111" s="190" t="s">
        <v>64</v>
      </c>
      <c r="M111" s="206">
        <v>45741</v>
      </c>
      <c r="N111" s="216" t="s">
        <v>175</v>
      </c>
      <c r="O111" s="54">
        <v>45729</v>
      </c>
      <c r="P111" s="216" t="s">
        <v>175</v>
      </c>
      <c r="Q111" s="120" t="s">
        <v>175</v>
      </c>
      <c r="R111" s="120" t="s">
        <v>175</v>
      </c>
      <c r="S111" s="120" t="s">
        <v>175</v>
      </c>
      <c r="T111" s="43" t="s">
        <v>175</v>
      </c>
      <c r="U111" s="43" t="s">
        <v>175</v>
      </c>
      <c r="V111" s="184" t="s">
        <v>175</v>
      </c>
      <c r="W111" s="54">
        <v>45789</v>
      </c>
      <c r="X111" s="69" t="s">
        <v>1145</v>
      </c>
      <c r="Y111" t="e">
        <f>VLOOKUP(A111,#REF!,2,FALSE)</f>
        <v>#REF!</v>
      </c>
    </row>
    <row r="112" spans="1:57" ht="14.45">
      <c r="A112" s="189" t="s">
        <v>464</v>
      </c>
      <c r="B112" s="186" t="s">
        <v>124</v>
      </c>
      <c r="C112" s="187">
        <v>45772</v>
      </c>
      <c r="D112" s="1003" t="s">
        <v>465</v>
      </c>
      <c r="H112" s="196">
        <v>86</v>
      </c>
      <c r="I112" s="192"/>
      <c r="J112" s="190" t="s">
        <v>58</v>
      </c>
      <c r="K112" s="469" t="s">
        <v>58</v>
      </c>
      <c r="L112" s="190" t="s">
        <v>64</v>
      </c>
      <c r="M112" s="206">
        <v>45737</v>
      </c>
      <c r="N112" s="89" t="s">
        <v>175</v>
      </c>
      <c r="O112" s="54">
        <v>45737</v>
      </c>
      <c r="P112" s="89" t="s">
        <v>175</v>
      </c>
      <c r="Q112" s="43" t="s">
        <v>175</v>
      </c>
      <c r="R112" s="43" t="s">
        <v>175</v>
      </c>
      <c r="S112" s="43" t="s">
        <v>175</v>
      </c>
      <c r="T112" s="43" t="s">
        <v>175</v>
      </c>
      <c r="U112" s="43" t="s">
        <v>175</v>
      </c>
      <c r="V112" s="69" t="s">
        <v>175</v>
      </c>
      <c r="W112" s="54">
        <v>45789</v>
      </c>
      <c r="X112" s="69" t="s">
        <v>1145</v>
      </c>
      <c r="Y112" t="e">
        <f>VLOOKUP(A112,#REF!,2,FALSE)</f>
        <v>#REF!</v>
      </c>
    </row>
    <row r="113" spans="1:25" ht="14.45">
      <c r="A113" s="186" t="s">
        <v>466</v>
      </c>
      <c r="B113" s="186" t="s">
        <v>124</v>
      </c>
      <c r="C113" s="331">
        <v>45716</v>
      </c>
      <c r="D113" s="445" t="s">
        <v>467</v>
      </c>
      <c r="E113" s="229"/>
      <c r="F113" s="229"/>
      <c r="G113" s="229"/>
      <c r="H113" s="190">
        <v>51</v>
      </c>
      <c r="I113" s="192"/>
      <c r="J113" s="190" t="s">
        <v>58</v>
      </c>
      <c r="K113" s="469" t="s">
        <v>58</v>
      </c>
      <c r="L113" s="190" t="s">
        <v>64</v>
      </c>
      <c r="M113" s="49" t="s">
        <v>175</v>
      </c>
      <c r="N113" s="30" t="s">
        <v>175</v>
      </c>
      <c r="O113" s="129">
        <v>45726</v>
      </c>
      <c r="P113" s="30" t="s">
        <v>175</v>
      </c>
      <c r="Q113" s="43" t="s">
        <v>175</v>
      </c>
      <c r="R113" s="43" t="s">
        <v>175</v>
      </c>
      <c r="S113" s="43" t="s">
        <v>175</v>
      </c>
      <c r="T113" s="43" t="s">
        <v>175</v>
      </c>
      <c r="U113" s="43" t="s">
        <v>175</v>
      </c>
      <c r="V113" s="184" t="s">
        <v>175</v>
      </c>
      <c r="W113" s="54">
        <v>45786</v>
      </c>
      <c r="X113" s="69" t="s">
        <v>1145</v>
      </c>
      <c r="Y113" t="e">
        <f>VLOOKUP(A113,#REF!,2,FALSE)</f>
        <v>#REF!</v>
      </c>
    </row>
    <row r="114" spans="1:25" ht="14.45">
      <c r="A114" s="189" t="s">
        <v>470</v>
      </c>
      <c r="B114" s="186" t="s">
        <v>124</v>
      </c>
      <c r="C114" s="331">
        <v>45772</v>
      </c>
      <c r="D114" s="1002" t="s">
        <v>469</v>
      </c>
      <c r="H114" s="196">
        <v>35</v>
      </c>
      <c r="I114" s="192"/>
      <c r="J114" s="190" t="s">
        <v>58</v>
      </c>
      <c r="K114" s="469" t="s">
        <v>58</v>
      </c>
      <c r="L114" s="190" t="s">
        <v>64</v>
      </c>
      <c r="M114" s="206">
        <v>45736</v>
      </c>
      <c r="N114" s="30" t="s">
        <v>175</v>
      </c>
      <c r="O114" s="54">
        <v>45741</v>
      </c>
      <c r="P114" s="30" t="s">
        <v>175</v>
      </c>
      <c r="Q114" s="43" t="s">
        <v>175</v>
      </c>
      <c r="R114" s="43" t="s">
        <v>175</v>
      </c>
      <c r="S114" s="43" t="s">
        <v>175</v>
      </c>
      <c r="T114" s="43" t="s">
        <v>175</v>
      </c>
      <c r="U114" s="43" t="s">
        <v>175</v>
      </c>
      <c r="V114" s="69" t="s">
        <v>175</v>
      </c>
      <c r="W114" s="54">
        <v>45789</v>
      </c>
      <c r="X114" s="69" t="s">
        <v>1145</v>
      </c>
      <c r="Y114" t="e">
        <f>VLOOKUP(A114,#REF!,2,FALSE)</f>
        <v>#REF!</v>
      </c>
    </row>
    <row r="115" spans="1:25" ht="14.45">
      <c r="A115" s="189" t="s">
        <v>472</v>
      </c>
      <c r="B115" s="186" t="s">
        <v>124</v>
      </c>
      <c r="C115" s="399">
        <v>45711</v>
      </c>
      <c r="D115" s="194" t="s">
        <v>473</v>
      </c>
      <c r="E115" s="330"/>
      <c r="F115" s="330"/>
      <c r="G115" s="330"/>
      <c r="H115" s="190">
        <v>22</v>
      </c>
      <c r="I115" s="192"/>
      <c r="J115" s="190" t="s">
        <v>58</v>
      </c>
      <c r="K115" s="469" t="s">
        <v>58</v>
      </c>
      <c r="L115" s="190" t="s">
        <v>64</v>
      </c>
      <c r="M115" s="49" t="s">
        <v>175</v>
      </c>
      <c r="N115" s="30" t="s">
        <v>175</v>
      </c>
      <c r="O115" s="129">
        <v>45695</v>
      </c>
      <c r="P115" s="30" t="s">
        <v>175</v>
      </c>
      <c r="Q115" s="43" t="s">
        <v>175</v>
      </c>
      <c r="R115" s="43" t="s">
        <v>175</v>
      </c>
      <c r="S115" s="43" t="s">
        <v>175</v>
      </c>
      <c r="T115" s="43" t="s">
        <v>175</v>
      </c>
      <c r="U115" s="43" t="s">
        <v>175</v>
      </c>
      <c r="V115" s="69" t="s">
        <v>175</v>
      </c>
      <c r="W115" s="54">
        <v>45789</v>
      </c>
      <c r="X115" s="69" t="s">
        <v>1145</v>
      </c>
      <c r="Y115" t="e">
        <f>VLOOKUP(A115,#REF!,2,FALSE)</f>
        <v>#REF!</v>
      </c>
    </row>
    <row r="116" spans="1:25" ht="14.45">
      <c r="A116" s="189" t="s">
        <v>322</v>
      </c>
      <c r="B116" s="186" t="s">
        <v>124</v>
      </c>
      <c r="C116" s="399">
        <v>45868</v>
      </c>
      <c r="D116" s="190" t="s">
        <v>323</v>
      </c>
      <c r="E116" s="330"/>
      <c r="F116" s="330"/>
      <c r="G116" s="330"/>
      <c r="H116" s="190">
        <v>90</v>
      </c>
      <c r="I116" s="192"/>
      <c r="J116" s="190" t="s">
        <v>58</v>
      </c>
      <c r="K116" s="469"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1"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589</v>
      </c>
      <c r="B118" s="365" t="s">
        <v>124</v>
      </c>
      <c r="C118" s="635">
        <v>45899</v>
      </c>
      <c r="D118" s="394" t="s">
        <v>590</v>
      </c>
      <c r="H118" s="394">
        <v>77</v>
      </c>
      <c r="I118" s="366"/>
      <c r="J118" s="368" t="s">
        <v>58</v>
      </c>
      <c r="K118" s="376" t="s">
        <v>58</v>
      </c>
      <c r="L118" s="196" t="s">
        <v>64</v>
      </c>
      <c r="M118" s="206">
        <v>45840</v>
      </c>
      <c r="N118" s="89" t="s">
        <v>175</v>
      </c>
      <c r="O118" s="54">
        <v>45840</v>
      </c>
      <c r="P118" s="89" t="s">
        <v>175</v>
      </c>
      <c r="Q118" s="43" t="s">
        <v>175</v>
      </c>
      <c r="R118" s="43" t="s">
        <v>175</v>
      </c>
      <c r="S118" s="43" t="s">
        <v>57</v>
      </c>
      <c r="T118" s="43" t="s">
        <v>175</v>
      </c>
      <c r="U118" s="43" t="s">
        <v>175</v>
      </c>
      <c r="V118" s="69" t="s">
        <v>175</v>
      </c>
      <c r="W118" s="30"/>
      <c r="X118" s="43"/>
    </row>
    <row r="119" spans="1:25" ht="14.45">
      <c r="A119" s="189" t="s">
        <v>591</v>
      </c>
      <c r="B119" s="186" t="s">
        <v>124</v>
      </c>
      <c r="C119" s="188">
        <v>45899</v>
      </c>
      <c r="D119" s="394" t="s">
        <v>134</v>
      </c>
      <c r="E119" s="192"/>
      <c r="F119" s="192"/>
      <c r="G119" s="192"/>
      <c r="H119" s="190">
        <v>81</v>
      </c>
      <c r="I119" s="192"/>
      <c r="J119" s="196" t="s">
        <v>58</v>
      </c>
      <c r="K119" s="367" t="s">
        <v>58</v>
      </c>
      <c r="L119" s="196" t="s">
        <v>64</v>
      </c>
      <c r="M119" s="206">
        <v>45847</v>
      </c>
      <c r="N119" s="89" t="s">
        <v>175</v>
      </c>
      <c r="O119" s="54">
        <v>45847</v>
      </c>
      <c r="P119" s="89" t="s">
        <v>175</v>
      </c>
      <c r="Q119" s="43" t="s">
        <v>175</v>
      </c>
      <c r="R119" s="43" t="s">
        <v>175</v>
      </c>
      <c r="S119" s="43" t="s">
        <v>57</v>
      </c>
      <c r="T119" s="43" t="s">
        <v>175</v>
      </c>
      <c r="U119" s="43" t="s">
        <v>175</v>
      </c>
      <c r="V119" s="69" t="s">
        <v>175</v>
      </c>
      <c r="W119" s="30"/>
      <c r="X119" s="43"/>
    </row>
    <row r="120" spans="1:25" ht="14.45">
      <c r="A120" s="189" t="s">
        <v>593</v>
      </c>
      <c r="B120" s="186" t="s">
        <v>124</v>
      </c>
      <c r="C120" s="449">
        <v>45899</v>
      </c>
      <c r="D120" s="400" t="s">
        <v>594</v>
      </c>
      <c r="E120" s="664"/>
      <c r="F120" s="192"/>
      <c r="G120" s="192"/>
      <c r="H120" s="190">
        <v>86</v>
      </c>
      <c r="I120" s="192"/>
      <c r="J120" s="196" t="s">
        <v>58</v>
      </c>
      <c r="K120" s="367" t="s">
        <v>58</v>
      </c>
      <c r="L120" s="196" t="s">
        <v>64</v>
      </c>
      <c r="M120" s="206">
        <v>45840</v>
      </c>
      <c r="N120" s="103" t="s">
        <v>175</v>
      </c>
      <c r="O120" s="54">
        <v>45840</v>
      </c>
      <c r="P120" s="89" t="s">
        <v>175</v>
      </c>
      <c r="Q120" s="43" t="s">
        <v>175</v>
      </c>
      <c r="R120" s="43" t="s">
        <v>175</v>
      </c>
      <c r="S120" s="43" t="s">
        <v>57</v>
      </c>
      <c r="T120" s="43" t="s">
        <v>175</v>
      </c>
      <c r="U120" s="43" t="s">
        <v>175</v>
      </c>
      <c r="V120" s="69" t="s">
        <v>175</v>
      </c>
      <c r="W120" s="30"/>
      <c r="X120" s="43"/>
    </row>
    <row r="121" spans="1:25" ht="14.45">
      <c r="A121" s="189" t="s">
        <v>325</v>
      </c>
      <c r="B121" s="186" t="s">
        <v>124</v>
      </c>
      <c r="C121" s="188">
        <v>45868</v>
      </c>
      <c r="D121" s="455" t="s">
        <v>326</v>
      </c>
      <c r="E121" s="192"/>
      <c r="F121" s="192"/>
      <c r="G121" s="192"/>
      <c r="H121" s="196">
        <v>66</v>
      </c>
      <c r="I121" s="192"/>
      <c r="J121" s="190" t="s">
        <v>58</v>
      </c>
      <c r="K121" s="469" t="s">
        <v>58</v>
      </c>
      <c r="L121" s="190" t="s">
        <v>64</v>
      </c>
      <c r="M121" s="206">
        <v>45833</v>
      </c>
      <c r="N121" s="89" t="s">
        <v>175</v>
      </c>
      <c r="O121" s="54">
        <v>45833</v>
      </c>
      <c r="P121" s="30" t="s">
        <v>175</v>
      </c>
      <c r="Q121" s="43" t="s">
        <v>175</v>
      </c>
      <c r="R121" s="43" t="s">
        <v>175</v>
      </c>
      <c r="S121" s="43" t="s">
        <v>1146</v>
      </c>
      <c r="T121" s="43" t="s">
        <v>175</v>
      </c>
      <c r="U121" s="43" t="s">
        <v>175</v>
      </c>
      <c r="V121" s="69" t="s">
        <v>175</v>
      </c>
      <c r="W121" s="54">
        <v>45848</v>
      </c>
      <c r="X121" s="69" t="s">
        <v>135</v>
      </c>
    </row>
    <row r="122" spans="1:25" ht="14.45">
      <c r="A122" s="189" t="s">
        <v>254</v>
      </c>
      <c r="B122" s="186" t="s">
        <v>124</v>
      </c>
      <c r="C122" s="188">
        <v>45868</v>
      </c>
      <c r="D122" s="190" t="s">
        <v>255</v>
      </c>
      <c r="E122" s="192"/>
      <c r="F122" s="192"/>
      <c r="G122" s="192"/>
      <c r="H122" s="196">
        <v>43</v>
      </c>
      <c r="I122" s="192"/>
      <c r="J122" s="190" t="s">
        <v>58</v>
      </c>
      <c r="K122" s="469" t="s">
        <v>58</v>
      </c>
      <c r="L122" s="190" t="s">
        <v>64</v>
      </c>
      <c r="M122" s="206">
        <v>45840</v>
      </c>
      <c r="N122" s="89" t="s">
        <v>175</v>
      </c>
      <c r="O122" s="54">
        <v>45840</v>
      </c>
      <c r="P122" s="89" t="s">
        <v>175</v>
      </c>
      <c r="Q122" s="43" t="s">
        <v>57</v>
      </c>
      <c r="R122" s="43" t="s">
        <v>175</v>
      </c>
      <c r="S122" s="43" t="s">
        <v>1146</v>
      </c>
      <c r="T122" s="43" t="s">
        <v>175</v>
      </c>
      <c r="U122" s="43" t="s">
        <v>175</v>
      </c>
      <c r="V122" s="69" t="s">
        <v>175</v>
      </c>
      <c r="W122" s="30"/>
      <c r="X122" s="69" t="s">
        <v>135</v>
      </c>
    </row>
    <row r="123" spans="1:25">
      <c r="A123" s="189" t="s">
        <v>151</v>
      </c>
      <c r="B123" s="651"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135</v>
      </c>
      <c r="V123" s="69" t="s">
        <v>135</v>
      </c>
      <c r="W123" s="69"/>
      <c r="X123" s="43"/>
    </row>
    <row r="124" spans="1:25">
      <c r="A124" s="189" t="s">
        <v>153</v>
      </c>
      <c r="B124" s="651"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135</v>
      </c>
      <c r="V124" s="69" t="s">
        <v>135</v>
      </c>
      <c r="W124" s="69"/>
      <c r="X124" s="43"/>
    </row>
    <row r="125" spans="1:25">
      <c r="A125" s="397" t="s">
        <v>155</v>
      </c>
      <c r="B125" s="651"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135</v>
      </c>
      <c r="V125" s="69" t="s">
        <v>135</v>
      </c>
      <c r="W125" s="154"/>
      <c r="X125" s="43"/>
    </row>
    <row r="126" spans="1:25">
      <c r="A126" s="397" t="s">
        <v>474</v>
      </c>
      <c r="B126" s="397" t="s">
        <v>124</v>
      </c>
      <c r="C126" s="401">
        <v>45862</v>
      </c>
      <c r="D126" s="1006" t="s">
        <v>475</v>
      </c>
      <c r="E126" s="366"/>
      <c r="F126" s="366"/>
      <c r="G126" s="366"/>
      <c r="H126" s="368">
        <v>62</v>
      </c>
      <c r="I126" s="366"/>
      <c r="J126" s="368" t="s">
        <v>58</v>
      </c>
      <c r="K126" s="376" t="s">
        <v>58</v>
      </c>
      <c r="L126" s="368" t="s">
        <v>64</v>
      </c>
      <c r="M126" s="207">
        <v>45762</v>
      </c>
      <c r="N126" s="216" t="s">
        <v>175</v>
      </c>
      <c r="O126" s="377">
        <v>45783</v>
      </c>
      <c r="P126" s="216" t="s">
        <v>175</v>
      </c>
      <c r="Q126" s="120" t="s">
        <v>175</v>
      </c>
      <c r="R126" s="43" t="s">
        <v>1146</v>
      </c>
      <c r="S126" s="43" t="s">
        <v>175</v>
      </c>
      <c r="T126" s="120" t="s">
        <v>175</v>
      </c>
      <c r="U126" s="120" t="s">
        <v>175</v>
      </c>
      <c r="V126" s="154" t="s">
        <v>175</v>
      </c>
      <c r="W126" s="174">
        <v>45813</v>
      </c>
      <c r="X126" s="69" t="s">
        <v>1145</v>
      </c>
    </row>
    <row r="127" spans="1:25">
      <c r="A127" s="389" t="s">
        <v>476</v>
      </c>
      <c r="B127" s="389" t="s">
        <v>124</v>
      </c>
      <c r="C127" s="390">
        <v>45862</v>
      </c>
      <c r="D127" s="639" t="s">
        <v>477</v>
      </c>
      <c r="E127" s="391"/>
      <c r="F127" s="391"/>
      <c r="G127" s="391"/>
      <c r="H127" s="392">
        <v>89</v>
      </c>
      <c r="I127" s="391"/>
      <c r="J127" s="392" t="s">
        <v>58</v>
      </c>
      <c r="K127" s="392" t="s">
        <v>58</v>
      </c>
      <c r="L127" s="392" t="s">
        <v>64</v>
      </c>
      <c r="M127" s="206">
        <v>45762</v>
      </c>
      <c r="N127" s="103" t="s">
        <v>175</v>
      </c>
      <c r="O127" s="54">
        <v>45776</v>
      </c>
      <c r="P127" s="89" t="s">
        <v>175</v>
      </c>
      <c r="Q127" s="43" t="s">
        <v>175</v>
      </c>
      <c r="R127" s="43" t="s">
        <v>1146</v>
      </c>
      <c r="S127" s="43" t="s">
        <v>175</v>
      </c>
      <c r="T127" s="43" t="s">
        <v>175</v>
      </c>
      <c r="U127" s="43" t="s">
        <v>175</v>
      </c>
      <c r="V127" s="69" t="s">
        <v>175</v>
      </c>
      <c r="W127" s="54">
        <v>45796</v>
      </c>
      <c r="X127" s="69" t="s">
        <v>1145</v>
      </c>
    </row>
    <row r="128" spans="1:25">
      <c r="A128" s="389" t="s">
        <v>478</v>
      </c>
      <c r="B128" s="389" t="s">
        <v>124</v>
      </c>
      <c r="C128" s="390">
        <v>45862</v>
      </c>
      <c r="D128" s="639" t="s">
        <v>479</v>
      </c>
      <c r="E128" s="391"/>
      <c r="F128" s="391"/>
      <c r="G128" s="391"/>
      <c r="H128" s="392">
        <v>87</v>
      </c>
      <c r="I128" s="391"/>
      <c r="J128" s="392" t="s">
        <v>58</v>
      </c>
      <c r="K128" s="392" t="s">
        <v>58</v>
      </c>
      <c r="L128" s="392" t="s">
        <v>64</v>
      </c>
      <c r="M128" s="206">
        <v>45762</v>
      </c>
      <c r="N128" s="103" t="s">
        <v>175</v>
      </c>
      <c r="O128" s="30" t="s">
        <v>100</v>
      </c>
      <c r="P128" s="89" t="s">
        <v>175</v>
      </c>
      <c r="Q128" s="43" t="s">
        <v>175</v>
      </c>
      <c r="R128" s="43" t="s">
        <v>1146</v>
      </c>
      <c r="S128" s="43" t="s">
        <v>175</v>
      </c>
      <c r="T128" s="43" t="s">
        <v>175</v>
      </c>
      <c r="U128" s="43" t="s">
        <v>175</v>
      </c>
      <c r="V128" s="69" t="s">
        <v>175</v>
      </c>
      <c r="W128" s="54">
        <v>45796</v>
      </c>
      <c r="X128" s="69" t="s">
        <v>1145</v>
      </c>
    </row>
    <row r="129" spans="1:25" ht="15" customHeight="1">
      <c r="A129" s="389" t="s">
        <v>480</v>
      </c>
      <c r="B129" s="389" t="s">
        <v>124</v>
      </c>
      <c r="C129" s="390">
        <v>45868</v>
      </c>
      <c r="D129" s="445" t="s">
        <v>481</v>
      </c>
      <c r="E129" s="391"/>
      <c r="F129" s="391"/>
      <c r="G129" s="391"/>
      <c r="H129" s="392">
        <v>60</v>
      </c>
      <c r="I129" s="391"/>
      <c r="J129" s="392" t="s">
        <v>58</v>
      </c>
      <c r="K129" s="392" t="s">
        <v>58</v>
      </c>
      <c r="L129" s="392" t="s">
        <v>64</v>
      </c>
      <c r="M129" s="206">
        <v>45790</v>
      </c>
      <c r="N129" s="103" t="s">
        <v>175</v>
      </c>
      <c r="O129" s="54">
        <v>45812</v>
      </c>
      <c r="P129" s="89" t="s">
        <v>175</v>
      </c>
      <c r="Q129" s="43" t="s">
        <v>175</v>
      </c>
      <c r="R129" s="43" t="s">
        <v>1146</v>
      </c>
      <c r="S129" s="43" t="s">
        <v>175</v>
      </c>
      <c r="T129" s="43" t="s">
        <v>175</v>
      </c>
      <c r="U129" s="43" t="s">
        <v>175</v>
      </c>
      <c r="V129" s="69" t="s">
        <v>175</v>
      </c>
      <c r="W129" s="54">
        <v>45824</v>
      </c>
      <c r="X129" s="69" t="s">
        <v>1145</v>
      </c>
    </row>
    <row r="130" spans="1:25" ht="15" customHeight="1">
      <c r="A130" s="396" t="s">
        <v>101</v>
      </c>
      <c r="B130" s="446" t="s">
        <v>51</v>
      </c>
      <c r="C130" s="398">
        <v>45742</v>
      </c>
      <c r="D130" s="468" t="s">
        <v>102</v>
      </c>
      <c r="E130" s="392"/>
      <c r="F130" s="392"/>
      <c r="G130" s="392"/>
      <c r="H130" s="392">
        <v>0</v>
      </c>
      <c r="I130" s="391"/>
      <c r="J130" s="392" t="s">
        <v>58</v>
      </c>
      <c r="K130" s="392" t="s">
        <v>58</v>
      </c>
      <c r="L130" s="392" t="s">
        <v>64</v>
      </c>
      <c r="M130" s="206">
        <v>45716</v>
      </c>
      <c r="N130" s="49" t="s">
        <v>175</v>
      </c>
      <c r="O130" s="30" t="s">
        <v>175</v>
      </c>
      <c r="P130" s="30" t="s">
        <v>175</v>
      </c>
      <c r="Q130" s="43" t="s">
        <v>175</v>
      </c>
      <c r="R130" s="43" t="s">
        <v>175</v>
      </c>
      <c r="S130" s="43" t="s">
        <v>57</v>
      </c>
      <c r="T130" s="43" t="s">
        <v>175</v>
      </c>
      <c r="U130" s="43" t="s">
        <v>175</v>
      </c>
      <c r="V130" s="69" t="s">
        <v>135</v>
      </c>
      <c r="W130" s="30"/>
      <c r="X130" s="69" t="s">
        <v>135</v>
      </c>
      <c r="Y130" t="e">
        <f>VLOOKUP(A130,#REF!,2,FALSE)</f>
        <v>#REF!</v>
      </c>
    </row>
    <row r="131" spans="1:25" ht="15" customHeight="1">
      <c r="A131" s="396" t="s">
        <v>294</v>
      </c>
      <c r="B131" s="446" t="s">
        <v>51</v>
      </c>
      <c r="C131" s="448">
        <v>45742</v>
      </c>
      <c r="D131" s="392" t="s">
        <v>295</v>
      </c>
      <c r="E131" s="640"/>
      <c r="F131" s="392"/>
      <c r="G131" s="392"/>
      <c r="H131" s="392">
        <v>0</v>
      </c>
      <c r="I131" s="391"/>
      <c r="J131" s="392" t="s">
        <v>58</v>
      </c>
      <c r="K131" s="392" t="s">
        <v>58</v>
      </c>
      <c r="L131" s="392" t="s">
        <v>64</v>
      </c>
      <c r="M131" s="206">
        <v>45712</v>
      </c>
      <c r="N131" s="49" t="s">
        <v>175</v>
      </c>
      <c r="O131" s="54">
        <v>45723</v>
      </c>
      <c r="P131" s="30" t="s">
        <v>175</v>
      </c>
      <c r="Q131" s="43" t="s">
        <v>175</v>
      </c>
      <c r="R131" s="43" t="s">
        <v>175</v>
      </c>
      <c r="S131" s="43" t="s">
        <v>57</v>
      </c>
      <c r="T131" s="43" t="s">
        <v>175</v>
      </c>
      <c r="U131" s="43" t="s">
        <v>175</v>
      </c>
      <c r="V131" s="69" t="s">
        <v>175</v>
      </c>
      <c r="W131" s="30"/>
      <c r="X131" s="69" t="s">
        <v>135</v>
      </c>
      <c r="Y131" t="e">
        <f>VLOOKUP(A131,#REF!,2,FALSE)</f>
        <v>#REF!</v>
      </c>
    </row>
    <row r="132" spans="1:25" ht="15" customHeight="1">
      <c r="A132" s="396" t="s">
        <v>561</v>
      </c>
      <c r="B132" s="446" t="s">
        <v>51</v>
      </c>
      <c r="C132" s="398">
        <v>45742</v>
      </c>
      <c r="D132" s="1005" t="s">
        <v>562</v>
      </c>
      <c r="E132" s="392"/>
      <c r="F132" s="392"/>
      <c r="G132" s="392"/>
      <c r="H132" s="392">
        <v>0</v>
      </c>
      <c r="I132" s="391"/>
      <c r="J132" s="392" t="s">
        <v>58</v>
      </c>
      <c r="K132" s="392" t="s">
        <v>58</v>
      </c>
      <c r="L132" s="392" t="s">
        <v>64</v>
      </c>
      <c r="M132" s="206">
        <v>45716</v>
      </c>
      <c r="N132" s="49" t="s">
        <v>175</v>
      </c>
      <c r="O132" s="206">
        <v>45726</v>
      </c>
      <c r="P132" s="49" t="s">
        <v>175</v>
      </c>
      <c r="Q132" s="43" t="s">
        <v>175</v>
      </c>
      <c r="R132" s="43" t="s">
        <v>175</v>
      </c>
      <c r="S132" s="43" t="s">
        <v>57</v>
      </c>
      <c r="T132" s="43" t="s">
        <v>175</v>
      </c>
      <c r="U132" s="43" t="s">
        <v>175</v>
      </c>
      <c r="V132" s="90" t="s">
        <v>175</v>
      </c>
      <c r="W132" s="54">
        <v>45814</v>
      </c>
      <c r="X132" s="69" t="s">
        <v>1145</v>
      </c>
      <c r="Y132" t="e">
        <f>VLOOKUP(A132,#REF!,2,FALSE)</f>
        <v>#REF!</v>
      </c>
    </row>
    <row r="133" spans="1:25" ht="15" customHeight="1">
      <c r="A133" s="389" t="s">
        <v>390</v>
      </c>
      <c r="B133" s="446" t="s">
        <v>51</v>
      </c>
      <c r="C133" s="448">
        <v>45711</v>
      </c>
      <c r="D133" s="655" t="s">
        <v>391</v>
      </c>
      <c r="E133" s="661"/>
      <c r="F133" s="390"/>
      <c r="G133" s="390"/>
      <c r="H133" s="392">
        <v>0</v>
      </c>
      <c r="I133" s="391"/>
      <c r="J133" s="665" t="s">
        <v>58</v>
      </c>
      <c r="K133" s="665" t="s">
        <v>58</v>
      </c>
      <c r="L133" s="392" t="s">
        <v>64</v>
      </c>
      <c r="M133" s="206">
        <v>45695</v>
      </c>
      <c r="N133" s="49" t="s">
        <v>175</v>
      </c>
      <c r="O133" s="54">
        <v>45693</v>
      </c>
      <c r="P133" s="30" t="s">
        <v>175</v>
      </c>
      <c r="Q133" s="43" t="s">
        <v>175</v>
      </c>
      <c r="R133" s="43" t="s">
        <v>175</v>
      </c>
      <c r="S133" s="43" t="s">
        <v>57</v>
      </c>
      <c r="T133" s="43" t="s">
        <v>175</v>
      </c>
      <c r="U133" s="69" t="s">
        <v>135</v>
      </c>
      <c r="V133" s="69" t="s">
        <v>135</v>
      </c>
      <c r="W133" s="54">
        <v>45838</v>
      </c>
      <c r="X133" s="69" t="s">
        <v>135</v>
      </c>
      <c r="Y133" t="e">
        <f>VLOOKUP(A133,#REF!,2,FALSE)</f>
        <v>#REF!</v>
      </c>
    </row>
    <row r="134" spans="1:25" ht="15" customHeight="1">
      <c r="A134" s="389" t="s">
        <v>296</v>
      </c>
      <c r="B134" s="446" t="s">
        <v>51</v>
      </c>
      <c r="C134" s="448">
        <v>45711</v>
      </c>
      <c r="D134" s="390" t="s">
        <v>297</v>
      </c>
      <c r="E134" s="661"/>
      <c r="F134" s="390"/>
      <c r="G134" s="390"/>
      <c r="H134" s="392">
        <v>0</v>
      </c>
      <c r="I134" s="391"/>
      <c r="J134" s="665" t="s">
        <v>58</v>
      </c>
      <c r="K134" s="665" t="s">
        <v>58</v>
      </c>
      <c r="L134" s="392" t="s">
        <v>64</v>
      </c>
      <c r="M134" s="206">
        <v>45686</v>
      </c>
      <c r="N134" s="49" t="s">
        <v>175</v>
      </c>
      <c r="O134" s="54">
        <v>45693</v>
      </c>
      <c r="P134" s="49" t="s">
        <v>175</v>
      </c>
      <c r="Q134" s="69" t="s">
        <v>175</v>
      </c>
      <c r="R134" s="69" t="s">
        <v>175</v>
      </c>
      <c r="S134" s="43" t="s">
        <v>57</v>
      </c>
      <c r="T134" s="43" t="s">
        <v>175</v>
      </c>
      <c r="U134" s="69" t="s">
        <v>175</v>
      </c>
      <c r="V134" s="69" t="s">
        <v>135</v>
      </c>
      <c r="W134" s="30"/>
      <c r="X134" s="69" t="s">
        <v>135</v>
      </c>
      <c r="Y134" t="e">
        <f>VLOOKUP(A134,#REF!,2,FALSE)</f>
        <v>#REF!</v>
      </c>
    </row>
    <row r="135" spans="1:25" ht="15" customHeight="1">
      <c r="A135" s="649" t="s">
        <v>620</v>
      </c>
      <c r="B135" s="446" t="s">
        <v>51</v>
      </c>
      <c r="C135" s="653">
        <v>45688</v>
      </c>
      <c r="D135" s="997"/>
      <c r="E135" s="440"/>
      <c r="F135" s="391"/>
      <c r="G135" s="391"/>
      <c r="H135" s="392">
        <v>0</v>
      </c>
      <c r="I135" s="391"/>
      <c r="J135" s="391"/>
      <c r="K135" s="391"/>
      <c r="L135" s="665" t="s">
        <v>64</v>
      </c>
      <c r="M135" s="103" t="s">
        <v>175</v>
      </c>
      <c r="N135" s="30" t="s">
        <v>175</v>
      </c>
      <c r="O135" s="30" t="s">
        <v>175</v>
      </c>
      <c r="P135" s="89" t="s">
        <v>175</v>
      </c>
      <c r="Q135" s="43" t="s">
        <v>175</v>
      </c>
      <c r="R135" s="43" t="s">
        <v>175</v>
      </c>
      <c r="S135" s="43" t="s">
        <v>57</v>
      </c>
      <c r="T135" s="43" t="s">
        <v>175</v>
      </c>
      <c r="U135" s="43" t="s">
        <v>175</v>
      </c>
      <c r="V135" s="43" t="s">
        <v>175</v>
      </c>
      <c r="W135" s="30"/>
      <c r="X135" s="69" t="s">
        <v>135</v>
      </c>
      <c r="Y135" t="e">
        <f>VLOOKUP(A135,#REF!,2,FALSE)</f>
        <v>#REF!</v>
      </c>
    </row>
    <row r="136" spans="1:25" ht="15" customHeight="1">
      <c r="A136" s="649" t="s">
        <v>596</v>
      </c>
      <c r="B136" s="193" t="s">
        <v>51</v>
      </c>
      <c r="C136" s="653">
        <v>45838</v>
      </c>
      <c r="D136" s="1064" t="s">
        <v>597</v>
      </c>
      <c r="E136" s="440"/>
      <c r="F136" s="391"/>
      <c r="G136" s="391"/>
      <c r="H136" s="392">
        <v>0</v>
      </c>
      <c r="I136" s="391"/>
      <c r="J136" s="665" t="s">
        <v>58</v>
      </c>
      <c r="K136" s="665" t="s">
        <v>58</v>
      </c>
      <c r="L136" s="665" t="s">
        <v>64</v>
      </c>
      <c r="M136" s="49" t="s">
        <v>175</v>
      </c>
      <c r="N136" s="30" t="s">
        <v>175</v>
      </c>
      <c r="O136" s="54">
        <v>45818</v>
      </c>
      <c r="P136" s="89" t="s">
        <v>175</v>
      </c>
      <c r="Q136" s="43" t="s">
        <v>175</v>
      </c>
      <c r="R136" s="43" t="s">
        <v>175</v>
      </c>
      <c r="S136" s="43" t="s">
        <v>57</v>
      </c>
      <c r="T136" s="43" t="s">
        <v>175</v>
      </c>
      <c r="U136" s="43" t="s">
        <v>175</v>
      </c>
      <c r="V136" s="43" t="s">
        <v>175</v>
      </c>
      <c r="W136" s="30"/>
      <c r="X136" s="69"/>
    </row>
    <row r="137" spans="1:25" ht="15" customHeight="1">
      <c r="A137" s="650" t="s">
        <v>299</v>
      </c>
      <c r="B137" s="193" t="s">
        <v>51</v>
      </c>
      <c r="C137" s="653">
        <v>45716</v>
      </c>
      <c r="D137" s="658" t="s">
        <v>302</v>
      </c>
      <c r="E137" s="1007"/>
      <c r="F137" s="658"/>
      <c r="G137" s="658"/>
      <c r="H137" s="665">
        <v>0</v>
      </c>
      <c r="I137" s="391"/>
      <c r="J137" s="665" t="s">
        <v>58</v>
      </c>
      <c r="K137" s="665" t="s">
        <v>58</v>
      </c>
      <c r="L137" s="665" t="s">
        <v>64</v>
      </c>
      <c r="M137" s="49" t="s">
        <v>175</v>
      </c>
      <c r="N137" s="30" t="s">
        <v>175</v>
      </c>
      <c r="O137" s="54">
        <v>45693</v>
      </c>
      <c r="P137" s="89" t="s">
        <v>175</v>
      </c>
      <c r="Q137" s="43" t="s">
        <v>175</v>
      </c>
      <c r="R137" s="43" t="s">
        <v>175</v>
      </c>
      <c r="S137" s="43" t="s">
        <v>57</v>
      </c>
      <c r="T137" s="43" t="s">
        <v>175</v>
      </c>
      <c r="U137" s="43" t="s">
        <v>175</v>
      </c>
      <c r="V137" s="43" t="s">
        <v>175</v>
      </c>
      <c r="W137" s="30"/>
      <c r="X137" s="69" t="s">
        <v>135</v>
      </c>
      <c r="Y137" t="e">
        <f>VLOOKUP(A137,#REF!,2,FALSE)</f>
        <v>#REF!</v>
      </c>
    </row>
    <row r="138" spans="1:25" ht="15" customHeight="1">
      <c r="A138" s="396" t="s">
        <v>313</v>
      </c>
      <c r="B138" s="446" t="s">
        <v>51</v>
      </c>
      <c r="C138" s="448">
        <v>45742</v>
      </c>
      <c r="D138" s="392" t="s">
        <v>315</v>
      </c>
      <c r="E138" s="640"/>
      <c r="F138" s="392"/>
      <c r="G138" s="392"/>
      <c r="H138" s="392">
        <v>0</v>
      </c>
      <c r="I138" s="391"/>
      <c r="J138" s="392" t="s">
        <v>58</v>
      </c>
      <c r="K138" s="392" t="s">
        <v>58</v>
      </c>
      <c r="L138" s="392" t="s">
        <v>64</v>
      </c>
      <c r="M138" s="206">
        <v>45714</v>
      </c>
      <c r="N138" s="103" t="s">
        <v>175</v>
      </c>
      <c r="O138" s="206">
        <v>45720</v>
      </c>
      <c r="P138" s="89" t="s">
        <v>175</v>
      </c>
      <c r="Q138" s="43" t="s">
        <v>175</v>
      </c>
      <c r="R138" s="43" t="s">
        <v>175</v>
      </c>
      <c r="S138" s="43" t="s">
        <v>57</v>
      </c>
      <c r="T138" s="43" t="s">
        <v>175</v>
      </c>
      <c r="U138" s="43" t="s">
        <v>175</v>
      </c>
      <c r="V138" s="69" t="s">
        <v>135</v>
      </c>
      <c r="W138" s="30"/>
      <c r="X138" s="69" t="s">
        <v>135</v>
      </c>
      <c r="Y138" t="e">
        <f>VLOOKUP(A138,#REF!,2,FALSE)</f>
        <v>#REF!</v>
      </c>
    </row>
    <row r="139" spans="1:25" ht="15" customHeight="1">
      <c r="A139" s="389" t="s">
        <v>228</v>
      </c>
      <c r="B139" s="447" t="s">
        <v>197</v>
      </c>
      <c r="C139" s="439">
        <v>45960</v>
      </c>
      <c r="D139" s="450" t="s">
        <v>229</v>
      </c>
      <c r="E139" s="440"/>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135</v>
      </c>
      <c r="V139" s="69" t="s">
        <v>135</v>
      </c>
      <c r="W139" s="69"/>
      <c r="X139" s="43"/>
    </row>
    <row r="140" spans="1:25" ht="15" customHeight="1">
      <c r="A140" s="396" t="s">
        <v>103</v>
      </c>
      <c r="B140" s="446" t="s">
        <v>51</v>
      </c>
      <c r="C140" s="654">
        <v>45742</v>
      </c>
      <c r="D140" s="467" t="s">
        <v>104</v>
      </c>
      <c r="E140" s="468"/>
      <c r="F140" s="468"/>
      <c r="G140" s="468"/>
      <c r="H140" s="468">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470" t="s">
        <v>113</v>
      </c>
      <c r="B141" s="1059" t="s">
        <v>51</v>
      </c>
      <c r="C141" s="655">
        <v>45991</v>
      </c>
      <c r="D141" s="467" t="s">
        <v>114</v>
      </c>
      <c r="E141" s="441"/>
      <c r="F141" s="441"/>
      <c r="G141" s="441"/>
      <c r="H141" s="468">
        <v>0</v>
      </c>
      <c r="I141" s="440"/>
      <c r="J141" s="392" t="s">
        <v>58</v>
      </c>
      <c r="K141" s="392" t="s">
        <v>58</v>
      </c>
      <c r="L141" s="392" t="s">
        <v>64</v>
      </c>
      <c r="M141" s="206">
        <v>45742</v>
      </c>
      <c r="N141" s="49" t="s">
        <v>65</v>
      </c>
      <c r="O141" s="206">
        <v>45743</v>
      </c>
      <c r="P141" s="30" t="s">
        <v>65</v>
      </c>
      <c r="Q141" s="69" t="s">
        <v>65</v>
      </c>
      <c r="R141" s="69" t="s">
        <v>65</v>
      </c>
      <c r="S141" s="43" t="s">
        <v>57</v>
      </c>
      <c r="T141" s="69" t="s">
        <v>65</v>
      </c>
      <c r="U141" s="69" t="s">
        <v>135</v>
      </c>
      <c r="V141" s="69" t="s">
        <v>135</v>
      </c>
      <c r="W141" s="69"/>
      <c r="X141" s="43"/>
    </row>
    <row r="142" spans="1:25" ht="15" customHeight="1">
      <c r="A142" s="396" t="s">
        <v>115</v>
      </c>
      <c r="B142" s="446" t="s">
        <v>51</v>
      </c>
      <c r="C142" s="398">
        <v>45777</v>
      </c>
      <c r="D142" s="390" t="s">
        <v>117</v>
      </c>
      <c r="E142" s="390"/>
      <c r="F142" s="390"/>
      <c r="G142" s="390"/>
      <c r="H142" s="392">
        <v>0</v>
      </c>
      <c r="I142" s="440"/>
      <c r="J142" s="392" t="s">
        <v>58</v>
      </c>
      <c r="K142" s="392" t="s">
        <v>58</v>
      </c>
      <c r="L142" s="392" t="s">
        <v>64</v>
      </c>
      <c r="M142" s="206">
        <v>45700</v>
      </c>
      <c r="N142" s="30" t="s">
        <v>65</v>
      </c>
      <c r="O142" s="206">
        <v>45696</v>
      </c>
      <c r="P142" s="30" t="s">
        <v>65</v>
      </c>
      <c r="Q142" s="69" t="s">
        <v>65</v>
      </c>
      <c r="R142" s="69" t="s">
        <v>65</v>
      </c>
      <c r="S142" s="43" t="s">
        <v>57</v>
      </c>
      <c r="T142" s="69" t="s">
        <v>65</v>
      </c>
      <c r="U142" s="69" t="s">
        <v>135</v>
      </c>
      <c r="V142" s="69" t="s">
        <v>135</v>
      </c>
      <c r="W142" s="30"/>
      <c r="X142" s="69" t="s">
        <v>135</v>
      </c>
      <c r="Y142" t="e">
        <f>VLOOKUP(A142,#REF!,2,FALSE)</f>
        <v>#REF!</v>
      </c>
    </row>
    <row r="143" spans="1:25" ht="15" customHeight="1">
      <c r="A143" s="396" t="s">
        <v>118</v>
      </c>
      <c r="B143" s="446" t="s">
        <v>51</v>
      </c>
      <c r="C143" s="398">
        <v>45772</v>
      </c>
      <c r="D143" s="1000" t="s">
        <v>119</v>
      </c>
      <c r="E143" s="391"/>
      <c r="F143" s="391"/>
      <c r="G143" s="391"/>
      <c r="H143" s="392">
        <v>0</v>
      </c>
      <c r="I143" s="466"/>
      <c r="J143" s="392" t="s">
        <v>58</v>
      </c>
      <c r="K143" s="392" t="s">
        <v>58</v>
      </c>
      <c r="L143" s="392" t="s">
        <v>64</v>
      </c>
      <c r="M143" s="206">
        <v>45741</v>
      </c>
      <c r="N143" s="49" t="s">
        <v>59</v>
      </c>
      <c r="O143" s="206">
        <v>45743</v>
      </c>
      <c r="P143" s="30" t="s">
        <v>59</v>
      </c>
      <c r="Q143" s="43"/>
      <c r="R143" s="43"/>
      <c r="S143" s="43" t="s">
        <v>57</v>
      </c>
      <c r="T143" s="43"/>
      <c r="U143" s="43"/>
      <c r="V143" s="69"/>
      <c r="W143" s="30"/>
      <c r="X143" s="69" t="s">
        <v>135</v>
      </c>
      <c r="Y143" t="e">
        <f>VLOOKUP(A143,#REF!,2,FALSE)</f>
        <v>#REF!</v>
      </c>
    </row>
    <row r="144" spans="1:25" ht="15" customHeight="1">
      <c r="A144" s="1057" t="s">
        <v>599</v>
      </c>
      <c r="B144" s="1058" t="s">
        <v>197</v>
      </c>
      <c r="C144" s="755">
        <v>45711</v>
      </c>
      <c r="D144" s="392" t="s">
        <v>601</v>
      </c>
      <c r="E144" s="1066"/>
      <c r="F144" s="1068"/>
      <c r="G144" s="1068"/>
      <c r="H144" s="1068">
        <v>0</v>
      </c>
      <c r="I144" s="391"/>
      <c r="J144" s="392" t="s">
        <v>58</v>
      </c>
      <c r="K144" s="392" t="s">
        <v>58</v>
      </c>
      <c r="L144" s="392" t="s">
        <v>64</v>
      </c>
      <c r="M144" s="206">
        <v>45701</v>
      </c>
      <c r="N144" s="49" t="s">
        <v>175</v>
      </c>
      <c r="O144" s="206">
        <v>45718</v>
      </c>
      <c r="P144" s="30" t="s">
        <v>175</v>
      </c>
      <c r="Q144" s="43" t="s">
        <v>175</v>
      </c>
      <c r="R144" s="43" t="s">
        <v>175</v>
      </c>
      <c r="S144" s="43" t="s">
        <v>57</v>
      </c>
      <c r="T144" s="43" t="s">
        <v>175</v>
      </c>
      <c r="U144" s="43" t="s">
        <v>175</v>
      </c>
      <c r="V144" s="43" t="s">
        <v>175</v>
      </c>
      <c r="W144" s="30"/>
      <c r="X144" s="69" t="s">
        <v>135</v>
      </c>
      <c r="Y144" t="e">
        <f>VLOOKUP(A144,#REF!,2,FALSE)</f>
        <v>#REF!</v>
      </c>
    </row>
    <row r="145" spans="1:25" ht="15" customHeight="1">
      <c r="A145" s="396" t="s">
        <v>236</v>
      </c>
      <c r="B145" s="447" t="s">
        <v>197</v>
      </c>
      <c r="C145" s="448">
        <v>45742</v>
      </c>
      <c r="D145" s="450" t="s">
        <v>238</v>
      </c>
      <c r="E145" s="440"/>
      <c r="F145" s="391"/>
      <c r="G145" s="391"/>
      <c r="H145" s="392">
        <v>0</v>
      </c>
      <c r="I145" s="391"/>
      <c r="J145" s="392" t="s">
        <v>58</v>
      </c>
      <c r="K145" s="392" t="s">
        <v>58</v>
      </c>
      <c r="L145" s="392" t="s">
        <v>64</v>
      </c>
      <c r="M145" s="206" t="s">
        <v>1151</v>
      </c>
      <c r="N145" s="49" t="s">
        <v>175</v>
      </c>
      <c r="O145" s="206" t="s">
        <v>1151</v>
      </c>
      <c r="P145" s="49" t="s">
        <v>175</v>
      </c>
      <c r="Q145" s="69" t="s">
        <v>175</v>
      </c>
      <c r="R145" s="43" t="s">
        <v>175</v>
      </c>
      <c r="S145" s="43" t="s">
        <v>57</v>
      </c>
      <c r="T145" s="43" t="s">
        <v>175</v>
      </c>
      <c r="U145" s="69" t="s">
        <v>135</v>
      </c>
      <c r="V145" s="69" t="s">
        <v>135</v>
      </c>
      <c r="W145" s="30"/>
      <c r="X145" s="69" t="s">
        <v>135</v>
      </c>
      <c r="Y145" t="e">
        <f>VLOOKUP(A145,#REF!,2,FALSE)</f>
        <v>#REF!</v>
      </c>
    </row>
    <row r="146" spans="1:25" ht="15" customHeight="1">
      <c r="A146" s="389" t="s">
        <v>239</v>
      </c>
      <c r="B146" s="1058" t="s">
        <v>197</v>
      </c>
      <c r="C146" s="439">
        <v>45991</v>
      </c>
      <c r="D146" s="450" t="s">
        <v>240</v>
      </c>
      <c r="E146" s="440"/>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135</v>
      </c>
      <c r="V146" s="69" t="s">
        <v>135</v>
      </c>
      <c r="W146" s="30"/>
      <c r="X146" s="43"/>
    </row>
    <row r="147" spans="1:25" ht="15" customHeight="1">
      <c r="A147" s="389" t="s">
        <v>483</v>
      </c>
      <c r="B147" s="446" t="s">
        <v>124</v>
      </c>
      <c r="C147" s="448">
        <v>45688</v>
      </c>
      <c r="D147" s="1008" t="s">
        <v>485</v>
      </c>
      <c r="E147" s="398"/>
      <c r="F147" s="398"/>
      <c r="G147" s="398"/>
      <c r="H147" s="400">
        <v>0</v>
      </c>
      <c r="I147" s="391"/>
      <c r="J147" s="454" t="s">
        <v>58</v>
      </c>
      <c r="K147" s="454" t="s">
        <v>58</v>
      </c>
      <c r="L147" s="400" t="s">
        <v>64</v>
      </c>
      <c r="M147" s="103" t="s">
        <v>175</v>
      </c>
      <c r="N147" s="103" t="s">
        <v>175</v>
      </c>
      <c r="O147" s="204">
        <v>45673</v>
      </c>
      <c r="P147" s="103" t="s">
        <v>175</v>
      </c>
      <c r="Q147" s="43" t="s">
        <v>175</v>
      </c>
      <c r="R147" s="69" t="s">
        <v>65</v>
      </c>
      <c r="S147" s="43" t="s">
        <v>57</v>
      </c>
      <c r="T147" s="43" t="s">
        <v>175</v>
      </c>
      <c r="U147" s="43" t="s">
        <v>175</v>
      </c>
      <c r="V147" s="69" t="s">
        <v>175</v>
      </c>
      <c r="W147" s="54">
        <v>45758</v>
      </c>
      <c r="X147" s="69" t="s">
        <v>1145</v>
      </c>
      <c r="Y147" t="e">
        <f>VLOOKUP(A147,#REF!,2,FALSE)</f>
        <v>#REF!</v>
      </c>
    </row>
    <row r="148" spans="1:25" ht="15" customHeight="1">
      <c r="A148" s="389" t="s">
        <v>337</v>
      </c>
      <c r="B148" s="396" t="s">
        <v>124</v>
      </c>
      <c r="C148" s="439">
        <v>45868</v>
      </c>
      <c r="D148" s="445" t="s">
        <v>338</v>
      </c>
      <c r="E148" s="391"/>
      <c r="F148" s="391"/>
      <c r="G148" s="391"/>
      <c r="H148" s="392">
        <v>0</v>
      </c>
      <c r="I148" s="391"/>
      <c r="J148" s="400" t="s">
        <v>58</v>
      </c>
      <c r="K148" s="400" t="s">
        <v>58</v>
      </c>
      <c r="L148" s="400" t="s">
        <v>64</v>
      </c>
      <c r="M148" s="206">
        <v>45848</v>
      </c>
      <c r="N148" s="103" t="s">
        <v>175</v>
      </c>
      <c r="O148" s="206">
        <v>45848</v>
      </c>
      <c r="P148" s="103" t="s">
        <v>175</v>
      </c>
      <c r="Q148" s="43" t="s">
        <v>175</v>
      </c>
      <c r="R148" s="43" t="s">
        <v>175</v>
      </c>
      <c r="S148" s="43" t="s">
        <v>57</v>
      </c>
      <c r="T148" s="43" t="s">
        <v>175</v>
      </c>
      <c r="U148" s="43" t="s">
        <v>175</v>
      </c>
      <c r="V148" s="69" t="s">
        <v>135</v>
      </c>
      <c r="W148" s="30"/>
      <c r="X148" s="69" t="s">
        <v>135</v>
      </c>
    </row>
    <row r="149" spans="1:25" ht="15" customHeight="1">
      <c r="A149" s="389" t="s">
        <v>661</v>
      </c>
      <c r="B149" s="634" t="s">
        <v>124</v>
      </c>
      <c r="C149" s="439">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135</v>
      </c>
      <c r="V149" s="69" t="s">
        <v>135</v>
      </c>
      <c r="W149" s="69"/>
      <c r="X149" s="43"/>
    </row>
    <row r="150" spans="1:25" ht="15" customHeight="1">
      <c r="A150" s="389" t="s">
        <v>191</v>
      </c>
      <c r="B150" s="634" t="s">
        <v>124</v>
      </c>
      <c r="C150" s="439">
        <v>45899</v>
      </c>
      <c r="D150" s="1062" t="s">
        <v>192</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135</v>
      </c>
      <c r="V150" s="69" t="s">
        <v>135</v>
      </c>
      <c r="W150" s="69"/>
      <c r="X150" s="43"/>
    </row>
    <row r="151" spans="1:25" ht="15" customHeight="1">
      <c r="A151" s="470" t="s">
        <v>274</v>
      </c>
      <c r="B151" s="396" t="s">
        <v>124</v>
      </c>
      <c r="C151" s="439">
        <v>45868</v>
      </c>
      <c r="D151" s="1062" t="s">
        <v>275</v>
      </c>
      <c r="E151" s="647"/>
      <c r="F151" s="441"/>
      <c r="G151" s="441"/>
      <c r="H151" s="468">
        <v>0</v>
      </c>
      <c r="I151" s="441"/>
      <c r="J151" s="400" t="s">
        <v>58</v>
      </c>
      <c r="K151" s="400" t="s">
        <v>58</v>
      </c>
      <c r="L151" s="1063" t="s">
        <v>64</v>
      </c>
      <c r="M151" s="207">
        <v>45824</v>
      </c>
      <c r="N151" s="89" t="s">
        <v>175</v>
      </c>
      <c r="O151" s="174">
        <v>45824</v>
      </c>
      <c r="P151" s="89" t="s">
        <v>175</v>
      </c>
      <c r="Q151" s="43" t="s">
        <v>175</v>
      </c>
      <c r="R151" s="43" t="s">
        <v>175</v>
      </c>
      <c r="S151" s="43" t="s">
        <v>57</v>
      </c>
      <c r="T151" s="43" t="s">
        <v>175</v>
      </c>
      <c r="U151" s="69" t="s">
        <v>135</v>
      </c>
      <c r="V151" s="69" t="s">
        <v>135</v>
      </c>
      <c r="W151" s="119"/>
      <c r="X151" s="69" t="s">
        <v>135</v>
      </c>
    </row>
    <row r="152" spans="1:25" ht="15" customHeight="1">
      <c r="A152" s="389" t="s">
        <v>328</v>
      </c>
      <c r="B152" s="446" t="s">
        <v>124</v>
      </c>
      <c r="C152" s="448">
        <v>45838</v>
      </c>
      <c r="D152" s="1061" t="s">
        <v>329</v>
      </c>
      <c r="E152" s="1065"/>
      <c r="F152" s="398"/>
      <c r="G152" s="398"/>
      <c r="H152" s="400">
        <v>0</v>
      </c>
      <c r="I152" s="391"/>
      <c r="J152" s="454" t="s">
        <v>58</v>
      </c>
      <c r="K152" s="1069" t="s">
        <v>58</v>
      </c>
      <c r="L152" s="400" t="s">
        <v>64</v>
      </c>
      <c r="M152" s="204">
        <v>45818</v>
      </c>
      <c r="N152" s="89" t="s">
        <v>175</v>
      </c>
      <c r="O152" s="129">
        <v>45817</v>
      </c>
      <c r="P152" s="103" t="s">
        <v>175</v>
      </c>
      <c r="Q152" s="163" t="s">
        <v>175</v>
      </c>
      <c r="R152" s="43" t="s">
        <v>175</v>
      </c>
      <c r="S152" s="43" t="s">
        <v>57</v>
      </c>
      <c r="T152" s="43" t="s">
        <v>175</v>
      </c>
      <c r="U152" s="69" t="s">
        <v>135</v>
      </c>
      <c r="V152" s="69" t="s">
        <v>135</v>
      </c>
      <c r="W152" s="54"/>
      <c r="X152" s="70"/>
    </row>
    <row r="153" spans="1:25" ht="15" customHeight="1">
      <c r="A153" s="389" t="s">
        <v>173</v>
      </c>
      <c r="B153" s="634" t="s">
        <v>124</v>
      </c>
      <c r="C153" s="439">
        <v>45899</v>
      </c>
      <c r="D153" s="441"/>
      <c r="E153" s="440"/>
      <c r="F153" s="391"/>
      <c r="G153" s="391"/>
      <c r="H153" s="392">
        <v>0</v>
      </c>
      <c r="I153" s="391"/>
      <c r="J153" s="392" t="s">
        <v>58</v>
      </c>
      <c r="K153" s="690" t="s">
        <v>58</v>
      </c>
      <c r="L153" s="392" t="s">
        <v>64</v>
      </c>
      <c r="M153" s="206">
        <v>45876</v>
      </c>
      <c r="N153" s="89" t="s">
        <v>175</v>
      </c>
      <c r="O153" s="54">
        <v>45876</v>
      </c>
      <c r="P153" s="103" t="s">
        <v>175</v>
      </c>
      <c r="Q153" s="163" t="s">
        <v>175</v>
      </c>
      <c r="R153" s="163" t="s">
        <v>175</v>
      </c>
      <c r="S153" s="43" t="s">
        <v>57</v>
      </c>
      <c r="T153" s="69" t="s">
        <v>65</v>
      </c>
      <c r="U153" s="69" t="s">
        <v>135</v>
      </c>
      <c r="V153" s="69" t="s">
        <v>135</v>
      </c>
      <c r="W153" s="69"/>
    </row>
    <row r="154" spans="1:25" ht="15" customHeight="1">
      <c r="A154" s="389" t="s">
        <v>622</v>
      </c>
      <c r="B154" s="396" t="s">
        <v>124</v>
      </c>
      <c r="C154" s="448">
        <v>45716</v>
      </c>
      <c r="D154" s="1063"/>
      <c r="E154" s="1067"/>
      <c r="F154" s="1063"/>
      <c r="G154" s="1063"/>
      <c r="H154" s="1063">
        <v>0</v>
      </c>
      <c r="I154" s="391"/>
      <c r="J154" s="400" t="s">
        <v>122</v>
      </c>
      <c r="K154" s="689" t="s">
        <v>122</v>
      </c>
      <c r="L154" s="400" t="s">
        <v>64</v>
      </c>
      <c r="M154" s="49" t="s">
        <v>175</v>
      </c>
      <c r="N154" s="89" t="s">
        <v>175</v>
      </c>
      <c r="O154" s="89" t="s">
        <v>175</v>
      </c>
      <c r="P154" s="103" t="s">
        <v>175</v>
      </c>
      <c r="Q154" s="43" t="s">
        <v>175</v>
      </c>
      <c r="R154" s="43" t="s">
        <v>175</v>
      </c>
      <c r="S154" s="43" t="s">
        <v>57</v>
      </c>
      <c r="T154" s="43" t="s">
        <v>175</v>
      </c>
      <c r="U154" s="43" t="s">
        <v>175</v>
      </c>
      <c r="V154" s="69" t="s">
        <v>175</v>
      </c>
      <c r="W154" s="30"/>
      <c r="X154" s="70" t="s">
        <v>135</v>
      </c>
      <c r="Y154" t="e">
        <f>VLOOKUP(A154,#REF!,2,FALSE)</f>
        <v>#REF!</v>
      </c>
    </row>
    <row r="155" spans="1:25" ht="15" customHeight="1">
      <c r="A155" s="389" t="s">
        <v>257</v>
      </c>
      <c r="B155" s="634" t="s">
        <v>124</v>
      </c>
      <c r="C155" s="439">
        <v>45899</v>
      </c>
      <c r="D155" s="445" t="s">
        <v>258</v>
      </c>
      <c r="E155" s="391"/>
      <c r="F155" s="391"/>
      <c r="G155" s="391"/>
      <c r="H155" s="392">
        <v>0</v>
      </c>
      <c r="I155" s="440"/>
      <c r="J155" s="392" t="s">
        <v>58</v>
      </c>
      <c r="K155" s="690" t="s">
        <v>58</v>
      </c>
      <c r="L155" s="392" t="s">
        <v>64</v>
      </c>
      <c r="M155" s="206">
        <v>45870</v>
      </c>
      <c r="N155" s="89" t="s">
        <v>175</v>
      </c>
      <c r="O155" s="54">
        <v>45870</v>
      </c>
      <c r="P155" s="103" t="s">
        <v>175</v>
      </c>
      <c r="Q155" s="43" t="s">
        <v>175</v>
      </c>
      <c r="R155" s="43" t="s">
        <v>175</v>
      </c>
      <c r="S155" s="43" t="s">
        <v>57</v>
      </c>
      <c r="T155" s="43" t="s">
        <v>175</v>
      </c>
      <c r="U155" s="69" t="s">
        <v>135</v>
      </c>
      <c r="V155" s="69" t="s">
        <v>135</v>
      </c>
      <c r="W155" s="30"/>
    </row>
    <row r="156" spans="1:25" ht="15" customHeight="1">
      <c r="A156" s="396" t="s">
        <v>331</v>
      </c>
      <c r="B156" s="396" t="s">
        <v>124</v>
      </c>
      <c r="C156" s="653">
        <v>45716</v>
      </c>
      <c r="D156" s="756" t="s">
        <v>332</v>
      </c>
      <c r="E156" s="656"/>
      <c r="F156" s="656"/>
      <c r="G156" s="656"/>
      <c r="H156" s="400">
        <v>0</v>
      </c>
      <c r="I156" s="440"/>
      <c r="J156" s="400" t="s">
        <v>58</v>
      </c>
      <c r="K156" s="689" t="s">
        <v>58</v>
      </c>
      <c r="L156" s="400" t="s">
        <v>64</v>
      </c>
      <c r="M156" s="204">
        <v>45705</v>
      </c>
      <c r="N156" s="30" t="s">
        <v>175</v>
      </c>
      <c r="O156" s="129">
        <v>45705</v>
      </c>
      <c r="P156" s="49" t="s">
        <v>175</v>
      </c>
      <c r="Q156" s="43" t="s">
        <v>175</v>
      </c>
      <c r="R156" s="43" t="s">
        <v>175</v>
      </c>
      <c r="S156" s="43" t="s">
        <v>57</v>
      </c>
      <c r="T156" s="43" t="s">
        <v>175</v>
      </c>
      <c r="U156" s="43" t="s">
        <v>175</v>
      </c>
      <c r="V156" s="69" t="s">
        <v>175</v>
      </c>
      <c r="W156" s="54"/>
      <c r="X156" s="70" t="s">
        <v>135</v>
      </c>
      <c r="Y156" t="e">
        <f>VLOOKUP(A156,#REF!,2,FALSE)</f>
        <v>#REF!</v>
      </c>
    </row>
    <row r="157" spans="1:25" ht="15" customHeight="1">
      <c r="A157" s="389" t="s">
        <v>260</v>
      </c>
      <c r="B157" s="634" t="s">
        <v>124</v>
      </c>
      <c r="C157" s="439">
        <v>45899</v>
      </c>
      <c r="D157" s="445" t="s">
        <v>261</v>
      </c>
      <c r="E157" s="440"/>
      <c r="F157" s="391"/>
      <c r="G157" s="391"/>
      <c r="H157" s="392">
        <v>0</v>
      </c>
      <c r="I157" s="440"/>
      <c r="J157" s="392" t="s">
        <v>58</v>
      </c>
      <c r="K157" s="690" t="s">
        <v>58</v>
      </c>
      <c r="L157" s="392" t="s">
        <v>64</v>
      </c>
      <c r="M157" s="206">
        <v>45870</v>
      </c>
      <c r="N157" s="30" t="s">
        <v>175</v>
      </c>
      <c r="O157" s="54">
        <v>45870</v>
      </c>
      <c r="P157" s="49" t="s">
        <v>175</v>
      </c>
      <c r="Q157" s="43" t="s">
        <v>175</v>
      </c>
      <c r="R157" s="43" t="s">
        <v>175</v>
      </c>
      <c r="S157" s="43" t="s">
        <v>57</v>
      </c>
      <c r="T157" s="43" t="s">
        <v>175</v>
      </c>
      <c r="U157" s="69" t="s">
        <v>135</v>
      </c>
      <c r="V157" s="69" t="s">
        <v>135</v>
      </c>
      <c r="W157" s="69"/>
    </row>
    <row r="158" spans="1:25" ht="15" customHeight="1">
      <c r="A158" s="389" t="s">
        <v>263</v>
      </c>
      <c r="B158" s="634" t="s">
        <v>124</v>
      </c>
      <c r="C158" s="745">
        <v>45899</v>
      </c>
      <c r="D158" s="391"/>
      <c r="E158" s="466"/>
      <c r="F158" s="648"/>
      <c r="G158" s="648"/>
      <c r="H158" s="1068">
        <v>0</v>
      </c>
      <c r="I158" s="391"/>
      <c r="J158" s="392" t="s">
        <v>58</v>
      </c>
      <c r="K158" s="690" t="s">
        <v>58</v>
      </c>
      <c r="L158" s="392" t="s">
        <v>64</v>
      </c>
      <c r="M158" s="1070">
        <v>45882</v>
      </c>
      <c r="N158" s="89" t="s">
        <v>175</v>
      </c>
      <c r="O158" s="162">
        <v>45882</v>
      </c>
      <c r="P158" s="103" t="s">
        <v>175</v>
      </c>
      <c r="Q158" s="163" t="s">
        <v>175</v>
      </c>
      <c r="R158" s="43" t="s">
        <v>175</v>
      </c>
      <c r="S158" s="43" t="s">
        <v>57</v>
      </c>
      <c r="T158" s="43" t="s">
        <v>175</v>
      </c>
      <c r="U158" s="69" t="s">
        <v>135</v>
      </c>
      <c r="V158" s="69" t="s">
        <v>135</v>
      </c>
      <c r="W158" s="69"/>
    </row>
    <row r="159" spans="1:25" ht="15" customHeight="1">
      <c r="A159" s="396" t="s">
        <v>265</v>
      </c>
      <c r="B159" s="396" t="s">
        <v>124</v>
      </c>
      <c r="C159" s="1060">
        <v>45838</v>
      </c>
      <c r="D159" s="1004" t="s">
        <v>266</v>
      </c>
      <c r="E159" s="656"/>
      <c r="F159" s="656"/>
      <c r="G159" s="656"/>
      <c r="H159" s="400">
        <v>0</v>
      </c>
      <c r="I159" s="391"/>
      <c r="J159" s="400" t="s">
        <v>58</v>
      </c>
      <c r="K159" s="689" t="s">
        <v>58</v>
      </c>
      <c r="L159" s="400" t="s">
        <v>64</v>
      </c>
      <c r="M159" s="1071">
        <v>45790</v>
      </c>
      <c r="N159" s="30" t="s">
        <v>175</v>
      </c>
      <c r="O159" s="1071">
        <v>45790</v>
      </c>
      <c r="P159" s="30" t="s">
        <v>175</v>
      </c>
      <c r="Q159" s="43" t="s">
        <v>175</v>
      </c>
      <c r="R159" s="43" t="s">
        <v>175</v>
      </c>
      <c r="S159" s="43" t="s">
        <v>57</v>
      </c>
      <c r="T159" s="43" t="s">
        <v>175</v>
      </c>
      <c r="U159" s="43" t="s">
        <v>175</v>
      </c>
      <c r="V159" s="69" t="s">
        <v>175</v>
      </c>
      <c r="W159" s="54">
        <v>45821</v>
      </c>
      <c r="X159" s="70" t="s">
        <v>135</v>
      </c>
    </row>
    <row r="160" spans="1:25" ht="15" customHeight="1">
      <c r="A160" s="389" t="s">
        <v>268</v>
      </c>
      <c r="B160" s="634" t="s">
        <v>124</v>
      </c>
      <c r="C160" s="439">
        <v>45899</v>
      </c>
      <c r="D160" s="691" t="s">
        <v>269</v>
      </c>
      <c r="E160" s="440"/>
      <c r="F160" s="391"/>
      <c r="G160" s="391"/>
      <c r="H160" s="392">
        <v>0</v>
      </c>
      <c r="I160" s="391"/>
      <c r="J160" s="392" t="s">
        <v>58</v>
      </c>
      <c r="K160" s="690" t="s">
        <v>58</v>
      </c>
      <c r="L160" s="392" t="s">
        <v>64</v>
      </c>
      <c r="M160" s="753">
        <v>45868</v>
      </c>
      <c r="N160" s="30" t="s">
        <v>175</v>
      </c>
      <c r="O160" s="54">
        <v>45871</v>
      </c>
      <c r="P160" s="30" t="s">
        <v>175</v>
      </c>
      <c r="Q160" s="43" t="s">
        <v>175</v>
      </c>
      <c r="R160" s="43" t="s">
        <v>175</v>
      </c>
      <c r="S160" s="43" t="s">
        <v>57</v>
      </c>
      <c r="T160" s="43" t="s">
        <v>175</v>
      </c>
      <c r="U160" s="69" t="s">
        <v>135</v>
      </c>
      <c r="V160" s="69" t="s">
        <v>135</v>
      </c>
      <c r="W160" s="69"/>
    </row>
    <row r="161" spans="1:25" ht="15" customHeight="1">
      <c r="A161" s="389" t="s">
        <v>271</v>
      </c>
      <c r="B161" s="396" t="s">
        <v>124</v>
      </c>
      <c r="C161" s="745">
        <v>45868</v>
      </c>
      <c r="D161" s="975" t="s">
        <v>272</v>
      </c>
      <c r="E161" s="440"/>
      <c r="F161" s="391"/>
      <c r="G161" s="391"/>
      <c r="H161" s="392">
        <v>0</v>
      </c>
      <c r="I161" s="391"/>
      <c r="J161" s="392" t="s">
        <v>58</v>
      </c>
      <c r="K161" s="690" t="s">
        <v>58</v>
      </c>
      <c r="L161" s="392" t="s">
        <v>64</v>
      </c>
      <c r="M161" s="753">
        <v>45853</v>
      </c>
      <c r="N161" s="30" t="s">
        <v>175</v>
      </c>
      <c r="O161" s="753">
        <v>45853</v>
      </c>
      <c r="P161" s="30" t="s">
        <v>175</v>
      </c>
      <c r="Q161" s="43" t="s">
        <v>175</v>
      </c>
      <c r="R161" s="43" t="s">
        <v>175</v>
      </c>
      <c r="S161" s="43" t="s">
        <v>57</v>
      </c>
      <c r="T161" s="43" t="s">
        <v>175</v>
      </c>
      <c r="U161" s="43" t="s">
        <v>175</v>
      </c>
      <c r="V161" s="69" t="s">
        <v>135</v>
      </c>
      <c r="W161" s="30"/>
    </row>
    <row r="162" spans="1:25" ht="15" customHeight="1">
      <c r="A162" s="389" t="s">
        <v>334</v>
      </c>
      <c r="B162" s="396" t="s">
        <v>124</v>
      </c>
      <c r="C162" s="745">
        <v>45868</v>
      </c>
      <c r="D162" s="450" t="s">
        <v>335</v>
      </c>
      <c r="E162" s="440"/>
      <c r="F162" s="391"/>
      <c r="G162" s="391"/>
      <c r="H162" s="392">
        <v>0</v>
      </c>
      <c r="I162" s="391"/>
      <c r="J162" s="400" t="s">
        <v>58</v>
      </c>
      <c r="K162" s="689" t="s">
        <v>58</v>
      </c>
      <c r="L162" s="400" t="s">
        <v>64</v>
      </c>
      <c r="M162" s="753">
        <v>45838</v>
      </c>
      <c r="N162" s="89" t="s">
        <v>175</v>
      </c>
      <c r="O162" s="753">
        <v>45838</v>
      </c>
      <c r="P162" s="89" t="s">
        <v>175</v>
      </c>
      <c r="Q162" s="43" t="s">
        <v>175</v>
      </c>
      <c r="R162" s="43" t="s">
        <v>175</v>
      </c>
      <c r="S162" s="43" t="s">
        <v>57</v>
      </c>
      <c r="T162" s="43" t="s">
        <v>175</v>
      </c>
      <c r="U162" s="43" t="s">
        <v>175</v>
      </c>
      <c r="V162" s="69" t="s">
        <v>135</v>
      </c>
      <c r="W162" s="30"/>
      <c r="X162" s="70" t="s">
        <v>135</v>
      </c>
    </row>
    <row r="163" spans="1:25" ht="15" customHeight="1">
      <c r="A163" s="389" t="s">
        <v>304</v>
      </c>
      <c r="B163" s="446" t="s">
        <v>51</v>
      </c>
      <c r="C163" s="745">
        <v>45862</v>
      </c>
      <c r="D163" s="457" t="s">
        <v>305</v>
      </c>
      <c r="E163" s="391"/>
      <c r="F163" s="391"/>
      <c r="G163" s="391"/>
      <c r="H163" s="392">
        <v>0</v>
      </c>
      <c r="I163" s="391"/>
      <c r="J163" s="392" t="s">
        <v>58</v>
      </c>
      <c r="K163" s="690" t="s">
        <v>58</v>
      </c>
      <c r="L163" s="392" t="s">
        <v>64</v>
      </c>
      <c r="M163" s="40" t="s">
        <v>53</v>
      </c>
      <c r="N163" s="89" t="s">
        <v>175</v>
      </c>
      <c r="O163" s="40" t="s">
        <v>53</v>
      </c>
      <c r="P163" s="89" t="s">
        <v>175</v>
      </c>
      <c r="Q163" s="43" t="s">
        <v>57</v>
      </c>
      <c r="R163" s="43" t="s">
        <v>57</v>
      </c>
      <c r="S163" s="43" t="s">
        <v>57</v>
      </c>
      <c r="T163" s="43" t="s">
        <v>175</v>
      </c>
      <c r="U163" s="69" t="s">
        <v>135</v>
      </c>
      <c r="V163" s="69" t="s">
        <v>135</v>
      </c>
      <c r="W163" s="69"/>
    </row>
    <row r="164" spans="1:25" ht="15" customHeight="1">
      <c r="A164" s="389" t="s">
        <v>486</v>
      </c>
      <c r="B164" s="396" t="s">
        <v>124</v>
      </c>
      <c r="C164" s="755">
        <v>45792</v>
      </c>
      <c r="D164" s="398" t="s">
        <v>487</v>
      </c>
      <c r="E164" s="398"/>
      <c r="F164" s="398"/>
      <c r="G164" s="398"/>
      <c r="H164" s="400">
        <v>0</v>
      </c>
      <c r="I164" s="391"/>
      <c r="J164" s="400" t="s">
        <v>58</v>
      </c>
      <c r="K164" s="689" t="s">
        <v>58</v>
      </c>
      <c r="L164" s="400" t="s">
        <v>64</v>
      </c>
      <c r="M164" s="384" t="s">
        <v>175</v>
      </c>
      <c r="N164" s="89" t="s">
        <v>175</v>
      </c>
      <c r="O164" s="384" t="s">
        <v>175</v>
      </c>
      <c r="P164" s="89" t="s">
        <v>175</v>
      </c>
      <c r="Q164" s="43" t="s">
        <v>57</v>
      </c>
      <c r="R164" s="43" t="s">
        <v>57</v>
      </c>
      <c r="S164" s="43" t="s">
        <v>57</v>
      </c>
      <c r="T164" s="43" t="s">
        <v>175</v>
      </c>
      <c r="U164" s="43" t="s">
        <v>175</v>
      </c>
      <c r="V164" s="69" t="s">
        <v>175</v>
      </c>
      <c r="W164" s="54">
        <v>45820</v>
      </c>
      <c r="X164" s="70" t="s">
        <v>1145</v>
      </c>
      <c r="Y164" t="e">
        <f>VLOOKUP(A164,#REF!,2,FALSE)</f>
        <v>#REF!</v>
      </c>
    </row>
    <row r="165" spans="1:25" ht="15" customHeight="1">
      <c r="A165" s="389" t="s">
        <v>340</v>
      </c>
      <c r="B165" s="389" t="s">
        <v>124</v>
      </c>
      <c r="C165" s="745">
        <v>45787</v>
      </c>
      <c r="D165" s="639" t="s">
        <v>341</v>
      </c>
      <c r="E165" s="391"/>
      <c r="F165" s="391"/>
      <c r="G165" s="391"/>
      <c r="H165" s="392">
        <v>0</v>
      </c>
      <c r="I165" s="391"/>
      <c r="J165" s="392" t="s">
        <v>58</v>
      </c>
      <c r="K165" s="690" t="s">
        <v>58</v>
      </c>
      <c r="L165" s="392" t="s">
        <v>64</v>
      </c>
      <c r="M165" s="40" t="s">
        <v>53</v>
      </c>
      <c r="N165" s="89" t="s">
        <v>175</v>
      </c>
      <c r="O165" s="40" t="s">
        <v>53</v>
      </c>
      <c r="P165" s="89" t="s">
        <v>175</v>
      </c>
      <c r="Q165" s="43" t="s">
        <v>57</v>
      </c>
      <c r="R165" s="43" t="s">
        <v>57</v>
      </c>
      <c r="S165" s="43" t="s">
        <v>57</v>
      </c>
      <c r="T165" s="43" t="s">
        <v>175</v>
      </c>
      <c r="U165" s="43" t="s">
        <v>175</v>
      </c>
      <c r="V165" s="69" t="s">
        <v>175</v>
      </c>
      <c r="W165" s="54">
        <v>45848</v>
      </c>
      <c r="X165" s="70" t="s">
        <v>135</v>
      </c>
    </row>
    <row r="166" spans="1:25" ht="15" customHeight="1">
      <c r="A166" s="633" t="s">
        <v>1152</v>
      </c>
      <c r="B166" s="634" t="s">
        <v>124</v>
      </c>
      <c r="C166" s="755">
        <v>45688</v>
      </c>
      <c r="D166" s="639" t="s">
        <v>489</v>
      </c>
      <c r="E166" s="400"/>
      <c r="F166" s="400"/>
      <c r="G166" s="400"/>
      <c r="H166" s="400">
        <v>48</v>
      </c>
      <c r="I166" s="391"/>
      <c r="J166" s="400" t="s">
        <v>58</v>
      </c>
      <c r="K166" s="689" t="s">
        <v>58</v>
      </c>
      <c r="L166" s="400" t="s">
        <v>57</v>
      </c>
      <c r="M166" s="384" t="s">
        <v>175</v>
      </c>
      <c r="N166" s="89" t="s">
        <v>175</v>
      </c>
      <c r="O166" s="1071">
        <v>45678</v>
      </c>
      <c r="P166" s="89" t="s">
        <v>175</v>
      </c>
      <c r="Q166" s="43" t="s">
        <v>175</v>
      </c>
      <c r="R166" s="43" t="s">
        <v>1146</v>
      </c>
      <c r="S166" s="43" t="s">
        <v>175</v>
      </c>
      <c r="T166" s="43" t="s">
        <v>175</v>
      </c>
      <c r="U166" s="43" t="s">
        <v>175</v>
      </c>
      <c r="V166" s="69" t="s">
        <v>175</v>
      </c>
      <c r="W166" s="54">
        <v>45789</v>
      </c>
      <c r="X166" s="70" t="s">
        <v>1145</v>
      </c>
      <c r="Y166" t="e">
        <f>VLOOKUP(A166,#REF!,2,FALSE)</f>
        <v>#REF!</v>
      </c>
    </row>
    <row r="167" spans="1:25" ht="15" customHeight="1">
      <c r="A167" s="389" t="s">
        <v>195</v>
      </c>
      <c r="B167" s="634" t="s">
        <v>124</v>
      </c>
      <c r="C167" s="745">
        <v>45899</v>
      </c>
      <c r="D167" s="391"/>
      <c r="E167" s="391"/>
      <c r="F167" s="391"/>
      <c r="G167" s="391"/>
      <c r="H167" s="392">
        <v>208</v>
      </c>
      <c r="I167" s="391"/>
      <c r="J167" s="400" t="s">
        <v>58</v>
      </c>
      <c r="K167" s="689" t="s">
        <v>58</v>
      </c>
      <c r="L167" s="400" t="s">
        <v>57</v>
      </c>
      <c r="M167" s="753">
        <v>45874</v>
      </c>
      <c r="N167" s="30" t="s">
        <v>65</v>
      </c>
      <c r="O167" s="753">
        <v>45874</v>
      </c>
      <c r="P167" s="30" t="s">
        <v>65</v>
      </c>
      <c r="Q167" s="69" t="s">
        <v>65</v>
      </c>
      <c r="R167" s="69" t="s">
        <v>65</v>
      </c>
      <c r="S167" s="43" t="s">
        <v>57</v>
      </c>
      <c r="T167" s="69" t="s">
        <v>65</v>
      </c>
      <c r="U167" s="69" t="s">
        <v>135</v>
      </c>
      <c r="V167" s="69" t="s">
        <v>135</v>
      </c>
      <c r="W167" s="30"/>
    </row>
    <row r="168" spans="1:25" ht="15" customHeight="1">
      <c r="A168" s="389"/>
      <c r="B168" s="389"/>
      <c r="C168" s="392"/>
      <c r="D168" s="391"/>
      <c r="E168" s="391"/>
      <c r="F168" s="391"/>
      <c r="G168" s="391"/>
      <c r="H168" s="392"/>
      <c r="I168" s="391"/>
      <c r="J168" s="391"/>
      <c r="K168" s="391"/>
      <c r="L168" s="391"/>
      <c r="M168" s="472"/>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2"/>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2"/>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2"/>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2"/>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2"/>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2"/>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2"/>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2"/>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2"/>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2"/>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2"/>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2"/>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2"/>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2"/>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2"/>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2"/>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2"/>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2"/>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2"/>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2"/>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2"/>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2"/>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2"/>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2"/>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3"/>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6"/>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72"/>
      <c r="B1" s="1072"/>
      <c r="C1" s="1072"/>
      <c r="D1" s="1072"/>
      <c r="E1" s="1072"/>
      <c r="F1" s="1072"/>
      <c r="G1" s="1072"/>
      <c r="H1" s="1072"/>
      <c r="I1" s="1072"/>
      <c r="J1" s="1"/>
      <c r="K1" s="1"/>
      <c r="L1" s="1"/>
      <c r="M1" s="1"/>
      <c r="N1" s="1"/>
      <c r="O1" s="1"/>
      <c r="P1" s="1073" t="s">
        <v>34</v>
      </c>
      <c r="Q1" s="1073"/>
      <c r="R1" s="1073"/>
      <c r="S1" s="1073"/>
      <c r="T1" s="1073"/>
      <c r="U1" s="1073"/>
      <c r="V1" s="1073"/>
      <c r="W1" s="1073"/>
      <c r="X1" s="1073"/>
      <c r="Y1" s="1073"/>
      <c r="Z1" s="1073"/>
      <c r="AA1" s="1073"/>
      <c r="AB1" s="66"/>
    </row>
    <row r="2" spans="1:30" ht="15" thickBot="1">
      <c r="A2" s="2"/>
      <c r="B2" s="2"/>
      <c r="C2" s="2"/>
      <c r="D2" s="2"/>
      <c r="E2" s="2"/>
      <c r="F2" s="2"/>
      <c r="G2" s="2"/>
      <c r="H2" s="2"/>
      <c r="I2" s="2"/>
      <c r="J2" s="6"/>
      <c r="K2" s="6"/>
      <c r="L2" s="6"/>
      <c r="M2" s="6"/>
      <c r="N2" s="6"/>
      <c r="O2" s="6"/>
      <c r="P2" s="8"/>
      <c r="Q2" s="8"/>
      <c r="R2" s="3"/>
      <c r="S2" s="3"/>
      <c r="T2" s="3"/>
      <c r="U2" s="3"/>
      <c r="V2" s="3" t="s">
        <v>1153</v>
      </c>
      <c r="W2" s="3" t="s">
        <v>1154</v>
      </c>
      <c r="X2" s="3" t="s">
        <v>1154</v>
      </c>
      <c r="Y2" s="3" t="s">
        <v>1154</v>
      </c>
      <c r="Z2" s="3" t="s">
        <v>1154</v>
      </c>
      <c r="AA2" s="8" t="s">
        <v>1155</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1156</v>
      </c>
      <c r="T3" s="19" t="s">
        <v>1157</v>
      </c>
      <c r="U3" s="19" t="s">
        <v>1158</v>
      </c>
      <c r="V3" s="5" t="s">
        <v>1159</v>
      </c>
      <c r="W3" s="5" t="s">
        <v>45</v>
      </c>
      <c r="X3" s="5" t="s">
        <v>44</v>
      </c>
      <c r="Y3" s="5" t="s">
        <v>1160</v>
      </c>
      <c r="Z3" s="5" t="s">
        <v>47</v>
      </c>
      <c r="AA3" s="92" t="s">
        <v>48</v>
      </c>
      <c r="AB3" s="68" t="s">
        <v>49</v>
      </c>
    </row>
    <row r="4" spans="1:30" ht="24.75" customHeight="1" thickBot="1">
      <c r="A4" s="500" t="s">
        <v>1161</v>
      </c>
      <c r="B4" s="500" t="s">
        <v>1162</v>
      </c>
      <c r="C4" s="16">
        <v>45717</v>
      </c>
      <c r="D4" s="63" t="s">
        <v>1163</v>
      </c>
      <c r="E4" s="51">
        <v>45707</v>
      </c>
      <c r="F4" s="51" t="s">
        <v>78</v>
      </c>
      <c r="G4" s="413" t="s">
        <v>1164</v>
      </c>
      <c r="H4" s="100">
        <v>0</v>
      </c>
      <c r="I4" s="109"/>
      <c r="J4" s="76" t="s">
        <v>64</v>
      </c>
      <c r="K4" s="76" t="s">
        <v>1165</v>
      </c>
      <c r="L4" s="78">
        <v>45709</v>
      </c>
      <c r="M4" s="502" t="s">
        <v>58</v>
      </c>
      <c r="N4" s="15">
        <v>15436.85</v>
      </c>
      <c r="O4" s="81" t="s">
        <v>58</v>
      </c>
      <c r="P4" s="503" t="s">
        <v>69</v>
      </c>
      <c r="Q4" s="506">
        <v>45713</v>
      </c>
      <c r="R4" s="20">
        <v>1358</v>
      </c>
      <c r="S4" s="21">
        <v>0</v>
      </c>
      <c r="T4" s="17">
        <v>0</v>
      </c>
      <c r="U4" s="508">
        <v>0</v>
      </c>
      <c r="V4" s="9"/>
      <c r="W4" s="10">
        <v>0</v>
      </c>
      <c r="X4" s="10">
        <v>0</v>
      </c>
      <c r="Y4" s="10">
        <v>0</v>
      </c>
      <c r="Z4" s="59">
        <v>0</v>
      </c>
      <c r="AA4" s="93">
        <v>0</v>
      </c>
      <c r="AB4" s="43" t="s">
        <v>1166</v>
      </c>
    </row>
    <row r="5" spans="1:30" ht="24.75" customHeight="1" thickBot="1">
      <c r="A5" s="500" t="s">
        <v>1167</v>
      </c>
      <c r="B5" s="500" t="s">
        <v>1162</v>
      </c>
      <c r="C5" s="16">
        <v>45717</v>
      </c>
      <c r="D5" s="63" t="s">
        <v>1163</v>
      </c>
      <c r="E5" s="51">
        <v>45707</v>
      </c>
      <c r="F5" s="412" t="s">
        <v>78</v>
      </c>
      <c r="G5" s="413" t="s">
        <v>1168</v>
      </c>
      <c r="H5" s="100">
        <v>0</v>
      </c>
      <c r="I5" s="109"/>
      <c r="J5" s="76" t="s">
        <v>64</v>
      </c>
      <c r="K5" s="76" t="s">
        <v>1165</v>
      </c>
      <c r="L5" s="78">
        <v>45705</v>
      </c>
      <c r="M5" s="502" t="s">
        <v>58</v>
      </c>
      <c r="N5" s="15">
        <v>31717.7</v>
      </c>
      <c r="O5" s="81" t="s">
        <v>58</v>
      </c>
      <c r="P5" s="503" t="s">
        <v>69</v>
      </c>
      <c r="Q5" s="506">
        <v>45713</v>
      </c>
      <c r="R5" s="20">
        <v>2434</v>
      </c>
      <c r="S5" s="14">
        <v>0</v>
      </c>
      <c r="T5" s="17">
        <v>0</v>
      </c>
      <c r="U5" s="508">
        <v>0</v>
      </c>
      <c r="V5" s="9"/>
      <c r="W5" s="12">
        <v>0</v>
      </c>
      <c r="X5" s="12">
        <v>0</v>
      </c>
      <c r="Y5" s="12">
        <v>0</v>
      </c>
      <c r="Z5" s="60">
        <v>0</v>
      </c>
      <c r="AA5" s="93">
        <v>0</v>
      </c>
      <c r="AB5" s="43"/>
    </row>
    <row r="6" spans="1:30" ht="24.75" customHeight="1" thickBot="1">
      <c r="A6" s="500" t="s">
        <v>1169</v>
      </c>
      <c r="B6" s="500" t="s">
        <v>1162</v>
      </c>
      <c r="C6" s="16">
        <v>45717</v>
      </c>
      <c r="D6" s="63" t="s">
        <v>1163</v>
      </c>
      <c r="E6" s="51">
        <v>45707</v>
      </c>
      <c r="F6" s="412" t="s">
        <v>78</v>
      </c>
      <c r="G6" s="413" t="s">
        <v>1170</v>
      </c>
      <c r="H6" s="100">
        <v>0</v>
      </c>
      <c r="I6" s="109"/>
      <c r="J6" s="76" t="s">
        <v>64</v>
      </c>
      <c r="K6" s="76" t="s">
        <v>1165</v>
      </c>
      <c r="L6" s="78">
        <v>45705</v>
      </c>
      <c r="M6" s="502" t="s">
        <v>58</v>
      </c>
      <c r="N6" s="15">
        <v>122715.95</v>
      </c>
      <c r="O6" s="81" t="s">
        <v>58</v>
      </c>
      <c r="P6" s="503" t="s">
        <v>69</v>
      </c>
      <c r="Q6" s="520">
        <v>45713</v>
      </c>
      <c r="R6" s="521">
        <v>9619</v>
      </c>
      <c r="S6" s="14">
        <v>0</v>
      </c>
      <c r="T6" s="17">
        <v>0</v>
      </c>
      <c r="U6" s="508">
        <v>0</v>
      </c>
      <c r="V6" s="9"/>
      <c r="W6" s="12">
        <v>0</v>
      </c>
      <c r="X6" s="12">
        <v>0</v>
      </c>
      <c r="Y6" s="12">
        <v>0</v>
      </c>
      <c r="Z6" s="60">
        <v>0</v>
      </c>
      <c r="AA6" s="93">
        <v>0</v>
      </c>
      <c r="AB6" s="43"/>
    </row>
    <row r="7" spans="1:30" ht="24.75" customHeight="1">
      <c r="A7" s="405" t="s">
        <v>602</v>
      </c>
      <c r="B7" s="405" t="s">
        <v>124</v>
      </c>
      <c r="C7" s="51">
        <v>45930</v>
      </c>
      <c r="D7" s="769" t="s">
        <v>77</v>
      </c>
      <c r="E7" s="406"/>
      <c r="F7" s="769" t="s">
        <v>125</v>
      </c>
      <c r="G7" s="415" t="s">
        <v>1171</v>
      </c>
      <c r="H7" s="407">
        <v>0</v>
      </c>
      <c r="I7" s="408"/>
      <c r="J7" s="407" t="s">
        <v>135</v>
      </c>
      <c r="K7" s="109" t="s">
        <v>136</v>
      </c>
      <c r="L7" s="104"/>
      <c r="M7" s="513" t="s">
        <v>58</v>
      </c>
      <c r="N7" s="514">
        <v>12886.4</v>
      </c>
      <c r="O7" s="515" t="s">
        <v>58</v>
      </c>
      <c r="P7" s="519" t="s">
        <v>59</v>
      </c>
      <c r="Q7" s="129"/>
      <c r="R7" s="111">
        <v>884</v>
      </c>
      <c r="S7" s="14">
        <v>0</v>
      </c>
      <c r="T7" s="17">
        <v>0</v>
      </c>
      <c r="U7" s="508">
        <v>0</v>
      </c>
      <c r="V7" s="136"/>
      <c r="W7" s="12">
        <v>0</v>
      </c>
      <c r="X7" s="12">
        <v>0</v>
      </c>
      <c r="Y7" s="12">
        <v>0</v>
      </c>
      <c r="Z7" s="60">
        <v>0</v>
      </c>
      <c r="AA7" s="93">
        <v>0</v>
      </c>
      <c r="AB7" s="215" t="s">
        <v>262</v>
      </c>
    </row>
    <row r="8" spans="1:30" ht="24.75" customHeight="1">
      <c r="A8" s="33" t="s">
        <v>1172</v>
      </c>
      <c r="B8" s="500" t="s">
        <v>1173</v>
      </c>
      <c r="C8" s="16">
        <v>45748</v>
      </c>
      <c r="D8" s="16" t="s">
        <v>1163</v>
      </c>
      <c r="E8" s="97" t="s">
        <v>53</v>
      </c>
      <c r="F8" s="98" t="s">
        <v>53</v>
      </c>
      <c r="G8" s="976" t="s">
        <v>1174</v>
      </c>
      <c r="H8" s="13">
        <v>0</v>
      </c>
      <c r="I8" s="977"/>
      <c r="J8" s="101" t="s">
        <v>64</v>
      </c>
      <c r="K8" s="407" t="s">
        <v>136</v>
      </c>
      <c r="L8" s="414"/>
      <c r="M8" s="408" t="s">
        <v>58</v>
      </c>
      <c r="N8" s="422">
        <v>1343.9</v>
      </c>
      <c r="O8" s="408" t="s">
        <v>58</v>
      </c>
      <c r="P8" s="496" t="s">
        <v>59</v>
      </c>
      <c r="Q8" s="30"/>
      <c r="R8" s="110">
        <v>74</v>
      </c>
      <c r="S8" s="14">
        <v>0</v>
      </c>
      <c r="T8" s="17">
        <v>0</v>
      </c>
      <c r="U8" s="517">
        <v>0</v>
      </c>
      <c r="V8" s="518"/>
      <c r="W8" s="34">
        <v>0</v>
      </c>
      <c r="X8" s="95">
        <v>0</v>
      </c>
      <c r="Y8" s="34">
        <v>0</v>
      </c>
      <c r="Z8" s="34">
        <v>0</v>
      </c>
      <c r="AA8" s="93">
        <v>0</v>
      </c>
      <c r="AB8" s="341" t="s">
        <v>1175</v>
      </c>
      <c r="AC8" s="493"/>
      <c r="AD8" s="70"/>
    </row>
    <row r="9" spans="1:30" ht="24.75" customHeight="1">
      <c r="A9" s="510" t="s">
        <v>1176</v>
      </c>
      <c r="B9" s="510" t="s">
        <v>1177</v>
      </c>
      <c r="C9" s="23">
        <v>45741</v>
      </c>
      <c r="D9" s="16" t="s">
        <v>1163</v>
      </c>
      <c r="E9" s="512">
        <v>45700</v>
      </c>
      <c r="F9" s="16"/>
      <c r="G9" s="64"/>
      <c r="H9" s="24">
        <v>81</v>
      </c>
      <c r="I9" s="24"/>
      <c r="J9" s="24" t="s">
        <v>64</v>
      </c>
      <c r="K9" s="24"/>
      <c r="L9" s="24"/>
      <c r="M9" s="24" t="s">
        <v>58</v>
      </c>
      <c r="N9" s="25">
        <v>84564.5</v>
      </c>
      <c r="O9" s="24" t="s">
        <v>58</v>
      </c>
      <c r="P9" s="11" t="s">
        <v>59</v>
      </c>
      <c r="Q9" s="522"/>
      <c r="R9" s="523">
        <v>7151</v>
      </c>
      <c r="S9" s="14">
        <v>0</v>
      </c>
      <c r="T9" s="17">
        <v>0</v>
      </c>
      <c r="U9" s="17">
        <v>0</v>
      </c>
      <c r="V9" s="9"/>
      <c r="W9" s="93">
        <v>0</v>
      </c>
      <c r="X9" s="35">
        <v>0</v>
      </c>
      <c r="Y9" s="35">
        <v>0</v>
      </c>
      <c r="Z9" s="35">
        <v>0</v>
      </c>
      <c r="AA9" s="62">
        <v>0</v>
      </c>
      <c r="AB9" s="43" t="s">
        <v>1178</v>
      </c>
    </row>
    <row r="10" spans="1:30" ht="24.75" customHeight="1" thickBot="1">
      <c r="A10" s="26" t="s">
        <v>1179</v>
      </c>
      <c r="B10" s="26" t="s">
        <v>1177</v>
      </c>
      <c r="C10" s="27">
        <v>45741</v>
      </c>
      <c r="D10" s="16" t="s">
        <v>1163</v>
      </c>
      <c r="E10" s="51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1180</v>
      </c>
      <c r="B11" s="36" t="s">
        <v>1177</v>
      </c>
      <c r="C11" s="37">
        <v>45747</v>
      </c>
      <c r="D11" s="16" t="s">
        <v>1163</v>
      </c>
      <c r="E11" s="51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1181</v>
      </c>
      <c r="B12" s="26" t="s">
        <v>1177</v>
      </c>
      <c r="C12" s="27">
        <v>45741</v>
      </c>
      <c r="D12" s="16" t="s">
        <v>1163</v>
      </c>
      <c r="E12" s="51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1178</v>
      </c>
    </row>
    <row r="13" spans="1:30" ht="24.75" customHeight="1" thickBot="1">
      <c r="A13" s="26" t="s">
        <v>1182</v>
      </c>
      <c r="B13" s="26" t="s">
        <v>1177</v>
      </c>
      <c r="C13" s="27">
        <v>45741</v>
      </c>
      <c r="D13" s="27" t="s">
        <v>1163</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1178</v>
      </c>
    </row>
    <row r="14" spans="1:30" ht="24.75" customHeight="1" thickBot="1">
      <c r="A14" s="26" t="s">
        <v>1183</v>
      </c>
      <c r="B14" s="26" t="s">
        <v>1177</v>
      </c>
      <c r="C14" s="27">
        <v>45747</v>
      </c>
      <c r="D14" s="27" t="s">
        <v>1163</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1184</v>
      </c>
      <c r="B15" s="26" t="s">
        <v>1177</v>
      </c>
      <c r="C15" s="27">
        <v>45741</v>
      </c>
      <c r="D15" s="27" t="s">
        <v>1163</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1178</v>
      </c>
    </row>
    <row r="16" spans="1:30" ht="24.75" customHeight="1" thickBot="1">
      <c r="A16" s="26" t="s">
        <v>1185</v>
      </c>
      <c r="B16" s="26" t="s">
        <v>1177</v>
      </c>
      <c r="C16" s="27">
        <v>45741</v>
      </c>
      <c r="D16" s="27" t="s">
        <v>1163</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1178</v>
      </c>
    </row>
    <row r="17" spans="1:30" ht="24.75" customHeight="1" thickBot="1">
      <c r="A17" s="36" t="s">
        <v>1186</v>
      </c>
      <c r="B17" s="36" t="s">
        <v>1177</v>
      </c>
      <c r="C17" s="37">
        <v>45747</v>
      </c>
      <c r="D17" s="37" t="s">
        <v>1163</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1187</v>
      </c>
      <c r="B18" s="405" t="s">
        <v>1177</v>
      </c>
      <c r="C18" s="51">
        <v>45717</v>
      </c>
      <c r="D18" s="27" t="s">
        <v>1163</v>
      </c>
      <c r="E18" s="87">
        <v>45700</v>
      </c>
      <c r="F18" s="51"/>
      <c r="G18" s="51" t="s">
        <v>1188</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1178</v>
      </c>
    </row>
    <row r="19" spans="1:30" ht="24.75" customHeight="1" thickBot="1">
      <c r="A19" s="50" t="s">
        <v>1189</v>
      </c>
      <c r="B19" s="26" t="s">
        <v>1177</v>
      </c>
      <c r="C19" s="51">
        <v>45747</v>
      </c>
      <c r="D19" s="27" t="s">
        <v>1163</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1190</v>
      </c>
    </row>
    <row r="20" spans="1:30" ht="24.75" customHeight="1" thickBot="1">
      <c r="A20" s="405" t="s">
        <v>1191</v>
      </c>
      <c r="B20" s="405" t="s">
        <v>1177</v>
      </c>
      <c r="C20" s="406">
        <v>45717</v>
      </c>
      <c r="D20" s="27" t="s">
        <v>1163</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1178</v>
      </c>
    </row>
    <row r="21" spans="1:30" ht="24.75" customHeight="1" thickBot="1">
      <c r="A21" s="405" t="s">
        <v>1192</v>
      </c>
      <c r="B21" s="117" t="s">
        <v>51</v>
      </c>
      <c r="C21" s="51">
        <v>45717</v>
      </c>
      <c r="D21" s="27" t="s">
        <v>1193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1194</v>
      </c>
      <c r="B22" s="409" t="s">
        <v>51</v>
      </c>
      <c r="C22" s="51">
        <v>45717</v>
      </c>
      <c r="D22" s="51" t="s">
        <v>1193</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1" t="s">
        <v>629</v>
      </c>
      <c r="B23" s="409" t="s">
        <v>51</v>
      </c>
      <c r="C23" s="412">
        <v>45716</v>
      </c>
      <c r="D23" s="424" t="s">
        <v>1195</v>
      </c>
      <c r="E23" s="501"/>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404</v>
      </c>
      <c r="B24" s="409" t="s">
        <v>51</v>
      </c>
      <c r="C24" s="412">
        <v>45688</v>
      </c>
      <c r="D24" s="424" t="s">
        <v>1195</v>
      </c>
      <c r="E24" s="501"/>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1196</v>
      </c>
      <c r="B25" s="118" t="s">
        <v>51</v>
      </c>
      <c r="C25" s="51">
        <v>45747</v>
      </c>
      <c r="D25" s="51" t="s">
        <v>1193</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9" t="s">
        <v>1197</v>
      </c>
    </row>
    <row r="26" spans="1:30" ht="24.75" customHeight="1">
      <c r="A26" s="104" t="s">
        <v>1198</v>
      </c>
      <c r="B26" s="105" t="s">
        <v>51</v>
      </c>
      <c r="C26" s="78">
        <v>45716</v>
      </c>
      <c r="D26" s="26" t="s">
        <v>1195</v>
      </c>
      <c r="E26" s="102"/>
      <c r="F26" s="102"/>
      <c r="G26" s="102"/>
      <c r="H26" s="76">
        <v>48</v>
      </c>
      <c r="I26" s="102"/>
      <c r="J26" s="102"/>
      <c r="K26" s="102"/>
      <c r="L26" s="102"/>
      <c r="M26" s="106" t="s">
        <v>58</v>
      </c>
      <c r="N26" s="107">
        <v>29812</v>
      </c>
      <c r="O26" s="106" t="s">
        <v>122</v>
      </c>
      <c r="P26" s="58" t="s">
        <v>59</v>
      </c>
      <c r="Q26" s="516"/>
      <c r="R26" s="74">
        <v>1592</v>
      </c>
      <c r="S26" s="14">
        <v>0</v>
      </c>
      <c r="T26" s="370">
        <v>0</v>
      </c>
      <c r="U26" s="499">
        <v>0</v>
      </c>
      <c r="V26" s="119"/>
      <c r="W26" s="371">
        <v>0</v>
      </c>
      <c r="X26" s="385">
        <v>0</v>
      </c>
      <c r="Y26" s="371">
        <v>0</v>
      </c>
      <c r="Z26" s="371">
        <v>0</v>
      </c>
      <c r="AA26" s="385">
        <v>0</v>
      </c>
      <c r="AB26" s="120"/>
    </row>
    <row r="27" spans="1:30" ht="24.75" customHeight="1">
      <c r="A27" s="104" t="s">
        <v>1199</v>
      </c>
      <c r="B27" s="105" t="s">
        <v>51</v>
      </c>
      <c r="C27" s="78">
        <v>45716</v>
      </c>
      <c r="D27" s="50" t="s">
        <v>1195</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1200</v>
      </c>
      <c r="B28" s="105" t="s">
        <v>51</v>
      </c>
      <c r="C28" s="78">
        <v>45717</v>
      </c>
      <c r="D28" s="51" t="s">
        <v>1193</v>
      </c>
      <c r="E28" s="78">
        <v>45695</v>
      </c>
      <c r="F28" s="78"/>
      <c r="G28" s="78"/>
      <c r="H28" s="76">
        <v>25</v>
      </c>
      <c r="I28" s="76"/>
      <c r="J28" s="76" t="s">
        <v>57</v>
      </c>
      <c r="K28" s="76"/>
      <c r="L28" s="76"/>
      <c r="M28" s="76" t="s">
        <v>58</v>
      </c>
      <c r="N28" s="107">
        <v>7844.43</v>
      </c>
      <c r="O28" s="112" t="s">
        <v>58</v>
      </c>
      <c r="P28" s="504" t="s">
        <v>59</v>
      </c>
      <c r="Q28" s="30"/>
      <c r="R28" s="49">
        <v>171</v>
      </c>
      <c r="S28" s="14">
        <v>0</v>
      </c>
      <c r="T28" s="22">
        <v>0</v>
      </c>
      <c r="U28" s="22">
        <v>0</v>
      </c>
      <c r="V28" s="30"/>
      <c r="W28" s="34">
        <v>0</v>
      </c>
      <c r="X28" s="34">
        <v>0</v>
      </c>
      <c r="Y28" s="34">
        <v>0</v>
      </c>
      <c r="Z28" s="371">
        <v>0</v>
      </c>
      <c r="AA28" s="385">
        <v>0</v>
      </c>
      <c r="AB28" s="69"/>
    </row>
    <row r="29" spans="1:30" ht="24.75" customHeight="1">
      <c r="A29" s="104" t="s">
        <v>1201</v>
      </c>
      <c r="B29" s="105" t="s">
        <v>51</v>
      </c>
      <c r="C29" s="78">
        <v>45717</v>
      </c>
      <c r="D29" s="51" t="s">
        <v>1193</v>
      </c>
      <c r="E29" s="78">
        <v>45695</v>
      </c>
      <c r="F29" s="78"/>
      <c r="G29" s="78"/>
      <c r="H29" s="76">
        <v>52</v>
      </c>
      <c r="I29" s="76"/>
      <c r="J29" s="76" t="s">
        <v>57</v>
      </c>
      <c r="K29" s="76"/>
      <c r="L29" s="76"/>
      <c r="M29" s="76" t="s">
        <v>58</v>
      </c>
      <c r="N29" s="107">
        <v>17100.2</v>
      </c>
      <c r="O29" s="112" t="s">
        <v>58</v>
      </c>
      <c r="P29" s="505" t="s">
        <v>59</v>
      </c>
      <c r="Q29" s="49"/>
      <c r="R29" s="75">
        <v>1246</v>
      </c>
      <c r="S29" s="14">
        <v>0</v>
      </c>
      <c r="T29" s="22">
        <v>0</v>
      </c>
      <c r="U29" s="150">
        <v>0</v>
      </c>
      <c r="V29" s="119"/>
      <c r="W29" s="371">
        <v>0</v>
      </c>
      <c r="X29" s="371">
        <v>0</v>
      </c>
      <c r="Y29" s="371">
        <v>0</v>
      </c>
      <c r="Z29" s="371">
        <v>0</v>
      </c>
      <c r="AA29" s="385">
        <v>0</v>
      </c>
      <c r="AB29" s="154"/>
    </row>
    <row r="30" spans="1:30" ht="24.75" customHeight="1">
      <c r="A30" s="405" t="s">
        <v>1202</v>
      </c>
      <c r="B30" s="409" t="s">
        <v>51</v>
      </c>
      <c r="C30" s="51">
        <v>45717</v>
      </c>
      <c r="D30" s="51" t="s">
        <v>1193</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1203</v>
      </c>
      <c r="B31" s="409" t="s">
        <v>51</v>
      </c>
      <c r="C31" s="51">
        <v>45717</v>
      </c>
      <c r="D31" s="51" t="s">
        <v>1193</v>
      </c>
      <c r="E31" s="51">
        <v>45695</v>
      </c>
      <c r="F31" s="51"/>
      <c r="G31" s="51"/>
      <c r="H31" s="52">
        <v>91</v>
      </c>
      <c r="I31" s="52"/>
      <c r="J31" s="52" t="s">
        <v>57</v>
      </c>
      <c r="K31" s="52"/>
      <c r="L31" s="52"/>
      <c r="M31" s="52" t="s">
        <v>58</v>
      </c>
      <c r="N31" s="53">
        <v>29508.91</v>
      </c>
      <c r="O31" s="52" t="s">
        <v>58</v>
      </c>
      <c r="P31" s="40" t="s">
        <v>59</v>
      </c>
      <c r="Q31" s="30"/>
      <c r="R31" s="31">
        <v>2856</v>
      </c>
      <c r="S31" s="86">
        <v>0</v>
      </c>
      <c r="T31" s="50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7"/>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4" t="s">
        <v>1204</v>
      </c>
      <c r="B1" s="1074"/>
      <c r="C1" s="1074"/>
      <c r="E1" s="1074" t="s">
        <v>1205</v>
      </c>
      <c r="F1" s="1074"/>
      <c r="G1" s="1074"/>
      <c r="I1" s="1074" t="s">
        <v>1206</v>
      </c>
      <c r="J1" s="1074"/>
      <c r="K1" s="1074"/>
    </row>
    <row r="2" spans="1:30">
      <c r="A2" s="44" t="s">
        <v>21</v>
      </c>
      <c r="B2" t="s">
        <v>606</v>
      </c>
      <c r="E2" s="44" t="s">
        <v>1207</v>
      </c>
      <c r="I2" s="44" t="s">
        <v>22</v>
      </c>
      <c r="J2" t="s">
        <v>606</v>
      </c>
      <c r="U2" s="44" t="s">
        <v>27</v>
      </c>
      <c r="V2" t="s">
        <v>1208</v>
      </c>
    </row>
    <row r="3" spans="1:30">
      <c r="E3" s="44" t="s">
        <v>22</v>
      </c>
      <c r="F3" s="44" t="s">
        <v>19</v>
      </c>
      <c r="G3" t="s">
        <v>612</v>
      </c>
      <c r="P3" s="44" t="s">
        <v>1209</v>
      </c>
      <c r="Q3" t="s">
        <v>1204</v>
      </c>
      <c r="U3" s="44" t="s">
        <v>1209</v>
      </c>
      <c r="V3" t="s">
        <v>1204</v>
      </c>
    </row>
    <row r="4" spans="1:30">
      <c r="A4" s="44" t="s">
        <v>1210</v>
      </c>
      <c r="E4" t="s">
        <v>127</v>
      </c>
      <c r="G4" s="1078">
        <v>119150</v>
      </c>
      <c r="I4" s="44" t="s">
        <v>1207</v>
      </c>
      <c r="AB4" t="s">
        <v>1211</v>
      </c>
      <c r="AC4">
        <v>22</v>
      </c>
    </row>
    <row r="5" spans="1:30">
      <c r="A5" s="44" t="s">
        <v>27</v>
      </c>
      <c r="B5" s="44" t="s">
        <v>19</v>
      </c>
      <c r="C5" t="s">
        <v>612</v>
      </c>
      <c r="E5" t="s">
        <v>314</v>
      </c>
      <c r="G5" s="1078">
        <v>12907</v>
      </c>
      <c r="I5" s="44" t="s">
        <v>19</v>
      </c>
      <c r="J5" t="s">
        <v>612</v>
      </c>
      <c r="P5" s="44" t="s">
        <v>1212</v>
      </c>
      <c r="U5" s="44" t="s">
        <v>1212</v>
      </c>
      <c r="AB5" t="s">
        <v>1213</v>
      </c>
      <c r="AC5">
        <v>13</v>
      </c>
    </row>
    <row r="6" spans="1:30">
      <c r="A6" t="s">
        <v>609</v>
      </c>
      <c r="C6" s="1078"/>
      <c r="E6" t="s">
        <v>286</v>
      </c>
      <c r="G6" s="1078">
        <v>6526</v>
      </c>
      <c r="I6" t="s">
        <v>392</v>
      </c>
      <c r="J6" s="1078">
        <v>153</v>
      </c>
      <c r="P6" s="44" t="s">
        <v>27</v>
      </c>
      <c r="Q6" s="44" t="s">
        <v>1214</v>
      </c>
      <c r="R6" t="s">
        <v>612</v>
      </c>
      <c r="U6" s="44" t="s">
        <v>1215</v>
      </c>
      <c r="V6" s="44" t="s">
        <v>1214</v>
      </c>
      <c r="W6" t="s">
        <v>612</v>
      </c>
    </row>
    <row r="7" spans="1:30">
      <c r="E7" t="s">
        <v>77</v>
      </c>
      <c r="G7" s="1078">
        <v>56907</v>
      </c>
      <c r="I7" t="s">
        <v>279</v>
      </c>
      <c r="J7" s="1078">
        <v>7980</v>
      </c>
      <c r="P7" t="s">
        <v>1208</v>
      </c>
      <c r="Q7" t="s">
        <v>428</v>
      </c>
      <c r="R7" s="1078">
        <v>1</v>
      </c>
      <c r="U7" t="s">
        <v>1216</v>
      </c>
      <c r="W7" s="1078">
        <v>1</v>
      </c>
      <c r="AC7" t="s">
        <v>1217</v>
      </c>
      <c r="AD7" t="s">
        <v>1218</v>
      </c>
    </row>
    <row r="8" spans="1:30">
      <c r="E8" t="s">
        <v>71</v>
      </c>
      <c r="G8" s="1078">
        <v>13078</v>
      </c>
      <c r="I8" t="s">
        <v>282</v>
      </c>
      <c r="J8" s="1078">
        <v>7562</v>
      </c>
      <c r="Q8" t="s">
        <v>430</v>
      </c>
      <c r="R8" s="1078">
        <v>1</v>
      </c>
      <c r="U8" t="s">
        <v>1219</v>
      </c>
      <c r="W8" s="1078">
        <v>1</v>
      </c>
      <c r="AA8" t="s">
        <v>1220</v>
      </c>
      <c r="AB8" s="273">
        <v>203521</v>
      </c>
      <c r="AC8" s="329">
        <f>AC5/AC4</f>
        <v>0.59090909090909094</v>
      </c>
      <c r="AD8" s="329">
        <f>AB9/AB8</f>
        <v>0.31446386367991508</v>
      </c>
    </row>
    <row r="9" spans="1:30">
      <c r="E9" t="s">
        <v>300</v>
      </c>
      <c r="G9" s="1078">
        <v>22725</v>
      </c>
      <c r="I9" t="s">
        <v>351</v>
      </c>
      <c r="J9" s="1078">
        <v>5005</v>
      </c>
      <c r="Q9" t="s">
        <v>1221</v>
      </c>
      <c r="R9" s="1078">
        <v>1</v>
      </c>
      <c r="U9" t="s">
        <v>1222</v>
      </c>
      <c r="V9" t="s">
        <v>1221</v>
      </c>
      <c r="W9" s="1078">
        <v>1</v>
      </c>
      <c r="AA9" t="s">
        <v>1223</v>
      </c>
      <c r="AB9">
        <v>64000</v>
      </c>
    </row>
    <row r="10" spans="1:30">
      <c r="E10" t="s">
        <v>67</v>
      </c>
      <c r="G10" s="1078">
        <v>24514</v>
      </c>
      <c r="I10" t="s">
        <v>355</v>
      </c>
      <c r="J10" s="1078">
        <v>6205</v>
      </c>
      <c r="Q10" t="s">
        <v>368</v>
      </c>
      <c r="R10" s="1078">
        <v>1</v>
      </c>
      <c r="V10" t="s">
        <v>503</v>
      </c>
      <c r="W10" s="1078">
        <v>1</v>
      </c>
    </row>
    <row r="11" spans="1:30">
      <c r="E11" t="s">
        <v>61</v>
      </c>
      <c r="G11" s="1078">
        <v>15789</v>
      </c>
      <c r="I11" t="s">
        <v>285</v>
      </c>
      <c r="J11" s="1078">
        <v>6526</v>
      </c>
      <c r="Q11" t="s">
        <v>503</v>
      </c>
      <c r="R11" s="1078">
        <v>1</v>
      </c>
      <c r="V11" t="s">
        <v>371</v>
      </c>
      <c r="W11" s="1078">
        <v>1</v>
      </c>
    </row>
    <row r="12" spans="1:30">
      <c r="E12" t="s">
        <v>291</v>
      </c>
      <c r="G12" s="1078">
        <v>9589</v>
      </c>
      <c r="I12" t="s">
        <v>362</v>
      </c>
      <c r="J12" s="1078">
        <v>2931</v>
      </c>
      <c r="Q12" t="s">
        <v>371</v>
      </c>
      <c r="R12" s="1078">
        <v>1</v>
      </c>
      <c r="V12" t="s">
        <v>1224</v>
      </c>
      <c r="W12" s="1078">
        <v>1</v>
      </c>
    </row>
    <row r="13" spans="1:30">
      <c r="E13" t="s">
        <v>231</v>
      </c>
      <c r="G13" s="1078">
        <v>152</v>
      </c>
      <c r="I13" t="s">
        <v>365</v>
      </c>
      <c r="J13" s="1078">
        <v>5661</v>
      </c>
      <c r="Q13" t="s">
        <v>1225</v>
      </c>
      <c r="R13" s="1078">
        <v>1</v>
      </c>
      <c r="V13" t="s">
        <v>378</v>
      </c>
      <c r="W13" s="1078">
        <v>1</v>
      </c>
    </row>
    <row r="14" spans="1:30">
      <c r="E14" t="s">
        <v>346</v>
      </c>
      <c r="G14" s="1078">
        <v>26689</v>
      </c>
      <c r="I14" t="s">
        <v>373</v>
      </c>
      <c r="J14" s="1078">
        <v>4614</v>
      </c>
      <c r="Q14" t="s">
        <v>514</v>
      </c>
      <c r="R14" s="1078">
        <v>1</v>
      </c>
      <c r="U14" t="s">
        <v>1226</v>
      </c>
      <c r="W14" s="1078">
        <v>5</v>
      </c>
    </row>
    <row r="15" spans="1:30">
      <c r="E15" t="s">
        <v>609</v>
      </c>
      <c r="G15" s="1078">
        <v>308026</v>
      </c>
      <c r="I15" t="s">
        <v>410</v>
      </c>
      <c r="J15" s="1078">
        <v>0</v>
      </c>
      <c r="Q15" t="s">
        <v>1224</v>
      </c>
      <c r="R15" s="1078">
        <v>1</v>
      </c>
      <c r="U15" t="s">
        <v>638</v>
      </c>
      <c r="W15" s="1078">
        <v>12</v>
      </c>
    </row>
    <row r="16" spans="1:30">
      <c r="I16" t="s">
        <v>381</v>
      </c>
      <c r="J16" s="1078">
        <v>5494</v>
      </c>
      <c r="Q16" t="s">
        <v>516</v>
      </c>
      <c r="R16" s="1078">
        <v>1</v>
      </c>
      <c r="U16" t="s">
        <v>609</v>
      </c>
      <c r="W16" s="1078">
        <v>19</v>
      </c>
    </row>
    <row r="17" spans="9:18">
      <c r="I17" t="s">
        <v>290</v>
      </c>
      <c r="J17" s="1078">
        <v>4975</v>
      </c>
      <c r="Q17" t="s">
        <v>520</v>
      </c>
      <c r="R17" s="1078">
        <v>1</v>
      </c>
    </row>
    <row r="18" spans="9:18">
      <c r="I18" t="s">
        <v>384</v>
      </c>
      <c r="J18" s="1078">
        <v>5410</v>
      </c>
      <c r="Q18" t="s">
        <v>522</v>
      </c>
      <c r="R18" s="1078">
        <v>1</v>
      </c>
    </row>
    <row r="19" spans="9:18">
      <c r="I19" t="s">
        <v>387</v>
      </c>
      <c r="J19" s="1078">
        <v>6133</v>
      </c>
      <c r="Q19" t="s">
        <v>526</v>
      </c>
      <c r="R19" s="1078">
        <v>1</v>
      </c>
    </row>
    <row r="20" spans="9:18">
      <c r="I20" t="s">
        <v>294</v>
      </c>
      <c r="J20" s="1078">
        <v>826</v>
      </c>
      <c r="Q20" t="s">
        <v>376</v>
      </c>
      <c r="R20" s="1078">
        <v>1</v>
      </c>
    </row>
    <row r="21" spans="9:18">
      <c r="I21" t="s">
        <v>390</v>
      </c>
      <c r="J21" s="1078">
        <v>1235</v>
      </c>
      <c r="Q21" t="s">
        <v>1227</v>
      </c>
      <c r="R21" s="1078">
        <v>1</v>
      </c>
    </row>
    <row r="22" spans="9:18">
      <c r="I22" t="s">
        <v>296</v>
      </c>
      <c r="J22" s="1078">
        <v>1735</v>
      </c>
      <c r="Q22" t="s">
        <v>378</v>
      </c>
      <c r="R22" s="1078">
        <v>1</v>
      </c>
    </row>
    <row r="23" spans="9:18">
      <c r="I23" t="s">
        <v>299</v>
      </c>
      <c r="J23" s="1078">
        <v>22725</v>
      </c>
      <c r="Q23" t="s">
        <v>548</v>
      </c>
      <c r="R23" s="1078">
        <v>1</v>
      </c>
    </row>
    <row r="24" spans="9:18">
      <c r="I24" t="s">
        <v>313</v>
      </c>
      <c r="J24" s="1078">
        <v>7497</v>
      </c>
      <c r="Q24" t="s">
        <v>299</v>
      </c>
      <c r="R24" s="1078">
        <v>1</v>
      </c>
    </row>
    <row r="25" spans="9:18">
      <c r="I25" t="s">
        <v>331</v>
      </c>
      <c r="J25" s="1078">
        <v>7207</v>
      </c>
      <c r="Q25" t="s">
        <v>1228</v>
      </c>
      <c r="R25" s="1078">
        <v>1</v>
      </c>
    </row>
    <row r="26" spans="9:18">
      <c r="I26" t="s">
        <v>311</v>
      </c>
      <c r="J26" s="1078">
        <v>285</v>
      </c>
      <c r="P26" t="s">
        <v>1229</v>
      </c>
      <c r="R26" s="1078">
        <v>19</v>
      </c>
    </row>
    <row r="27" spans="9:18">
      <c r="I27" t="s">
        <v>234</v>
      </c>
      <c r="J27" s="1078">
        <v>5151</v>
      </c>
      <c r="P27" t="s">
        <v>1230</v>
      </c>
      <c r="Q27" t="s">
        <v>508</v>
      </c>
      <c r="R27" s="1078">
        <v>1</v>
      </c>
    </row>
    <row r="28" spans="9:18">
      <c r="I28" t="s">
        <v>345</v>
      </c>
      <c r="J28" s="1078">
        <v>3642</v>
      </c>
      <c r="Q28" t="s">
        <v>510</v>
      </c>
      <c r="R28" s="1078">
        <v>1</v>
      </c>
    </row>
    <row r="29" spans="9:18">
      <c r="I29" t="s">
        <v>66</v>
      </c>
      <c r="J29" s="1078">
        <v>6041</v>
      </c>
      <c r="Q29" t="s">
        <v>512</v>
      </c>
      <c r="R29" s="1078">
        <v>1</v>
      </c>
    </row>
    <row r="30" spans="9:18">
      <c r="I30" t="s">
        <v>103</v>
      </c>
      <c r="J30" s="1078">
        <v>1831</v>
      </c>
      <c r="Q30" t="s">
        <v>528</v>
      </c>
      <c r="R30" s="1078">
        <v>1</v>
      </c>
    </row>
    <row r="31" spans="9:18">
      <c r="I31" t="s">
        <v>118</v>
      </c>
      <c r="J31" s="1078">
        <v>2003</v>
      </c>
      <c r="Q31" t="s">
        <v>577</v>
      </c>
      <c r="R31" s="1078">
        <v>1</v>
      </c>
    </row>
    <row r="32" spans="9:18">
      <c r="I32" t="s">
        <v>342</v>
      </c>
      <c r="J32" s="1078">
        <v>6524</v>
      </c>
      <c r="Q32" t="s">
        <v>1231</v>
      </c>
      <c r="R32" s="1078">
        <v>1</v>
      </c>
    </row>
    <row r="33" spans="9:18">
      <c r="I33" t="s">
        <v>349</v>
      </c>
      <c r="J33" s="1078">
        <v>4979</v>
      </c>
      <c r="Q33" t="s">
        <v>530</v>
      </c>
      <c r="R33" s="1078">
        <v>1</v>
      </c>
    </row>
    <row r="34" spans="9:18">
      <c r="I34" t="s">
        <v>60</v>
      </c>
      <c r="J34" s="1078">
        <v>4822</v>
      </c>
      <c r="Q34" t="s">
        <v>551</v>
      </c>
      <c r="R34" s="1078">
        <v>1</v>
      </c>
    </row>
    <row r="35" spans="9:18">
      <c r="I35" t="s">
        <v>70</v>
      </c>
      <c r="J35" s="1078">
        <v>6182</v>
      </c>
      <c r="Q35" t="s">
        <v>462</v>
      </c>
      <c r="R35" s="1078">
        <v>1</v>
      </c>
    </row>
    <row r="36" spans="9:18">
      <c r="I36" t="s">
        <v>74</v>
      </c>
      <c r="J36" s="1078">
        <v>3796</v>
      </c>
      <c r="Q36" t="s">
        <v>464</v>
      </c>
      <c r="R36" s="1078">
        <v>1</v>
      </c>
    </row>
    <row r="37" spans="9:18">
      <c r="I37" t="s">
        <v>76</v>
      </c>
      <c r="J37" s="1078">
        <v>7020</v>
      </c>
      <c r="Q37" t="s">
        <v>468</v>
      </c>
      <c r="R37" s="1078">
        <v>1</v>
      </c>
    </row>
    <row r="38" spans="9:18">
      <c r="I38" t="s">
        <v>89</v>
      </c>
      <c r="J38" s="1078">
        <v>6387</v>
      </c>
      <c r="Q38" t="s">
        <v>470</v>
      </c>
      <c r="R38" s="1078">
        <v>1</v>
      </c>
    </row>
    <row r="39" spans="9:18">
      <c r="I39" t="s">
        <v>95</v>
      </c>
      <c r="J39" s="1078">
        <v>6152</v>
      </c>
      <c r="P39" t="s">
        <v>1232</v>
      </c>
      <c r="R39" s="1078">
        <v>12</v>
      </c>
    </row>
    <row r="40" spans="9:18">
      <c r="I40" t="s">
        <v>110</v>
      </c>
      <c r="J40" s="1078">
        <v>831</v>
      </c>
      <c r="P40" t="s">
        <v>609</v>
      </c>
      <c r="R40" s="1078">
        <v>31</v>
      </c>
    </row>
    <row r="41" spans="9:18">
      <c r="I41" t="s">
        <v>113</v>
      </c>
      <c r="J41" s="1078">
        <v>1697</v>
      </c>
    </row>
    <row r="42" spans="9:18">
      <c r="I42" t="s">
        <v>319</v>
      </c>
      <c r="J42" s="1078">
        <v>9356</v>
      </c>
    </row>
    <row r="43" spans="9:18">
      <c r="I43" t="s">
        <v>340</v>
      </c>
      <c r="J43" s="1078">
        <v>143</v>
      </c>
    </row>
    <row r="44" spans="9:18">
      <c r="I44" t="s">
        <v>230</v>
      </c>
      <c r="J44" s="1078">
        <v>152</v>
      </c>
    </row>
    <row r="45" spans="9:18">
      <c r="I45" t="s">
        <v>376</v>
      </c>
      <c r="J45" s="1078">
        <v>6334</v>
      </c>
    </row>
    <row r="46" spans="9:18">
      <c r="I46" t="s">
        <v>304</v>
      </c>
      <c r="J46" s="1078">
        <v>47</v>
      </c>
    </row>
    <row r="47" spans="9:18">
      <c r="I47" t="s">
        <v>265</v>
      </c>
      <c r="J47" s="1078">
        <v>4390</v>
      </c>
    </row>
    <row r="48" spans="9:18">
      <c r="I48" t="s">
        <v>322</v>
      </c>
      <c r="J48" s="1078">
        <v>3309</v>
      </c>
    </row>
    <row r="49" spans="9:10">
      <c r="I49" t="s">
        <v>250</v>
      </c>
      <c r="J49" s="1078">
        <v>8305</v>
      </c>
    </row>
    <row r="50" spans="9:10">
      <c r="I50" t="s">
        <v>241</v>
      </c>
      <c r="J50" s="1078">
        <v>13306</v>
      </c>
    </row>
    <row r="51" spans="9:10">
      <c r="I51" t="s">
        <v>316</v>
      </c>
      <c r="J51" s="1078">
        <v>7848</v>
      </c>
    </row>
    <row r="52" spans="9:10">
      <c r="I52" t="s">
        <v>126</v>
      </c>
      <c r="J52" s="1078">
        <v>3787</v>
      </c>
    </row>
    <row r="53" spans="9:10">
      <c r="I53" t="s">
        <v>130</v>
      </c>
      <c r="J53" s="1078">
        <v>4537</v>
      </c>
    </row>
    <row r="54" spans="9:10">
      <c r="I54" t="s">
        <v>191</v>
      </c>
      <c r="J54" s="1078">
        <v>1442</v>
      </c>
    </row>
    <row r="55" spans="9:10">
      <c r="I55" t="s">
        <v>274</v>
      </c>
      <c r="J55" s="1078">
        <v>1669</v>
      </c>
    </row>
    <row r="56" spans="9:10">
      <c r="I56" t="s">
        <v>244</v>
      </c>
      <c r="J56" s="1078">
        <v>11054</v>
      </c>
    </row>
    <row r="57" spans="9:10">
      <c r="I57" t="s">
        <v>247</v>
      </c>
      <c r="J57" s="1078">
        <v>5276</v>
      </c>
    </row>
    <row r="58" spans="9:10">
      <c r="I58" t="s">
        <v>328</v>
      </c>
      <c r="J58" s="1078">
        <v>1769</v>
      </c>
    </row>
    <row r="59" spans="9:10">
      <c r="I59" t="s">
        <v>254</v>
      </c>
      <c r="J59" s="1078">
        <v>1667</v>
      </c>
    </row>
    <row r="60" spans="9:10">
      <c r="I60" t="s">
        <v>325</v>
      </c>
      <c r="J60" s="1078">
        <v>2067</v>
      </c>
    </row>
    <row r="61" spans="9:10">
      <c r="I61" t="s">
        <v>260</v>
      </c>
      <c r="J61" s="1078">
        <v>884</v>
      </c>
    </row>
    <row r="62" spans="9:10">
      <c r="I62" t="s">
        <v>337</v>
      </c>
      <c r="J62" s="1078">
        <v>90</v>
      </c>
    </row>
    <row r="63" spans="9:10">
      <c r="I63" t="s">
        <v>334</v>
      </c>
      <c r="J63" s="1078">
        <v>765</v>
      </c>
    </row>
    <row r="64" spans="9:10">
      <c r="I64" t="s">
        <v>257</v>
      </c>
      <c r="J64" s="1078">
        <v>3914</v>
      </c>
    </row>
    <row r="65" spans="9:10">
      <c r="I65" t="s">
        <v>271</v>
      </c>
      <c r="J65" s="1078">
        <v>581</v>
      </c>
    </row>
    <row r="66" spans="9:10">
      <c r="I66" t="s">
        <v>268</v>
      </c>
      <c r="J66" s="1078">
        <v>973</v>
      </c>
    </row>
    <row r="67" spans="9:10">
      <c r="I67" t="s">
        <v>228</v>
      </c>
      <c r="J67" s="1078">
        <v>12735</v>
      </c>
    </row>
    <row r="68" spans="9:10">
      <c r="I68" t="s">
        <v>226</v>
      </c>
      <c r="J68" s="1078">
        <v>321</v>
      </c>
    </row>
    <row r="69" spans="9:10">
      <c r="I69" t="s">
        <v>278</v>
      </c>
      <c r="J69" s="1078">
        <v>1471</v>
      </c>
    </row>
    <row r="70" spans="9:10">
      <c r="I70" t="s">
        <v>195</v>
      </c>
      <c r="J70" s="1078">
        <v>11700</v>
      </c>
    </row>
    <row r="71" spans="9:10">
      <c r="I71" t="s">
        <v>173</v>
      </c>
      <c r="J71" s="1078">
        <v>116</v>
      </c>
    </row>
    <row r="72" spans="9:10">
      <c r="I72" t="s">
        <v>263</v>
      </c>
      <c r="J72" s="1078">
        <v>1100</v>
      </c>
    </row>
    <row r="73" spans="9:10">
      <c r="I73" t="s">
        <v>168</v>
      </c>
      <c r="J73" s="1078">
        <v>5456</v>
      </c>
    </row>
    <row r="74" spans="9:10">
      <c r="I74" t="s">
        <v>123</v>
      </c>
      <c r="J74" s="1078">
        <v>4239</v>
      </c>
    </row>
    <row r="75" spans="9:10">
      <c r="I75" t="s">
        <v>421</v>
      </c>
      <c r="J75" s="1078">
        <v>3</v>
      </c>
    </row>
    <row r="76" spans="9:10">
      <c r="I76" t="s">
        <v>424</v>
      </c>
      <c r="J76" s="1078">
        <v>3</v>
      </c>
    </row>
    <row r="77" spans="9:10">
      <c r="I77" t="s">
        <v>609</v>
      </c>
      <c r="J77" s="1078">
        <v>308026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1233</v>
      </c>
      <c r="D1" s="137" t="s">
        <v>124</v>
      </c>
      <c r="E1" s="137" t="s">
        <v>1233</v>
      </c>
    </row>
    <row r="2" spans="1:5">
      <c r="A2" t="s">
        <v>127</v>
      </c>
      <c r="B2">
        <v>3</v>
      </c>
      <c r="D2" t="s">
        <v>127</v>
      </c>
      <c r="E2">
        <v>1</v>
      </c>
    </row>
    <row r="3" spans="1:5">
      <c r="A3" t="s">
        <v>1234</v>
      </c>
      <c r="B3">
        <v>3</v>
      </c>
      <c r="D3" t="s">
        <v>314</v>
      </c>
      <c r="E3">
        <v>2</v>
      </c>
    </row>
    <row r="4" spans="1:5" hidden="1">
      <c r="A4" t="s">
        <v>1235</v>
      </c>
      <c r="B4">
        <v>2</v>
      </c>
      <c r="D4" t="s">
        <v>1235</v>
      </c>
    </row>
    <row r="5" spans="1:5">
      <c r="A5" t="s">
        <v>1236</v>
      </c>
      <c r="B5">
        <v>4</v>
      </c>
      <c r="D5" t="s">
        <v>1236</v>
      </c>
      <c r="E5">
        <v>1</v>
      </c>
    </row>
    <row r="9" spans="1:5">
      <c r="A9" s="137" t="s">
        <v>1237</v>
      </c>
      <c r="D9" s="137" t="s">
        <v>1237</v>
      </c>
      <c r="E9" s="137" t="s">
        <v>1233</v>
      </c>
    </row>
    <row r="10" spans="1:5">
      <c r="A10" t="s">
        <v>286</v>
      </c>
      <c r="B10">
        <v>3</v>
      </c>
      <c r="D10" t="s">
        <v>286</v>
      </c>
      <c r="E10">
        <v>2</v>
      </c>
    </row>
    <row r="11" spans="1:5" hidden="1">
      <c r="A11" t="s">
        <v>291</v>
      </c>
      <c r="B11">
        <v>3</v>
      </c>
      <c r="D11" t="s">
        <v>291</v>
      </c>
    </row>
    <row r="12" spans="1:5">
      <c r="A12" t="s">
        <v>116</v>
      </c>
      <c r="B12">
        <v>2</v>
      </c>
      <c r="D12" t="s">
        <v>116</v>
      </c>
      <c r="E12">
        <v>1</v>
      </c>
    </row>
    <row r="13" spans="1:5">
      <c r="A13" t="s">
        <v>67</v>
      </c>
      <c r="B13">
        <v>4</v>
      </c>
      <c r="D13" t="s">
        <v>67</v>
      </c>
      <c r="E13">
        <v>2</v>
      </c>
    </row>
    <row r="14" spans="1:5">
      <c r="A14" t="s">
        <v>987</v>
      </c>
      <c r="B14">
        <v>2</v>
      </c>
      <c r="D14" t="s">
        <v>987</v>
      </c>
      <c r="E14">
        <v>2</v>
      </c>
    </row>
    <row r="15" spans="1:5">
      <c r="A15" t="s">
        <v>1238</v>
      </c>
      <c r="B15">
        <v>5</v>
      </c>
      <c r="D15" t="s">
        <v>1238</v>
      </c>
      <c r="E15">
        <v>3</v>
      </c>
    </row>
    <row r="18" spans="1:5">
      <c r="A18" s="137" t="s">
        <v>1239</v>
      </c>
      <c r="D18" s="137" t="s">
        <v>1239</v>
      </c>
      <c r="E18" s="137" t="s">
        <v>1233</v>
      </c>
    </row>
    <row r="19" spans="1:5">
      <c r="A19" t="s">
        <v>359</v>
      </c>
      <c r="B19">
        <v>1</v>
      </c>
      <c r="D19" t="s">
        <v>359</v>
      </c>
      <c r="E19">
        <v>1</v>
      </c>
    </row>
    <row r="20" spans="1:5">
      <c r="A20" t="s">
        <v>1240</v>
      </c>
      <c r="B20" t="s">
        <v>53</v>
      </c>
      <c r="D20" t="s">
        <v>1240</v>
      </c>
      <c r="E20" t="s">
        <v>53</v>
      </c>
    </row>
    <row r="21" spans="1:5">
      <c r="A21" t="s">
        <v>523</v>
      </c>
      <c r="B21" t="s">
        <v>53</v>
      </c>
      <c r="D21" t="s">
        <v>523</v>
      </c>
      <c r="E21" t="s">
        <v>53</v>
      </c>
    </row>
    <row r="22" spans="1:5">
      <c r="A22" t="s">
        <v>1241</v>
      </c>
      <c r="B22" t="s">
        <v>53</v>
      </c>
      <c r="D22" t="s">
        <v>1241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5"/>
      <c r="B1" s="1075"/>
      <c r="C1" s="1075"/>
      <c r="D1" s="1075"/>
      <c r="E1" s="1075"/>
      <c r="F1" s="1075"/>
      <c r="G1" s="1075"/>
      <c r="H1" s="1076" t="s">
        <v>1242</v>
      </c>
      <c r="I1" s="1076"/>
      <c r="J1" s="1076"/>
      <c r="K1" s="1076"/>
      <c r="L1" s="1076"/>
      <c r="M1" s="1076"/>
      <c r="N1" s="1076"/>
      <c r="O1" s="1076"/>
      <c r="P1" s="276"/>
      <c r="Q1" s="1077" t="s">
        <v>34</v>
      </c>
      <c r="R1" s="1077"/>
      <c r="S1" s="1073"/>
      <c r="T1" s="1077"/>
      <c r="U1" s="1077"/>
      <c r="V1" s="1077"/>
      <c r="W1" s="1077"/>
      <c r="X1" s="1077"/>
      <c r="Y1" s="280"/>
    </row>
    <row r="2" spans="1:26" ht="15" thickBot="1">
      <c r="A2" s="281"/>
      <c r="B2" s="282"/>
      <c r="C2" s="282"/>
      <c r="D2" s="282"/>
      <c r="E2" s="282"/>
      <c r="F2" s="282"/>
      <c r="G2" s="282"/>
      <c r="H2" s="283"/>
      <c r="I2" s="283"/>
      <c r="J2" s="283"/>
      <c r="K2" s="283"/>
      <c r="L2" s="283"/>
      <c r="M2" s="283"/>
      <c r="N2" s="283"/>
      <c r="O2" s="283"/>
      <c r="P2" s="276"/>
      <c r="Q2" s="280"/>
      <c r="R2" s="280" t="s">
        <v>1243</v>
      </c>
      <c r="S2" s="3" t="s">
        <v>1153</v>
      </c>
      <c r="T2" s="280" t="s">
        <v>1154</v>
      </c>
      <c r="U2" s="280" t="s">
        <v>1154</v>
      </c>
      <c r="V2" s="280" t="s">
        <v>1154</v>
      </c>
      <c r="W2" s="280" t="s">
        <v>1154</v>
      </c>
      <c r="X2" s="280" t="s">
        <v>1155</v>
      </c>
      <c r="Y2" s="280" t="s">
        <v>1244</v>
      </c>
    </row>
    <row r="3" spans="1:26" ht="15" thickBot="1">
      <c r="A3" s="279" t="s">
        <v>1214</v>
      </c>
      <c r="B3" s="275" t="s">
        <v>20</v>
      </c>
      <c r="C3" s="275" t="s">
        <v>1245</v>
      </c>
      <c r="D3" s="275" t="s">
        <v>26</v>
      </c>
      <c r="E3" s="275" t="s">
        <v>1209</v>
      </c>
      <c r="F3" s="275" t="s">
        <v>1246</v>
      </c>
      <c r="G3" s="275" t="s">
        <v>27</v>
      </c>
      <c r="H3" s="221" t="s">
        <v>28</v>
      </c>
      <c r="I3" s="221" t="s">
        <v>1247</v>
      </c>
      <c r="J3" s="221" t="s">
        <v>1248</v>
      </c>
      <c r="K3" s="221" t="s">
        <v>1249</v>
      </c>
      <c r="L3" s="221" t="s">
        <v>1145</v>
      </c>
      <c r="M3" s="221" t="s">
        <v>1250</v>
      </c>
      <c r="N3" s="221" t="s">
        <v>1251</v>
      </c>
      <c r="O3" s="220" t="s">
        <v>1158</v>
      </c>
      <c r="P3" s="276" t="s">
        <v>1215</v>
      </c>
      <c r="Q3" s="277" t="s">
        <v>34</v>
      </c>
      <c r="R3" s="277" t="s">
        <v>1247</v>
      </c>
      <c r="S3" s="5" t="s">
        <v>1159</v>
      </c>
      <c r="T3" s="277" t="s">
        <v>1252</v>
      </c>
      <c r="U3" s="277" t="s">
        <v>44</v>
      </c>
      <c r="V3" s="277" t="s">
        <v>1160</v>
      </c>
      <c r="W3" s="277" t="s">
        <v>47</v>
      </c>
      <c r="X3" s="277" t="s">
        <v>48</v>
      </c>
      <c r="Y3" s="277" t="s">
        <v>1253</v>
      </c>
      <c r="Z3" s="328" t="s">
        <v>1254</v>
      </c>
    </row>
    <row r="4" spans="1:26" ht="15" thickBot="1">
      <c r="A4" s="126" t="s">
        <v>103</v>
      </c>
      <c r="B4" s="105" t="s">
        <v>51</v>
      </c>
      <c r="C4" s="78">
        <v>45807</v>
      </c>
      <c r="D4" s="284"/>
      <c r="E4" s="285" t="s">
        <v>1255</v>
      </c>
      <c r="F4" s="284"/>
      <c r="G4" s="286" t="s">
        <v>1208</v>
      </c>
      <c r="H4" s="284"/>
      <c r="I4" s="284"/>
      <c r="J4" s="287"/>
      <c r="K4" s="219"/>
      <c r="L4" s="219"/>
      <c r="M4" s="219"/>
      <c r="N4" s="288"/>
      <c r="O4" s="289"/>
      <c r="P4" s="290" t="s">
        <v>1256</v>
      </c>
      <c r="Q4" s="291" t="s">
        <v>69</v>
      </c>
      <c r="R4" s="136" t="s">
        <v>1257</v>
      </c>
      <c r="S4" s="136"/>
      <c r="T4" s="292"/>
      <c r="U4" s="293"/>
      <c r="V4" s="293"/>
      <c r="W4" s="293"/>
      <c r="X4" s="293"/>
      <c r="Y4" s="293"/>
      <c r="Z4" t="e">
        <f>VLOOKUP(A4,#REF!,9,FALSE)</f>
        <v>#REF!</v>
      </c>
    </row>
    <row r="5" spans="1:26" ht="15" thickBot="1">
      <c r="A5" s="294" t="s">
        <v>66</v>
      </c>
      <c r="B5" s="105" t="s">
        <v>51</v>
      </c>
      <c r="C5" s="231">
        <v>45807</v>
      </c>
      <c r="D5" s="284"/>
      <c r="E5" s="285" t="s">
        <v>1255</v>
      </c>
      <c r="F5" s="284"/>
      <c r="G5" s="286" t="s">
        <v>1208</v>
      </c>
      <c r="H5" s="284"/>
      <c r="I5" s="284"/>
      <c r="J5" s="295"/>
      <c r="K5" s="219"/>
      <c r="L5" s="219"/>
      <c r="M5" s="219"/>
      <c r="N5" s="288"/>
      <c r="O5" s="289"/>
      <c r="P5" s="290" t="s">
        <v>1256</v>
      </c>
      <c r="Q5" s="291" t="s">
        <v>69</v>
      </c>
      <c r="R5" s="136" t="s">
        <v>1257</v>
      </c>
      <c r="S5" s="136"/>
      <c r="T5" s="292"/>
      <c r="U5" s="293"/>
      <c r="V5" s="293"/>
      <c r="W5" s="293"/>
      <c r="X5" s="293"/>
      <c r="Y5" s="293"/>
      <c r="Z5" t="e">
        <f>VLOOKUP(A5,#REF!,9,FALSE)</f>
        <v>#REF!</v>
      </c>
    </row>
    <row r="6" spans="1:26" ht="15" thickBot="1">
      <c r="A6" s="126" t="s">
        <v>635</v>
      </c>
      <c r="B6" s="105" t="s">
        <v>51</v>
      </c>
      <c r="C6" s="231">
        <v>45807</v>
      </c>
      <c r="D6" s="284"/>
      <c r="E6" s="285" t="s">
        <v>1255</v>
      </c>
      <c r="F6" s="284"/>
      <c r="G6" s="286" t="s">
        <v>1208</v>
      </c>
      <c r="H6" s="284"/>
      <c r="I6" s="284"/>
      <c r="J6" s="295"/>
      <c r="K6" s="219"/>
      <c r="L6" s="219"/>
      <c r="M6" s="219"/>
      <c r="N6" s="288"/>
      <c r="O6" s="289"/>
      <c r="P6" s="290" t="s">
        <v>1256</v>
      </c>
      <c r="Q6" s="291" t="s">
        <v>69</v>
      </c>
      <c r="R6" s="136" t="s">
        <v>1257</v>
      </c>
      <c r="S6" s="136"/>
      <c r="T6" s="292"/>
      <c r="U6" s="293"/>
      <c r="V6" s="293"/>
      <c r="W6" s="293"/>
      <c r="X6" s="293"/>
      <c r="Y6" s="293"/>
      <c r="Z6" t="e">
        <f>VLOOKUP(A6,#REF!,9,FALSE)</f>
        <v>#REF!</v>
      </c>
    </row>
    <row r="7" spans="1:26" ht="15" thickBot="1">
      <c r="A7" s="126" t="s">
        <v>652</v>
      </c>
      <c r="B7" s="105" t="s">
        <v>51</v>
      </c>
      <c r="C7" s="231">
        <v>45807</v>
      </c>
      <c r="D7" s="284"/>
      <c r="E7" s="285" t="s">
        <v>1255</v>
      </c>
      <c r="F7" s="284"/>
      <c r="G7" s="286" t="s">
        <v>1208</v>
      </c>
      <c r="H7" s="284"/>
      <c r="I7" s="284"/>
      <c r="J7" s="295"/>
      <c r="K7" s="219"/>
      <c r="L7" s="219"/>
      <c r="M7" s="219"/>
      <c r="N7" s="288"/>
      <c r="O7" s="289"/>
      <c r="P7" s="290" t="s">
        <v>1256</v>
      </c>
      <c r="Q7" s="291" t="s">
        <v>69</v>
      </c>
      <c r="R7" s="136" t="s">
        <v>1257</v>
      </c>
      <c r="S7" s="136"/>
      <c r="T7" s="292"/>
      <c r="U7" s="293"/>
      <c r="V7" s="293"/>
      <c r="W7" s="293"/>
      <c r="X7" s="293"/>
      <c r="Y7" s="293"/>
      <c r="Z7" t="e">
        <f>VLOOKUP(A7,#REF!,9,FALSE)</f>
        <v>#REF!</v>
      </c>
    </row>
    <row r="8" spans="1:26" ht="15" thickBot="1">
      <c r="A8" s="294" t="s">
        <v>1258</v>
      </c>
      <c r="B8" s="105" t="s">
        <v>51</v>
      </c>
      <c r="C8" s="231">
        <v>45807</v>
      </c>
      <c r="D8" s="284"/>
      <c r="E8" s="285" t="s">
        <v>1255</v>
      </c>
      <c r="F8" s="284"/>
      <c r="G8" s="286" t="s">
        <v>1208</v>
      </c>
      <c r="H8" s="284"/>
      <c r="I8" s="284"/>
      <c r="J8" s="295"/>
      <c r="K8" s="219"/>
      <c r="L8" s="219"/>
      <c r="M8" s="219"/>
      <c r="N8" s="288"/>
      <c r="O8" s="289"/>
      <c r="P8" s="290" t="s">
        <v>1219</v>
      </c>
      <c r="Q8" s="291" t="s">
        <v>1259</v>
      </c>
      <c r="R8" s="136" t="s">
        <v>1260</v>
      </c>
      <c r="S8" s="136"/>
      <c r="T8" s="292"/>
      <c r="U8" s="293"/>
      <c r="V8" s="293"/>
      <c r="W8" s="293"/>
      <c r="X8" s="293"/>
      <c r="Y8" s="293"/>
      <c r="Z8" t="e">
        <f>VLOOKUP(A8,#REF!,9,FALSE)</f>
        <v>#REF!</v>
      </c>
    </row>
    <row r="9" spans="1:26" ht="15" thickBot="1">
      <c r="A9" s="126" t="s">
        <v>660</v>
      </c>
      <c r="B9" s="105" t="s">
        <v>51</v>
      </c>
      <c r="C9" s="231">
        <v>45807</v>
      </c>
      <c r="D9" s="296"/>
      <c r="E9" s="285" t="s">
        <v>1255</v>
      </c>
      <c r="F9" s="296"/>
      <c r="G9" s="297" t="s">
        <v>1208</v>
      </c>
      <c r="H9" s="284"/>
      <c r="I9" s="284"/>
      <c r="J9" s="295"/>
      <c r="K9" s="219"/>
      <c r="L9" s="219"/>
      <c r="M9" s="219"/>
      <c r="N9" s="288"/>
      <c r="O9" s="289"/>
      <c r="P9" s="290" t="s">
        <v>1256</v>
      </c>
      <c r="Q9" s="291" t="s">
        <v>69</v>
      </c>
      <c r="R9" s="136" t="s">
        <v>1257</v>
      </c>
      <c r="S9" s="136"/>
      <c r="T9" s="292"/>
      <c r="U9" s="293"/>
      <c r="V9" s="293"/>
      <c r="W9" s="293"/>
      <c r="X9" s="293"/>
      <c r="Y9" s="293"/>
      <c r="Z9" t="e">
        <f>VLOOKUP(A9,#REF!,9,FALSE)</f>
        <v>#REF!</v>
      </c>
    </row>
    <row r="10" spans="1:26" ht="15" thickBot="1">
      <c r="A10" s="126" t="s">
        <v>637</v>
      </c>
      <c r="B10" s="105" t="s">
        <v>51</v>
      </c>
      <c r="C10" s="231" t="e">
        <v>#N/A</v>
      </c>
      <c r="D10" s="298"/>
      <c r="E10" s="285" t="s">
        <v>1255</v>
      </c>
      <c r="F10" s="298"/>
      <c r="G10" s="299" t="s">
        <v>1208</v>
      </c>
      <c r="H10" s="246"/>
      <c r="I10" s="246"/>
      <c r="J10" s="45"/>
      <c r="K10" s="218"/>
      <c r="L10" s="218"/>
      <c r="M10" s="218"/>
      <c r="N10" s="300"/>
      <c r="O10" s="301"/>
      <c r="P10" s="290" t="s">
        <v>1256</v>
      </c>
      <c r="Q10" s="291" t="s">
        <v>59</v>
      </c>
      <c r="R10" s="136" t="s">
        <v>1257</v>
      </c>
      <c r="S10" s="136"/>
      <c r="T10" s="292"/>
      <c r="U10" s="293"/>
      <c r="V10" s="293"/>
      <c r="W10" s="293"/>
      <c r="X10" s="293"/>
      <c r="Y10" s="293"/>
      <c r="Z10" t="e">
        <f>VLOOKUP(A10,#REF!,9,FALSE)</f>
        <v>#REF!</v>
      </c>
    </row>
    <row r="11" spans="1:26" ht="15" thickBot="1">
      <c r="A11" s="126" t="s">
        <v>106</v>
      </c>
      <c r="B11" s="105" t="s">
        <v>51</v>
      </c>
      <c r="C11" s="231">
        <v>45807</v>
      </c>
      <c r="D11" s="298"/>
      <c r="E11" s="285" t="s">
        <v>1255</v>
      </c>
      <c r="F11" s="298"/>
      <c r="G11" s="299" t="s">
        <v>1208</v>
      </c>
      <c r="H11" s="246"/>
      <c r="I11" s="246"/>
      <c r="J11" s="45"/>
      <c r="K11" s="218"/>
      <c r="L11" s="218"/>
      <c r="M11" s="218"/>
      <c r="N11" s="300"/>
      <c r="O11" s="301"/>
      <c r="P11" s="290" t="s">
        <v>1256</v>
      </c>
      <c r="Q11" s="291" t="s">
        <v>69</v>
      </c>
      <c r="R11" s="136" t="s">
        <v>1257</v>
      </c>
      <c r="S11" s="136"/>
      <c r="T11" s="292"/>
      <c r="U11" s="293"/>
      <c r="V11" s="293"/>
      <c r="W11" s="293"/>
      <c r="X11" s="293"/>
      <c r="Y11" s="293"/>
      <c r="Z11" t="e">
        <f>VLOOKUP(A11,#REF!,9,FALSE)</f>
        <v>#REF!</v>
      </c>
    </row>
    <row r="12" spans="1:26" ht="15" thickBot="1">
      <c r="A12" s="126" t="s">
        <v>633</v>
      </c>
      <c r="B12" s="105" t="s">
        <v>51</v>
      </c>
      <c r="C12" s="231" t="e">
        <v>#N/A</v>
      </c>
      <c r="D12" s="298"/>
      <c r="E12" s="285" t="s">
        <v>1255</v>
      </c>
      <c r="F12" s="298"/>
      <c r="G12" s="299" t="s">
        <v>1208</v>
      </c>
      <c r="H12" s="246"/>
      <c r="I12" s="246"/>
      <c r="J12" s="45"/>
      <c r="K12" s="218"/>
      <c r="L12" s="218"/>
      <c r="M12" s="218"/>
      <c r="N12" s="300"/>
      <c r="O12" s="301"/>
      <c r="P12" s="290" t="s">
        <v>1256</v>
      </c>
      <c r="Q12" s="291" t="s">
        <v>69</v>
      </c>
      <c r="R12" s="136" t="s">
        <v>1257</v>
      </c>
      <c r="S12" s="136"/>
      <c r="T12" s="292"/>
      <c r="U12" s="293"/>
      <c r="V12" s="293"/>
      <c r="W12" s="293"/>
      <c r="X12" s="293"/>
      <c r="Y12" s="293"/>
      <c r="Z12" t="e">
        <f>VLOOKUP(A12,#REF!,9,FALSE)</f>
        <v>#REF!</v>
      </c>
    </row>
    <row r="13" spans="1:26" ht="15" thickBot="1">
      <c r="A13" s="126" t="s">
        <v>658</v>
      </c>
      <c r="B13" s="105" t="s">
        <v>51</v>
      </c>
      <c r="C13" s="231" t="e">
        <v>#N/A</v>
      </c>
      <c r="D13" s="298"/>
      <c r="E13" s="285" t="s">
        <v>1255</v>
      </c>
      <c r="F13" s="298"/>
      <c r="G13" s="299" t="s">
        <v>1208</v>
      </c>
      <c r="H13" s="246"/>
      <c r="I13" s="246"/>
      <c r="J13" s="45"/>
      <c r="K13" s="218"/>
      <c r="L13" s="218"/>
      <c r="M13" s="218"/>
      <c r="N13" s="300"/>
      <c r="O13" s="301"/>
      <c r="P13" s="290" t="s">
        <v>1256</v>
      </c>
      <c r="Q13" s="291" t="s">
        <v>69</v>
      </c>
      <c r="R13" s="136" t="s">
        <v>1257</v>
      </c>
      <c r="S13" s="136"/>
      <c r="T13" s="292"/>
      <c r="U13" s="293"/>
      <c r="V13" s="293"/>
      <c r="W13" s="293"/>
      <c r="X13" s="293"/>
      <c r="Y13" s="293"/>
      <c r="Z13" t="e">
        <f>VLOOKUP(A13,#REF!,9,FALSE)</f>
        <v>#REF!</v>
      </c>
    </row>
    <row r="14" spans="1:26" ht="15" thickBot="1">
      <c r="A14" s="294" t="s">
        <v>81</v>
      </c>
      <c r="B14" s="105" t="s">
        <v>51</v>
      </c>
      <c r="C14" s="231">
        <v>45807</v>
      </c>
      <c r="D14" s="298"/>
      <c r="E14" s="285" t="s">
        <v>1255</v>
      </c>
      <c r="F14" s="298"/>
      <c r="G14" s="299" t="s">
        <v>1208</v>
      </c>
      <c r="H14" s="246"/>
      <c r="I14" s="246"/>
      <c r="J14" s="45"/>
      <c r="K14" s="218"/>
      <c r="L14" s="218"/>
      <c r="M14" s="218"/>
      <c r="N14" s="300"/>
      <c r="O14" s="301"/>
      <c r="P14" s="290" t="s">
        <v>1256</v>
      </c>
      <c r="Q14" s="291" t="s">
        <v>69</v>
      </c>
      <c r="R14" s="136" t="s">
        <v>1257</v>
      </c>
      <c r="S14" s="136"/>
      <c r="T14" s="292"/>
      <c r="U14" s="293"/>
      <c r="V14" s="293"/>
      <c r="W14" s="293"/>
      <c r="X14" s="293"/>
      <c r="Y14" s="293"/>
      <c r="Z14" t="e">
        <f>VLOOKUP(A14,#REF!,9,FALSE)</f>
        <v>#REF!</v>
      </c>
    </row>
    <row r="15" spans="1:26" ht="15" thickBot="1">
      <c r="A15" s="126" t="s">
        <v>636</v>
      </c>
      <c r="B15" s="105" t="s">
        <v>51</v>
      </c>
      <c r="C15" s="231" t="e">
        <v>#N/A</v>
      </c>
      <c r="D15" s="298"/>
      <c r="E15" s="285" t="s">
        <v>1255</v>
      </c>
      <c r="F15" s="298"/>
      <c r="G15" s="299" t="s">
        <v>1208</v>
      </c>
      <c r="H15" s="246"/>
      <c r="I15" s="246"/>
      <c r="J15" s="45"/>
      <c r="K15" s="218"/>
      <c r="L15" s="218"/>
      <c r="M15" s="218"/>
      <c r="N15" s="300"/>
      <c r="O15" s="301"/>
      <c r="P15" s="290" t="s">
        <v>1256</v>
      </c>
      <c r="Q15" s="291" t="s">
        <v>69</v>
      </c>
      <c r="R15" s="136" t="s">
        <v>1257</v>
      </c>
      <c r="S15" s="136"/>
      <c r="T15" s="292"/>
      <c r="U15" s="293"/>
      <c r="V15" s="293"/>
      <c r="W15" s="293"/>
      <c r="X15" s="293"/>
      <c r="Y15" s="293"/>
      <c r="Z15" t="e">
        <f>VLOOKUP(A15,#REF!,9,FALSE)</f>
        <v>#REF!</v>
      </c>
    </row>
    <row r="16" spans="1:26" ht="15" thickBot="1">
      <c r="A16" s="302" t="s">
        <v>1261</v>
      </c>
      <c r="B16" s="105" t="s">
        <v>51</v>
      </c>
      <c r="C16" s="231" t="e">
        <v>#N/A</v>
      </c>
      <c r="D16" s="298"/>
      <c r="E16" s="285" t="s">
        <v>1255</v>
      </c>
      <c r="F16" s="298"/>
      <c r="G16" s="299" t="s">
        <v>1208</v>
      </c>
      <c r="H16" s="246"/>
      <c r="I16" s="246"/>
      <c r="J16" s="45"/>
      <c r="K16" s="218"/>
      <c r="L16" s="218"/>
      <c r="M16" s="218"/>
      <c r="N16" s="300"/>
      <c r="O16" s="301"/>
      <c r="P16" s="290" t="s">
        <v>1256</v>
      </c>
      <c r="Q16" s="291" t="s">
        <v>69</v>
      </c>
      <c r="R16" s="136" t="s">
        <v>1257</v>
      </c>
      <c r="S16" s="136"/>
      <c r="T16" s="292"/>
      <c r="U16" s="293"/>
      <c r="V16" s="293"/>
      <c r="W16" s="293"/>
      <c r="X16" s="293"/>
      <c r="Y16" s="293"/>
      <c r="Z16" t="e">
        <f>VLOOKUP(A16,#REF!,9,FALSE)</f>
        <v>#REF!</v>
      </c>
    </row>
    <row r="17" spans="1:26" ht="15" thickBot="1">
      <c r="A17" s="291" t="s">
        <v>299</v>
      </c>
      <c r="B17" s="105" t="s">
        <v>51</v>
      </c>
      <c r="C17" s="231" t="e">
        <v>#N/A</v>
      </c>
      <c r="D17" s="298"/>
      <c r="E17" s="285" t="s">
        <v>1204</v>
      </c>
      <c r="F17" s="298"/>
      <c r="G17" s="299" t="s">
        <v>1208</v>
      </c>
      <c r="H17" s="246"/>
      <c r="I17" s="246"/>
      <c r="J17" s="45"/>
      <c r="K17" s="218"/>
      <c r="L17" s="218"/>
      <c r="M17" s="218"/>
      <c r="N17" s="300"/>
      <c r="O17" s="301"/>
      <c r="P17" s="290"/>
      <c r="Q17" s="291" t="s">
        <v>69</v>
      </c>
      <c r="R17" s="136" t="s">
        <v>1257</v>
      </c>
      <c r="S17" s="136"/>
      <c r="T17" s="292"/>
      <c r="U17" s="293"/>
      <c r="V17" s="293"/>
      <c r="W17" s="293"/>
      <c r="X17" s="293"/>
      <c r="Y17" s="293"/>
      <c r="Z17" t="e">
        <f>VLOOKUP(A17,#REF!,9,FALSE)</f>
        <v>#REF!</v>
      </c>
    </row>
    <row r="18" spans="1:26" ht="15" thickBot="1">
      <c r="A18" s="291" t="s">
        <v>548</v>
      </c>
      <c r="B18" s="105" t="s">
        <v>51</v>
      </c>
      <c r="C18" s="231">
        <v>45807</v>
      </c>
      <c r="D18" s="298"/>
      <c r="E18" s="285" t="s">
        <v>1204</v>
      </c>
      <c r="F18" s="298"/>
      <c r="G18" s="299" t="s">
        <v>1208</v>
      </c>
      <c r="H18" s="246"/>
      <c r="I18" s="246"/>
      <c r="J18" s="45"/>
      <c r="K18" s="218"/>
      <c r="L18" s="218"/>
      <c r="M18" s="218"/>
      <c r="N18" s="300"/>
      <c r="O18" s="301"/>
      <c r="P18" s="290" t="s">
        <v>1216</v>
      </c>
      <c r="Q18" s="291"/>
      <c r="R18" s="136" t="s">
        <v>1257</v>
      </c>
      <c r="S18" s="136"/>
      <c r="T18" s="292"/>
      <c r="U18" s="293"/>
      <c r="V18" s="293"/>
      <c r="W18" s="293"/>
      <c r="X18" s="293"/>
      <c r="Y18" s="293"/>
      <c r="Z18" t="e">
        <f>VLOOKUP(A18,#REF!,9,FALSE)</f>
        <v>#REF!</v>
      </c>
    </row>
    <row r="19" spans="1:26" ht="15" thickBot="1">
      <c r="A19" s="291" t="s">
        <v>551</v>
      </c>
      <c r="B19" s="105" t="s">
        <v>51</v>
      </c>
      <c r="C19" s="231" t="e">
        <v>#N/A</v>
      </c>
      <c r="D19" s="298"/>
      <c r="E19" s="285" t="s">
        <v>1204</v>
      </c>
      <c r="F19" s="298"/>
      <c r="G19" s="299" t="s">
        <v>1230</v>
      </c>
      <c r="H19" s="246"/>
      <c r="I19" s="246"/>
      <c r="J19" s="45"/>
      <c r="K19" s="218"/>
      <c r="L19" s="218"/>
      <c r="M19" s="218"/>
      <c r="N19" s="300"/>
      <c r="O19" s="301"/>
      <c r="P19" s="290"/>
      <c r="Q19" s="291" t="s">
        <v>1230</v>
      </c>
      <c r="R19" s="136" t="s">
        <v>1257</v>
      </c>
      <c r="S19" s="136"/>
      <c r="T19" s="292"/>
      <c r="U19" s="293"/>
      <c r="V19" s="293"/>
      <c r="W19" s="293"/>
      <c r="X19" s="293"/>
      <c r="Y19" s="293"/>
      <c r="Z19" t="e">
        <f>VLOOKUP(A19,#REF!,9,FALSE)</f>
        <v>#REF!</v>
      </c>
    </row>
    <row r="20" spans="1:26" ht="15" thickBot="1">
      <c r="A20" s="291" t="s">
        <v>508</v>
      </c>
      <c r="B20" s="105" t="s">
        <v>51</v>
      </c>
      <c r="C20" s="231" t="e">
        <v>#N/A</v>
      </c>
      <c r="D20" s="298"/>
      <c r="E20" s="285" t="s">
        <v>1204</v>
      </c>
      <c r="F20" s="298"/>
      <c r="G20" s="299" t="s">
        <v>1230</v>
      </c>
      <c r="H20" s="246"/>
      <c r="I20" s="246"/>
      <c r="J20" s="45"/>
      <c r="K20" s="218"/>
      <c r="L20" s="218"/>
      <c r="M20" s="218"/>
      <c r="N20" s="300"/>
      <c r="O20" s="301"/>
      <c r="P20" s="290"/>
      <c r="Q20" s="291" t="s">
        <v>1230</v>
      </c>
      <c r="R20" s="136" t="s">
        <v>1257</v>
      </c>
      <c r="S20" s="136"/>
      <c r="T20" s="292"/>
      <c r="U20" s="293"/>
      <c r="V20" s="293"/>
      <c r="W20" s="293"/>
      <c r="X20" s="293"/>
      <c r="Y20" s="293"/>
      <c r="Z20" t="e">
        <f>VLOOKUP(A20,#REF!,9,FALSE)</f>
        <v>#REF!</v>
      </c>
    </row>
    <row r="21" spans="1:26" s="230" customFormat="1" ht="15" thickBot="1">
      <c r="A21" s="278" t="s">
        <v>1225</v>
      </c>
      <c r="B21" s="105" t="e">
        <v>#N/A</v>
      </c>
      <c r="C21" s="247">
        <v>45807</v>
      </c>
      <c r="D21" s="298"/>
      <c r="E21" s="285" t="s">
        <v>1204</v>
      </c>
      <c r="F21" s="298"/>
      <c r="G21" s="299" t="s">
        <v>1208</v>
      </c>
      <c r="H21" s="246"/>
      <c r="I21" s="246"/>
      <c r="J21" s="246"/>
      <c r="K21" s="245"/>
      <c r="L21" s="245"/>
      <c r="M21" s="245"/>
      <c r="N21" s="300"/>
      <c r="O21" s="301"/>
      <c r="P21" s="290"/>
      <c r="Q21" s="241" t="s">
        <v>65</v>
      </c>
      <c r="R21" s="136" t="s">
        <v>1257</v>
      </c>
      <c r="S21" s="244"/>
      <c r="T21" s="243"/>
      <c r="U21" s="242"/>
      <c r="V21" s="242"/>
      <c r="W21" s="242"/>
      <c r="X21" s="242"/>
      <c r="Y21" s="242" t="s">
        <v>1262</v>
      </c>
      <c r="Z21" t="e">
        <f>VLOOKUP(A21,#REF!,9,FALSE)</f>
        <v>#REF!</v>
      </c>
    </row>
    <row r="22" spans="1:26" ht="15" thickBot="1">
      <c r="A22" s="291" t="s">
        <v>510</v>
      </c>
      <c r="B22" s="105" t="s">
        <v>51</v>
      </c>
      <c r="C22" s="231" t="e">
        <v>#N/A</v>
      </c>
      <c r="D22" s="298"/>
      <c r="E22" s="285" t="s">
        <v>1204</v>
      </c>
      <c r="F22" s="298"/>
      <c r="G22" s="299" t="s">
        <v>1230</v>
      </c>
      <c r="H22" s="246"/>
      <c r="I22" s="246"/>
      <c r="J22" s="45"/>
      <c r="K22" s="218"/>
      <c r="L22" s="218"/>
      <c r="M22" s="218"/>
      <c r="N22" s="300"/>
      <c r="O22" s="301"/>
      <c r="P22" s="290"/>
      <c r="Q22" s="291" t="s">
        <v>1230</v>
      </c>
      <c r="R22" s="136" t="s">
        <v>1257</v>
      </c>
      <c r="S22" s="136"/>
      <c r="T22" s="292"/>
      <c r="U22" s="293"/>
      <c r="V22" s="293"/>
      <c r="W22" s="293"/>
      <c r="X22" s="293"/>
      <c r="Y22" s="293"/>
      <c r="Z22" t="e">
        <f>VLOOKUP(A22,#REF!,9,FALSE)</f>
        <v>#REF!</v>
      </c>
    </row>
    <row r="23" spans="1:26" ht="15" thickBot="1">
      <c r="A23" s="291" t="s">
        <v>368</v>
      </c>
      <c r="B23" s="105" t="s">
        <v>51</v>
      </c>
      <c r="C23" s="231" t="e">
        <v>#N/A</v>
      </c>
      <c r="D23" s="298"/>
      <c r="E23" s="285" t="s">
        <v>1204</v>
      </c>
      <c r="F23" s="298"/>
      <c r="G23" s="299" t="s">
        <v>1208</v>
      </c>
      <c r="H23" s="246"/>
      <c r="I23" s="246"/>
      <c r="J23" s="45"/>
      <c r="K23" s="218"/>
      <c r="L23" s="218"/>
      <c r="M23" s="218"/>
      <c r="N23" s="300"/>
      <c r="O23" s="301"/>
      <c r="P23" s="290"/>
      <c r="Q23" s="291" t="s">
        <v>65</v>
      </c>
      <c r="R23" s="136" t="s">
        <v>1257</v>
      </c>
      <c r="S23" s="136"/>
      <c r="T23" s="292"/>
      <c r="U23" s="293"/>
      <c r="V23" s="293"/>
      <c r="W23" s="293"/>
      <c r="X23" s="293"/>
      <c r="Y23" s="293" t="s">
        <v>1263</v>
      </c>
      <c r="Z23" t="e">
        <f>VLOOKUP(A23,#REF!,9,FALSE)</f>
        <v>#REF!</v>
      </c>
    </row>
    <row r="24" spans="1:26" s="230" customFormat="1" ht="69.599999999999994" customHeight="1" thickBot="1">
      <c r="A24" s="241" t="s">
        <v>1221</v>
      </c>
      <c r="B24" s="248" t="e">
        <v>#N/A</v>
      </c>
      <c r="C24" s="247">
        <v>45716</v>
      </c>
      <c r="D24" s="298"/>
      <c r="E24" s="285" t="s">
        <v>1204</v>
      </c>
      <c r="F24" s="298"/>
      <c r="G24" s="299" t="s">
        <v>1208</v>
      </c>
      <c r="H24" s="246"/>
      <c r="I24" s="246"/>
      <c r="J24" s="246"/>
      <c r="K24" s="245"/>
      <c r="L24" s="245"/>
      <c r="M24" s="245"/>
      <c r="N24" s="300"/>
      <c r="O24" s="301"/>
      <c r="P24" s="290" t="s">
        <v>1222</v>
      </c>
      <c r="Q24" s="241" t="s">
        <v>65</v>
      </c>
      <c r="R24" s="136" t="s">
        <v>1257</v>
      </c>
      <c r="S24" s="244"/>
      <c r="T24" s="243"/>
      <c r="U24" s="242"/>
      <c r="V24" s="242"/>
      <c r="W24" s="242"/>
      <c r="X24" s="242"/>
      <c r="Y24" s="242" t="s">
        <v>1263</v>
      </c>
      <c r="Z24" t="e">
        <f>VLOOKUP(A24,#REF!,9,FALSE)</f>
        <v>#REF!</v>
      </c>
    </row>
    <row r="25" spans="1:26" ht="15" thickBot="1">
      <c r="A25" s="291" t="s">
        <v>503</v>
      </c>
      <c r="B25" s="105" t="s">
        <v>51</v>
      </c>
      <c r="C25" s="231">
        <v>45772</v>
      </c>
      <c r="D25" s="298"/>
      <c r="E25" s="285" t="s">
        <v>1204</v>
      </c>
      <c r="F25" s="298"/>
      <c r="G25" s="299" t="s">
        <v>1208</v>
      </c>
      <c r="H25" s="246"/>
      <c r="I25" s="246"/>
      <c r="J25" s="45"/>
      <c r="K25" s="218"/>
      <c r="L25" s="218"/>
      <c r="M25" s="218"/>
      <c r="N25" s="300"/>
      <c r="O25" s="301"/>
      <c r="P25" s="290" t="s">
        <v>1222</v>
      </c>
      <c r="Q25" s="291" t="s">
        <v>65</v>
      </c>
      <c r="R25" s="136" t="s">
        <v>1257</v>
      </c>
      <c r="S25" s="136"/>
      <c r="T25" s="292"/>
      <c r="U25" s="293"/>
      <c r="V25" s="293"/>
      <c r="W25" s="293"/>
      <c r="X25" s="293"/>
      <c r="Y25" s="293"/>
      <c r="Z25" t="e">
        <f>VLOOKUP(A25,#REF!,9,FALSE)</f>
        <v>#REF!</v>
      </c>
    </row>
    <row r="26" spans="1:26" ht="15" thickBot="1">
      <c r="A26" s="291" t="s">
        <v>371</v>
      </c>
      <c r="B26" s="105" t="s">
        <v>51</v>
      </c>
      <c r="C26" s="231">
        <v>45772</v>
      </c>
      <c r="D26" s="298"/>
      <c r="E26" s="285" t="s">
        <v>1204</v>
      </c>
      <c r="F26" s="298"/>
      <c r="G26" s="299" t="s">
        <v>1208</v>
      </c>
      <c r="H26" s="246"/>
      <c r="I26" s="246"/>
      <c r="J26" s="45"/>
      <c r="K26" s="218"/>
      <c r="L26" s="218"/>
      <c r="M26" s="218"/>
      <c r="N26" s="300"/>
      <c r="O26" s="301"/>
      <c r="P26" s="290" t="s">
        <v>1222</v>
      </c>
      <c r="Q26" s="291" t="s">
        <v>65</v>
      </c>
      <c r="R26" s="136" t="s">
        <v>1257</v>
      </c>
      <c r="S26" s="136"/>
      <c r="T26" s="292"/>
      <c r="U26" s="293"/>
      <c r="V26" s="293"/>
      <c r="W26" s="293"/>
      <c r="X26" s="293"/>
      <c r="Y26" s="293"/>
      <c r="Z26" t="e">
        <f>VLOOKUP(A26,#REF!,9,FALSE)</f>
        <v>#REF!</v>
      </c>
    </row>
    <row r="27" spans="1:26" ht="15" thickBot="1">
      <c r="A27" s="291" t="s">
        <v>378</v>
      </c>
      <c r="B27" s="105" t="s">
        <v>51</v>
      </c>
      <c r="C27" s="231">
        <v>45772</v>
      </c>
      <c r="D27" s="298"/>
      <c r="E27" s="285" t="s">
        <v>1204</v>
      </c>
      <c r="F27" s="298"/>
      <c r="G27" s="299" t="s">
        <v>1208</v>
      </c>
      <c r="H27" s="246"/>
      <c r="I27" s="246"/>
      <c r="J27" s="45"/>
      <c r="K27" s="218"/>
      <c r="L27" s="218"/>
      <c r="M27" s="218"/>
      <c r="N27" s="300"/>
      <c r="O27" s="301"/>
      <c r="P27" s="290" t="s">
        <v>1222</v>
      </c>
      <c r="Q27" s="291" t="s">
        <v>65</v>
      </c>
      <c r="R27" s="136" t="s">
        <v>1257</v>
      </c>
      <c r="S27" s="136"/>
      <c r="T27" s="292"/>
      <c r="U27" s="293"/>
      <c r="V27" s="293"/>
      <c r="W27" s="293"/>
      <c r="X27" s="293"/>
      <c r="Y27" s="293"/>
      <c r="Z27" t="e">
        <f>VLOOKUP(A27,#REF!,9,FALSE)</f>
        <v>#REF!</v>
      </c>
    </row>
    <row r="28" spans="1:26" ht="70.150000000000006" customHeight="1" thickBot="1">
      <c r="A28" s="241" t="s">
        <v>1224</v>
      </c>
      <c r="B28" s="248"/>
      <c r="C28" s="247"/>
      <c r="D28" s="298"/>
      <c r="E28" s="285" t="s">
        <v>1204</v>
      </c>
      <c r="F28" s="298"/>
      <c r="G28" s="299" t="s">
        <v>1208</v>
      </c>
      <c r="H28" s="246"/>
      <c r="I28" s="246"/>
      <c r="J28" s="246"/>
      <c r="K28" s="245"/>
      <c r="L28" s="245"/>
      <c r="M28" s="245"/>
      <c r="N28" s="300"/>
      <c r="O28" s="301"/>
      <c r="P28" s="290" t="s">
        <v>1222</v>
      </c>
      <c r="Q28" s="241" t="s">
        <v>65</v>
      </c>
      <c r="R28" s="136" t="s">
        <v>1257</v>
      </c>
      <c r="S28" s="244"/>
      <c r="T28" s="243"/>
      <c r="U28" s="242"/>
      <c r="V28" s="242"/>
      <c r="W28" s="242"/>
      <c r="X28" s="242"/>
      <c r="Y28" s="304" t="s">
        <v>1264</v>
      </c>
      <c r="Z28" t="e">
        <f>VLOOKUP(A28,#REF!,9,FALSE)</f>
        <v>#REF!</v>
      </c>
    </row>
    <row r="29" spans="1:26" s="230" customFormat="1" ht="69.599999999999994" customHeight="1" thickBot="1">
      <c r="A29" s="241" t="s">
        <v>1227</v>
      </c>
      <c r="B29" s="248" t="e">
        <v>#N/A</v>
      </c>
      <c r="C29" s="247" t="e">
        <v>#N/A</v>
      </c>
      <c r="D29" s="298"/>
      <c r="E29" s="285" t="s">
        <v>1204</v>
      </c>
      <c r="F29" s="298"/>
      <c r="G29" s="299" t="s">
        <v>1208</v>
      </c>
      <c r="H29" s="246"/>
      <c r="I29" s="246"/>
      <c r="J29" s="246"/>
      <c r="K29" s="245"/>
      <c r="L29" s="245"/>
      <c r="M29" s="245"/>
      <c r="N29" s="300"/>
      <c r="O29" s="301"/>
      <c r="P29" s="290"/>
      <c r="Q29" s="236" t="s">
        <v>65</v>
      </c>
      <c r="R29" s="136" t="s">
        <v>1257</v>
      </c>
      <c r="S29" s="244"/>
      <c r="T29" s="243"/>
      <c r="U29" s="242"/>
      <c r="V29" s="242"/>
      <c r="W29" s="242"/>
      <c r="X29" s="242"/>
      <c r="Y29" s="242" t="s">
        <v>1264</v>
      </c>
      <c r="Z29" t="e">
        <f>VLOOKUP(A29,#REF!,9,FALSE)</f>
        <v>#REF!</v>
      </c>
    </row>
    <row r="30" spans="1:26" ht="15" thickBot="1">
      <c r="A30" s="291" t="s">
        <v>528</v>
      </c>
      <c r="B30" s="105" t="s">
        <v>51</v>
      </c>
      <c r="C30" s="231">
        <v>45772</v>
      </c>
      <c r="D30" s="298"/>
      <c r="E30" s="285" t="s">
        <v>1204</v>
      </c>
      <c r="F30" s="298"/>
      <c r="G30" s="299" t="s">
        <v>1230</v>
      </c>
      <c r="H30" s="246"/>
      <c r="I30" s="246"/>
      <c r="J30" s="45"/>
      <c r="K30" s="218"/>
      <c r="L30" s="218"/>
      <c r="M30" s="218"/>
      <c r="N30" s="300"/>
      <c r="O30" s="301"/>
      <c r="P30" s="290"/>
      <c r="Q30" s="291" t="s">
        <v>1230</v>
      </c>
      <c r="R30" s="136" t="s">
        <v>1257</v>
      </c>
      <c r="S30" s="136"/>
      <c r="T30" s="292"/>
      <c r="U30" s="293"/>
      <c r="V30" s="293"/>
      <c r="W30" s="293"/>
      <c r="X30" s="293"/>
      <c r="Y30" s="293"/>
      <c r="Z30" t="e">
        <f>VLOOKUP(A30,#REF!,9,FALSE)</f>
        <v>#REF!</v>
      </c>
    </row>
    <row r="31" spans="1:26" s="70" customFormat="1" ht="15" thickBot="1">
      <c r="A31" s="249" t="s">
        <v>530</v>
      </c>
      <c r="B31" s="250" t="s">
        <v>51</v>
      </c>
      <c r="C31" s="251">
        <v>45772</v>
      </c>
      <c r="D31" s="305"/>
      <c r="E31" s="285" t="s">
        <v>1204</v>
      </c>
      <c r="F31" s="305"/>
      <c r="G31" s="306" t="s">
        <v>1230</v>
      </c>
      <c r="H31" s="238"/>
      <c r="I31" s="238"/>
      <c r="J31" s="252"/>
      <c r="K31" s="253"/>
      <c r="L31" s="253"/>
      <c r="M31" s="253"/>
      <c r="N31" s="238"/>
      <c r="O31" s="307"/>
      <c r="P31" s="290"/>
      <c r="Q31" s="249" t="s">
        <v>1230</v>
      </c>
      <c r="R31" s="136" t="s">
        <v>1257</v>
      </c>
      <c r="S31" s="254"/>
      <c r="T31" s="255"/>
      <c r="U31" s="256"/>
      <c r="V31" s="256"/>
      <c r="W31" s="256"/>
      <c r="X31" s="256"/>
      <c r="Y31" s="256" t="s">
        <v>1265</v>
      </c>
      <c r="Z31" t="e">
        <f>VLOOKUP(A31,#REF!,9,FALSE)</f>
        <v>#REF!</v>
      </c>
    </row>
    <row r="32" spans="1:26" ht="15" thickBot="1">
      <c r="A32" s="291" t="s">
        <v>577</v>
      </c>
      <c r="B32" s="105" t="s">
        <v>51</v>
      </c>
      <c r="C32" s="231">
        <v>45772</v>
      </c>
      <c r="D32" s="298"/>
      <c r="E32" s="285" t="s">
        <v>1204</v>
      </c>
      <c r="F32" s="298"/>
      <c r="G32" s="299" t="s">
        <v>1230</v>
      </c>
      <c r="H32" s="246"/>
      <c r="I32" s="246"/>
      <c r="J32" s="45"/>
      <c r="K32" s="218"/>
      <c r="L32" s="218"/>
      <c r="M32" s="218"/>
      <c r="N32" s="300"/>
      <c r="O32" s="301"/>
      <c r="P32" s="290"/>
      <c r="Q32" s="291" t="s">
        <v>1230</v>
      </c>
      <c r="R32" s="136" t="s">
        <v>1257</v>
      </c>
      <c r="S32" s="136"/>
      <c r="T32" s="292"/>
      <c r="U32" s="293"/>
      <c r="V32" s="293"/>
      <c r="W32" s="293"/>
      <c r="X32" s="293"/>
      <c r="Y32" s="293"/>
      <c r="Z32" t="e">
        <f>VLOOKUP(A32,#REF!,9,FALSE)</f>
        <v>#REF!</v>
      </c>
    </row>
    <row r="33" spans="1:26" ht="15" thickBot="1">
      <c r="A33" s="291" t="s">
        <v>520</v>
      </c>
      <c r="B33" s="105" t="s">
        <v>51</v>
      </c>
      <c r="C33" s="231">
        <v>45831</v>
      </c>
      <c r="D33" s="298"/>
      <c r="E33" s="285" t="s">
        <v>1204</v>
      </c>
      <c r="F33" s="298"/>
      <c r="G33" s="299" t="s">
        <v>1208</v>
      </c>
      <c r="H33" s="246"/>
      <c r="I33" s="246"/>
      <c r="J33" s="45"/>
      <c r="K33" s="218"/>
      <c r="L33" s="218"/>
      <c r="M33" s="218"/>
      <c r="N33" s="300"/>
      <c r="O33" s="301"/>
      <c r="P33" s="290"/>
      <c r="Q33" s="241" t="s">
        <v>65</v>
      </c>
      <c r="R33" s="136" t="s">
        <v>1257</v>
      </c>
      <c r="S33" s="136"/>
      <c r="T33" s="292"/>
      <c r="U33" s="293"/>
      <c r="V33" s="293"/>
      <c r="W33" s="293"/>
      <c r="X33" s="293"/>
      <c r="Y33" s="293"/>
      <c r="Z33" t="e">
        <f>VLOOKUP(A33,#REF!,9,FALSE)</f>
        <v>#REF!</v>
      </c>
    </row>
    <row r="34" spans="1:26" ht="15" thickBot="1">
      <c r="A34" s="291" t="s">
        <v>514</v>
      </c>
      <c r="B34" s="105" t="s">
        <v>51</v>
      </c>
      <c r="C34" s="231">
        <v>45831</v>
      </c>
      <c r="D34" s="298"/>
      <c r="E34" s="285" t="s">
        <v>1204</v>
      </c>
      <c r="F34" s="298"/>
      <c r="G34" s="299" t="s">
        <v>1208</v>
      </c>
      <c r="H34" s="246"/>
      <c r="I34" s="246"/>
      <c r="J34" s="45"/>
      <c r="K34" s="218"/>
      <c r="L34" s="218"/>
      <c r="M34" s="218"/>
      <c r="N34" s="300"/>
      <c r="O34" s="301"/>
      <c r="P34" s="290"/>
      <c r="Q34" s="291" t="s">
        <v>65</v>
      </c>
      <c r="R34" s="136" t="s">
        <v>1257</v>
      </c>
      <c r="S34" s="136"/>
      <c r="T34" s="292"/>
      <c r="U34" s="293"/>
      <c r="V34" s="293"/>
      <c r="W34" s="293"/>
      <c r="X34" s="293"/>
      <c r="Y34" s="293"/>
      <c r="Z34" t="e">
        <f>VLOOKUP(A34,#REF!,9,FALSE)</f>
        <v>#REF!</v>
      </c>
    </row>
    <row r="35" spans="1:26" ht="15" thickBot="1">
      <c r="A35" s="291" t="s">
        <v>516</v>
      </c>
      <c r="B35" s="105" t="s">
        <v>51</v>
      </c>
      <c r="C35" s="231">
        <v>45831</v>
      </c>
      <c r="D35" s="298"/>
      <c r="E35" s="285" t="s">
        <v>1204</v>
      </c>
      <c r="F35" s="298"/>
      <c r="G35" s="299" t="s">
        <v>1208</v>
      </c>
      <c r="H35" s="246"/>
      <c r="I35" s="246"/>
      <c r="J35" s="45"/>
      <c r="K35" s="218"/>
      <c r="L35" s="218"/>
      <c r="M35" s="218"/>
      <c r="N35" s="300"/>
      <c r="O35" s="301"/>
      <c r="P35" s="290"/>
      <c r="Q35" s="291" t="s">
        <v>65</v>
      </c>
      <c r="R35" s="136" t="s">
        <v>1257</v>
      </c>
      <c r="S35" s="136"/>
      <c r="T35" s="292"/>
      <c r="U35" s="293"/>
      <c r="V35" s="293"/>
      <c r="W35" s="293"/>
      <c r="X35" s="293"/>
      <c r="Y35" s="293"/>
      <c r="Z35" t="e">
        <f>VLOOKUP(A35,#REF!,9,FALSE)</f>
        <v>#REF!</v>
      </c>
    </row>
    <row r="36" spans="1:26" ht="15" thickBot="1">
      <c r="A36" s="291" t="s">
        <v>512</v>
      </c>
      <c r="B36" s="105" t="s">
        <v>51</v>
      </c>
      <c r="C36" s="231">
        <v>45772</v>
      </c>
      <c r="D36" s="298"/>
      <c r="E36" s="285" t="s">
        <v>1204</v>
      </c>
      <c r="F36" s="298"/>
      <c r="G36" s="299" t="s">
        <v>1230</v>
      </c>
      <c r="H36" s="246"/>
      <c r="I36" s="246"/>
      <c r="J36" s="45"/>
      <c r="K36" s="218"/>
      <c r="L36" s="218"/>
      <c r="M36" s="218"/>
      <c r="N36" s="300"/>
      <c r="O36" s="301"/>
      <c r="P36" s="290"/>
      <c r="Q36" s="291" t="s">
        <v>1230</v>
      </c>
      <c r="R36" s="136" t="s">
        <v>1257</v>
      </c>
      <c r="S36" s="136"/>
      <c r="T36" s="292"/>
      <c r="U36" s="293"/>
      <c r="V36" s="293"/>
      <c r="W36" s="293"/>
      <c r="X36" s="293"/>
      <c r="Y36" s="293"/>
      <c r="Z36" t="e">
        <f>VLOOKUP(A36,#REF!,9,FALSE)</f>
        <v>#REF!</v>
      </c>
    </row>
    <row r="37" spans="1:26" ht="15" thickBot="1">
      <c r="A37" s="291" t="s">
        <v>522</v>
      </c>
      <c r="B37" s="105" t="s">
        <v>51</v>
      </c>
      <c r="C37" s="231">
        <v>45831</v>
      </c>
      <c r="D37" s="298"/>
      <c r="E37" s="285" t="s">
        <v>1204</v>
      </c>
      <c r="F37" s="298"/>
      <c r="G37" s="299" t="s">
        <v>1208</v>
      </c>
      <c r="H37" s="246"/>
      <c r="I37" s="246"/>
      <c r="J37" s="45"/>
      <c r="K37" s="218"/>
      <c r="L37" s="218"/>
      <c r="M37" s="218"/>
      <c r="N37" s="300"/>
      <c r="O37" s="301"/>
      <c r="P37" s="290"/>
      <c r="Q37" s="291" t="s">
        <v>65</v>
      </c>
      <c r="R37" s="136" t="s">
        <v>1257</v>
      </c>
      <c r="S37" s="136"/>
      <c r="T37" s="292"/>
      <c r="U37" s="293"/>
      <c r="V37" s="293"/>
      <c r="W37" s="293"/>
      <c r="X37" s="293"/>
      <c r="Y37" s="293"/>
      <c r="Z37" t="e">
        <f>VLOOKUP(A37,#REF!,9,FALSE)</f>
        <v>#REF!</v>
      </c>
    </row>
    <row r="38" spans="1:26" ht="15" thickBot="1">
      <c r="A38" s="291" t="s">
        <v>526</v>
      </c>
      <c r="B38" s="105" t="s">
        <v>51</v>
      </c>
      <c r="C38" s="231">
        <v>45831</v>
      </c>
      <c r="D38" s="298"/>
      <c r="E38" s="285" t="s">
        <v>1204</v>
      </c>
      <c r="F38" s="298"/>
      <c r="G38" s="299" t="s">
        <v>1208</v>
      </c>
      <c r="H38" s="246"/>
      <c r="I38" s="246"/>
      <c r="J38" s="45"/>
      <c r="K38" s="218"/>
      <c r="L38" s="218"/>
      <c r="M38" s="218"/>
      <c r="N38" s="300"/>
      <c r="O38" s="301"/>
      <c r="P38" s="290"/>
      <c r="Q38" s="291" t="s">
        <v>65</v>
      </c>
      <c r="R38" s="136" t="s">
        <v>1257</v>
      </c>
      <c r="S38" s="136"/>
      <c r="T38" s="292"/>
      <c r="U38" s="293"/>
      <c r="V38" s="293"/>
      <c r="W38" s="293"/>
      <c r="X38" s="293"/>
      <c r="Y38" s="293"/>
      <c r="Z38" t="e">
        <f>VLOOKUP(A38,#REF!,9,FALSE)</f>
        <v>#REF!</v>
      </c>
    </row>
    <row r="39" spans="1:26" s="232" customFormat="1" ht="70.150000000000006" customHeight="1" thickBot="1">
      <c r="A39" s="236" t="s">
        <v>1231</v>
      </c>
      <c r="B39" s="240" t="e">
        <v>#N/A</v>
      </c>
      <c r="C39" s="239" t="e">
        <v>#N/A</v>
      </c>
      <c r="D39" s="305"/>
      <c r="E39" s="285" t="s">
        <v>1204</v>
      </c>
      <c r="F39" s="305"/>
      <c r="G39" s="306" t="s">
        <v>1230</v>
      </c>
      <c r="H39" s="238"/>
      <c r="I39" s="238"/>
      <c r="J39" s="238"/>
      <c r="K39" s="237"/>
      <c r="L39" s="237"/>
      <c r="M39" s="237"/>
      <c r="N39" s="238"/>
      <c r="O39" s="307"/>
      <c r="P39" s="290"/>
      <c r="Q39" s="236" t="s">
        <v>1230</v>
      </c>
      <c r="R39" s="136" t="s">
        <v>1257</v>
      </c>
      <c r="S39" s="235"/>
      <c r="T39" s="234"/>
      <c r="U39" s="233"/>
      <c r="V39" s="233"/>
      <c r="W39" s="233"/>
      <c r="X39" s="233"/>
      <c r="Y39" s="233" t="s">
        <v>1264</v>
      </c>
      <c r="Z39" t="e">
        <f>VLOOKUP(A39,#REF!,9,FALSE)</f>
        <v>#REF!</v>
      </c>
    </row>
    <row r="40" spans="1:26" ht="15" thickBot="1">
      <c r="A40" s="291" t="s">
        <v>376</v>
      </c>
      <c r="B40" s="105" t="s">
        <v>51</v>
      </c>
      <c r="C40" s="231">
        <v>45831</v>
      </c>
      <c r="D40" s="298"/>
      <c r="E40" s="285" t="s">
        <v>1204</v>
      </c>
      <c r="F40" s="298"/>
      <c r="G40" s="299" t="s">
        <v>1208</v>
      </c>
      <c r="H40" s="246"/>
      <c r="I40" s="246"/>
      <c r="J40" s="45"/>
      <c r="K40" s="218"/>
      <c r="L40" s="218"/>
      <c r="M40" s="218"/>
      <c r="N40" s="300"/>
      <c r="O40" s="301"/>
      <c r="P40" s="290"/>
      <c r="Q40" s="291" t="s">
        <v>65</v>
      </c>
      <c r="R40" s="136" t="s">
        <v>1257</v>
      </c>
      <c r="S40" s="136"/>
      <c r="T40" s="292"/>
      <c r="U40" s="293"/>
      <c r="V40" s="293"/>
      <c r="W40" s="293"/>
      <c r="X40" s="293"/>
      <c r="Y40" s="293"/>
      <c r="Z40" t="e">
        <f>VLOOKUP(A40,#REF!,9,FALSE)</f>
        <v>#REF!</v>
      </c>
    </row>
    <row r="41" spans="1:26" ht="15" thickBot="1">
      <c r="A41" s="291" t="s">
        <v>118</v>
      </c>
      <c r="B41" s="105" t="s">
        <v>51</v>
      </c>
      <c r="C41" s="231">
        <v>45807</v>
      </c>
      <c r="D41" s="298"/>
      <c r="E41" s="285" t="s">
        <v>1255</v>
      </c>
      <c r="F41" s="298"/>
      <c r="G41" s="299" t="s">
        <v>1208</v>
      </c>
      <c r="H41" s="246"/>
      <c r="I41" s="246"/>
      <c r="J41" s="45"/>
      <c r="K41" s="218"/>
      <c r="L41" s="218"/>
      <c r="M41" s="218"/>
      <c r="N41" s="300"/>
      <c r="O41" s="301"/>
      <c r="P41" s="290" t="s">
        <v>1256</v>
      </c>
      <c r="Q41" s="291" t="s">
        <v>59</v>
      </c>
      <c r="R41" s="136" t="s">
        <v>1257</v>
      </c>
      <c r="S41" s="136"/>
      <c r="T41" s="292"/>
      <c r="U41" s="293"/>
      <c r="V41" s="293"/>
      <c r="W41" s="293"/>
      <c r="X41" s="293"/>
      <c r="Y41" s="293"/>
      <c r="Z41" t="e">
        <f>VLOOKUP(A41,#REF!,9,FALSE)</f>
        <v>#REF!</v>
      </c>
    </row>
    <row r="42" spans="1:26" ht="15" thickBot="1">
      <c r="A42" s="291" t="s">
        <v>115</v>
      </c>
      <c r="B42" s="105" t="s">
        <v>51</v>
      </c>
      <c r="C42" s="231">
        <v>45807</v>
      </c>
      <c r="D42" s="298"/>
      <c r="E42" s="285" t="s">
        <v>1255</v>
      </c>
      <c r="F42" s="298"/>
      <c r="G42" s="299" t="s">
        <v>1208</v>
      </c>
      <c r="H42" s="246"/>
      <c r="I42" s="246"/>
      <c r="J42" s="45"/>
      <c r="K42" s="218"/>
      <c r="L42" s="218"/>
      <c r="M42" s="218"/>
      <c r="N42" s="300"/>
      <c r="O42" s="301"/>
      <c r="P42" s="290" t="s">
        <v>1256</v>
      </c>
      <c r="Q42" s="291" t="s">
        <v>65</v>
      </c>
      <c r="R42" s="136" t="s">
        <v>1257</v>
      </c>
      <c r="S42" s="136"/>
      <c r="T42" s="292"/>
      <c r="U42" s="293"/>
      <c r="V42" s="293"/>
      <c r="W42" s="293"/>
      <c r="X42" s="293"/>
      <c r="Y42" s="293"/>
      <c r="Z42" t="e">
        <f>VLOOKUP(A42,#REF!,9,FALSE)</f>
        <v>#REF!</v>
      </c>
    </row>
    <row r="43" spans="1:26" ht="15" thickBot="1">
      <c r="A43" s="291" t="s">
        <v>113</v>
      </c>
      <c r="B43" s="105" t="s">
        <v>51</v>
      </c>
      <c r="C43" s="231">
        <v>45807</v>
      </c>
      <c r="D43" s="298"/>
      <c r="E43" s="285" t="s">
        <v>1255</v>
      </c>
      <c r="F43" s="298"/>
      <c r="G43" s="299" t="s">
        <v>1208</v>
      </c>
      <c r="H43" s="246"/>
      <c r="I43" s="246"/>
      <c r="J43" s="45"/>
      <c r="K43" s="218"/>
      <c r="L43" s="218"/>
      <c r="M43" s="218"/>
      <c r="N43" s="300"/>
      <c r="O43" s="301"/>
      <c r="P43" s="290" t="s">
        <v>1256</v>
      </c>
      <c r="Q43" s="291" t="s">
        <v>59</v>
      </c>
      <c r="R43" s="136" t="s">
        <v>1257</v>
      </c>
      <c r="S43" s="136"/>
      <c r="T43" s="292"/>
      <c r="U43" s="293"/>
      <c r="V43" s="293"/>
      <c r="W43" s="293"/>
      <c r="X43" s="293"/>
      <c r="Y43" s="293"/>
      <c r="Z43" t="e">
        <f>VLOOKUP(A43,#REF!,9,FALSE)</f>
        <v>#REF!</v>
      </c>
    </row>
    <row r="44" spans="1:26" ht="15" thickBot="1">
      <c r="A44" s="291" t="s">
        <v>110</v>
      </c>
      <c r="B44" s="105" t="s">
        <v>51</v>
      </c>
      <c r="C44" s="231">
        <v>45807</v>
      </c>
      <c r="D44" s="298"/>
      <c r="E44" s="285" t="s">
        <v>1255</v>
      </c>
      <c r="F44" s="298"/>
      <c r="G44" s="299" t="s">
        <v>1208</v>
      </c>
      <c r="H44" s="246"/>
      <c r="I44" s="246"/>
      <c r="J44" s="45"/>
      <c r="K44" s="218"/>
      <c r="L44" s="218"/>
      <c r="M44" s="218"/>
      <c r="N44" s="300"/>
      <c r="O44" s="301"/>
      <c r="P44" s="290" t="s">
        <v>1216</v>
      </c>
      <c r="Q44" s="291" t="s">
        <v>65</v>
      </c>
      <c r="R44" s="136" t="s">
        <v>1257</v>
      </c>
      <c r="S44" s="136"/>
      <c r="T44" s="292"/>
      <c r="U44" s="293"/>
      <c r="V44" s="293"/>
      <c r="W44" s="293"/>
      <c r="X44" s="293"/>
      <c r="Y44" s="293"/>
      <c r="Z44" t="e">
        <f>VLOOKUP(A44,#REF!,9,FALSE)</f>
        <v>#REF!</v>
      </c>
    </row>
    <row r="45" spans="1:26" ht="15" thickBot="1">
      <c r="A45" s="362" t="s">
        <v>428</v>
      </c>
      <c r="B45" s="105" t="s">
        <v>51</v>
      </c>
      <c r="C45" s="231">
        <v>45807</v>
      </c>
      <c r="D45" s="298"/>
      <c r="E45" s="285" t="s">
        <v>1204</v>
      </c>
      <c r="F45" s="298"/>
      <c r="G45" s="299" t="s">
        <v>1208</v>
      </c>
      <c r="H45" s="246"/>
      <c r="I45" s="246"/>
      <c r="J45" s="45"/>
      <c r="K45" s="218"/>
      <c r="L45" s="218"/>
      <c r="M45" s="218"/>
      <c r="N45" s="300"/>
      <c r="O45" s="301"/>
      <c r="P45" s="290"/>
      <c r="Q45" s="291" t="s">
        <v>59</v>
      </c>
      <c r="R45" s="136" t="s">
        <v>1257</v>
      </c>
      <c r="S45" s="136"/>
      <c r="T45" s="292"/>
      <c r="U45" s="293"/>
      <c r="V45" s="293"/>
      <c r="W45" s="293"/>
      <c r="X45" s="293"/>
      <c r="Y45" s="293"/>
      <c r="Z45" t="e">
        <f>VLOOKUP(A45,#REF!,9,FALSE)</f>
        <v>#REF!</v>
      </c>
    </row>
    <row r="46" spans="1:26" ht="15" thickBot="1">
      <c r="A46" s="308" t="s">
        <v>430</v>
      </c>
      <c r="B46" s="105" t="s">
        <v>51</v>
      </c>
      <c r="C46" s="231">
        <v>45807</v>
      </c>
      <c r="D46" s="298"/>
      <c r="E46" s="285" t="s">
        <v>1204</v>
      </c>
      <c r="F46" s="298"/>
      <c r="G46" s="306" t="s">
        <v>1208</v>
      </c>
      <c r="H46" s="246"/>
      <c r="I46" s="246"/>
      <c r="J46" s="45"/>
      <c r="K46" s="218"/>
      <c r="L46" s="218"/>
      <c r="M46" s="218"/>
      <c r="N46" s="300"/>
      <c r="O46" s="301"/>
      <c r="P46" s="290"/>
      <c r="Q46" s="291" t="s">
        <v>59</v>
      </c>
      <c r="R46" s="136" t="s">
        <v>1257</v>
      </c>
      <c r="S46" s="136"/>
      <c r="T46" s="292"/>
      <c r="U46" s="293"/>
      <c r="V46" s="293"/>
      <c r="W46" s="293"/>
      <c r="X46" s="293"/>
      <c r="Y46" s="293"/>
      <c r="Z46" t="e">
        <f>VLOOKUP(A46,#REF!,9,FALSE)</f>
        <v>#REF!</v>
      </c>
    </row>
    <row r="47" spans="1:26" ht="15" thickBot="1">
      <c r="A47" s="309" t="s">
        <v>1228</v>
      </c>
      <c r="B47" s="105" t="s">
        <v>51</v>
      </c>
      <c r="C47" s="231">
        <v>45807</v>
      </c>
      <c r="D47" s="298"/>
      <c r="E47" s="285" t="s">
        <v>1204</v>
      </c>
      <c r="F47" s="298"/>
      <c r="G47" s="299" t="s">
        <v>1208</v>
      </c>
      <c r="H47" s="246"/>
      <c r="I47" s="246"/>
      <c r="J47" s="45"/>
      <c r="K47" s="218"/>
      <c r="L47" s="218"/>
      <c r="M47" s="218"/>
      <c r="N47" s="300"/>
      <c r="O47" s="301"/>
      <c r="P47" s="290" t="s">
        <v>1219</v>
      </c>
      <c r="Q47" s="291" t="s">
        <v>59</v>
      </c>
      <c r="R47" s="136" t="s">
        <v>1260</v>
      </c>
      <c r="S47" s="136"/>
      <c r="T47" s="292"/>
      <c r="U47" s="293"/>
      <c r="V47" s="293"/>
      <c r="W47" s="293"/>
      <c r="X47" s="293"/>
      <c r="Y47" s="293"/>
      <c r="Z47" t="e">
        <f>VLOOKUP(A47,#REF!,9,FALSE)</f>
        <v>#REF!</v>
      </c>
    </row>
    <row r="48" spans="1:26" ht="15" thickBot="1">
      <c r="A48" s="308" t="s">
        <v>470</v>
      </c>
      <c r="B48" s="105" t="s">
        <v>51</v>
      </c>
      <c r="C48" s="231">
        <v>45807</v>
      </c>
      <c r="D48" s="298"/>
      <c r="E48" s="285" t="s">
        <v>1204</v>
      </c>
      <c r="F48" s="298"/>
      <c r="G48" s="306" t="s">
        <v>1230</v>
      </c>
      <c r="H48" s="246"/>
      <c r="I48" s="246"/>
      <c r="J48" s="45"/>
      <c r="K48" s="218"/>
      <c r="L48" s="218"/>
      <c r="M48" s="218"/>
      <c r="N48" s="300"/>
      <c r="O48" s="301"/>
      <c r="P48" s="290" t="s">
        <v>1266</v>
      </c>
      <c r="Q48" s="291" t="s">
        <v>1230</v>
      </c>
      <c r="R48" s="136" t="s">
        <v>1257</v>
      </c>
      <c r="S48" s="136"/>
      <c r="T48" s="292"/>
      <c r="U48" s="293"/>
      <c r="V48" s="293"/>
      <c r="W48" s="293"/>
      <c r="X48" s="293"/>
      <c r="Y48" s="293"/>
      <c r="Z48" t="e">
        <f>VLOOKUP(A48,#REF!,9,FALSE)</f>
        <v>#REF!</v>
      </c>
    </row>
    <row r="49" spans="1:26" ht="15" thickBot="1">
      <c r="A49" s="308" t="s">
        <v>464</v>
      </c>
      <c r="B49" s="105" t="s">
        <v>124</v>
      </c>
      <c r="C49" s="231">
        <v>45772</v>
      </c>
      <c r="D49" s="298"/>
      <c r="E49" s="285" t="s">
        <v>1204</v>
      </c>
      <c r="F49" s="298"/>
      <c r="G49" s="306" t="s">
        <v>1230</v>
      </c>
      <c r="H49" s="246"/>
      <c r="I49" s="246"/>
      <c r="J49" s="45"/>
      <c r="K49" s="218"/>
      <c r="L49" s="218"/>
      <c r="M49" s="218"/>
      <c r="N49" s="300"/>
      <c r="O49" s="301"/>
      <c r="P49" s="290" t="s">
        <v>1266</v>
      </c>
      <c r="Q49" s="291" t="s">
        <v>1230</v>
      </c>
      <c r="R49" s="136" t="s">
        <v>1257</v>
      </c>
      <c r="S49" s="136"/>
      <c r="T49" s="292"/>
      <c r="U49" s="293"/>
      <c r="V49" s="293"/>
      <c r="W49" s="293"/>
      <c r="X49" s="293"/>
      <c r="Y49" s="293"/>
      <c r="Z49" t="e">
        <f>VLOOKUP(A49,#REF!,9,FALSE)</f>
        <v>#REF!</v>
      </c>
    </row>
    <row r="50" spans="1:26" ht="15" thickBot="1">
      <c r="A50" s="308" t="s">
        <v>462</v>
      </c>
      <c r="B50" s="105" t="s">
        <v>124</v>
      </c>
      <c r="C50" s="231">
        <v>45772</v>
      </c>
      <c r="D50" s="298"/>
      <c r="E50" s="285" t="s">
        <v>1204</v>
      </c>
      <c r="F50" s="298"/>
      <c r="G50" s="306" t="s">
        <v>1230</v>
      </c>
      <c r="H50" s="246"/>
      <c r="I50" s="246"/>
      <c r="J50" s="45"/>
      <c r="K50" s="218"/>
      <c r="L50" s="218"/>
      <c r="M50" s="218"/>
      <c r="N50" s="300"/>
      <c r="O50" s="301"/>
      <c r="P50" s="290" t="s">
        <v>1266</v>
      </c>
      <c r="Q50" s="291" t="s">
        <v>1230</v>
      </c>
      <c r="R50" s="136" t="s">
        <v>1257</v>
      </c>
      <c r="S50" s="136"/>
      <c r="T50" s="292"/>
      <c r="U50" s="293"/>
      <c r="V50" s="293"/>
      <c r="W50" s="293"/>
      <c r="X50" s="293"/>
      <c r="Y50" s="293"/>
      <c r="Z50" t="e">
        <f>VLOOKUP(A50,#REF!,9,FALSE)</f>
        <v>#REF!</v>
      </c>
    </row>
    <row r="51" spans="1:26" ht="15" thickBot="1">
      <c r="A51" s="308" t="s">
        <v>468</v>
      </c>
      <c r="B51" s="105" t="e">
        <v>#N/A</v>
      </c>
      <c r="C51" s="231" t="e">
        <v>#N/A</v>
      </c>
      <c r="D51" s="298"/>
      <c r="E51" s="285" t="s">
        <v>1204</v>
      </c>
      <c r="F51" s="298"/>
      <c r="G51" s="306" t="s">
        <v>1230</v>
      </c>
      <c r="H51" s="246"/>
      <c r="I51" s="246"/>
      <c r="J51" s="45"/>
      <c r="K51" s="218"/>
      <c r="L51" s="218"/>
      <c r="M51" s="218"/>
      <c r="N51" s="300"/>
      <c r="O51" s="301"/>
      <c r="P51" s="290" t="s">
        <v>1266</v>
      </c>
      <c r="Q51" s="291" t="s">
        <v>1230</v>
      </c>
      <c r="R51" s="136" t="s">
        <v>1257</v>
      </c>
      <c r="S51" s="136"/>
      <c r="T51" s="292"/>
      <c r="U51" s="293"/>
      <c r="V51" s="293"/>
      <c r="W51" s="293"/>
      <c r="X51" s="293"/>
      <c r="Y51" s="293"/>
      <c r="Z51" t="e">
        <f>VLOOKUP(A51,#REF!,9,FALSE)</f>
        <v>#REF!</v>
      </c>
    </row>
    <row r="52" spans="1:26" ht="13.9" customHeight="1" thickBot="1">
      <c r="A52" s="308" t="s">
        <v>444</v>
      </c>
      <c r="B52" s="105" t="s">
        <v>124</v>
      </c>
      <c r="C52" s="231">
        <v>45925</v>
      </c>
      <c r="D52" s="298"/>
      <c r="E52" s="285" t="s">
        <v>1255</v>
      </c>
      <c r="F52" s="298"/>
      <c r="G52" s="299" t="s">
        <v>1208</v>
      </c>
      <c r="H52" s="246"/>
      <c r="I52" s="246"/>
      <c r="J52" s="45"/>
      <c r="K52" s="218"/>
      <c r="L52" s="218"/>
      <c r="M52" s="218"/>
      <c r="N52" s="300"/>
      <c r="O52" s="301"/>
      <c r="P52" s="290" t="s">
        <v>1256</v>
      </c>
      <c r="Q52" s="291" t="s">
        <v>65</v>
      </c>
      <c r="R52" s="136" t="s">
        <v>1257</v>
      </c>
      <c r="S52" s="136"/>
      <c r="T52" s="292"/>
      <c r="U52" s="293"/>
      <c r="V52" s="293"/>
      <c r="W52" s="293"/>
      <c r="X52" s="293"/>
      <c r="Y52" s="293"/>
      <c r="Z52" t="e">
        <f>VLOOKUP(A52,#REF!,9,FALSE)</f>
        <v>#REF!</v>
      </c>
    </row>
    <row r="53" spans="1:26" ht="15" thickBot="1">
      <c r="A53" s="308" t="s">
        <v>446</v>
      </c>
      <c r="B53" s="105" t="s">
        <v>124</v>
      </c>
      <c r="C53" s="231">
        <v>45925</v>
      </c>
      <c r="D53" s="298"/>
      <c r="E53" s="285" t="s">
        <v>1255</v>
      </c>
      <c r="F53" s="298"/>
      <c r="G53" s="299" t="s">
        <v>1208</v>
      </c>
      <c r="H53" s="246"/>
      <c r="I53" s="246"/>
      <c r="J53" s="45"/>
      <c r="K53" s="218"/>
      <c r="L53" s="218"/>
      <c r="M53" s="218"/>
      <c r="N53" s="300"/>
      <c r="O53" s="301"/>
      <c r="P53" s="290" t="s">
        <v>1256</v>
      </c>
      <c r="Q53" s="291" t="s">
        <v>65</v>
      </c>
      <c r="R53" s="136" t="s">
        <v>1257</v>
      </c>
      <c r="S53" s="136"/>
      <c r="T53" s="292"/>
      <c r="U53" s="293"/>
      <c r="V53" s="293"/>
      <c r="W53" s="293"/>
      <c r="X53" s="293"/>
      <c r="Y53" s="293"/>
      <c r="Z53" t="e">
        <f>VLOOKUP(A53,#REF!,9,FALSE)</f>
        <v>#REF!</v>
      </c>
    </row>
    <row r="54" spans="1:26" ht="15" thickBot="1">
      <c r="A54" s="308" t="s">
        <v>442</v>
      </c>
      <c r="B54" s="105" t="s">
        <v>124</v>
      </c>
      <c r="C54" s="231">
        <v>45925</v>
      </c>
      <c r="D54" s="298"/>
      <c r="E54" s="285" t="s">
        <v>1255</v>
      </c>
      <c r="F54" s="298"/>
      <c r="G54" s="299" t="s">
        <v>1208</v>
      </c>
      <c r="H54" s="246"/>
      <c r="I54" s="246"/>
      <c r="J54" s="45"/>
      <c r="K54" s="218"/>
      <c r="L54" s="218"/>
      <c r="M54" s="218"/>
      <c r="N54" s="300"/>
      <c r="O54" s="301"/>
      <c r="P54" s="290" t="s">
        <v>1256</v>
      </c>
      <c r="Q54" s="291" t="s">
        <v>65</v>
      </c>
      <c r="R54" s="136" t="s">
        <v>1257</v>
      </c>
      <c r="S54" s="136"/>
      <c r="T54" s="292"/>
      <c r="U54" s="293"/>
      <c r="V54" s="293"/>
      <c r="W54" s="293"/>
      <c r="X54" s="293"/>
      <c r="Y54" s="293"/>
      <c r="Z54" t="e">
        <f>VLOOKUP(A54,#REF!,9,FALSE)</f>
        <v>#REF!</v>
      </c>
    </row>
    <row r="55" spans="1:26" ht="15" thickBot="1">
      <c r="A55" s="308" t="s">
        <v>480</v>
      </c>
      <c r="B55" s="105" t="s">
        <v>124</v>
      </c>
      <c r="C55" s="231">
        <v>45862</v>
      </c>
      <c r="D55" s="298"/>
      <c r="E55" s="285" t="s">
        <v>1255</v>
      </c>
      <c r="F55" s="298"/>
      <c r="G55" s="299" t="s">
        <v>1208</v>
      </c>
      <c r="H55" s="246"/>
      <c r="I55" s="246"/>
      <c r="J55" s="45"/>
      <c r="K55" s="218"/>
      <c r="L55" s="218"/>
      <c r="M55" s="218"/>
      <c r="N55" s="300"/>
      <c r="O55" s="301"/>
      <c r="P55" s="290" t="s">
        <v>1219</v>
      </c>
      <c r="Q55" s="291" t="s">
        <v>59</v>
      </c>
      <c r="R55" s="136" t="s">
        <v>1260</v>
      </c>
      <c r="S55" s="136"/>
      <c r="T55" s="292"/>
      <c r="U55" s="293"/>
      <c r="V55" s="293"/>
      <c r="W55" s="293"/>
      <c r="X55" s="293"/>
      <c r="Y55" s="293"/>
      <c r="Z55" t="e">
        <f>VLOOKUP(A55,#REF!,9,FALSE)</f>
        <v>#REF!</v>
      </c>
    </row>
    <row r="56" spans="1:26" ht="15" thickBot="1">
      <c r="A56" s="308" t="s">
        <v>1267</v>
      </c>
      <c r="B56" s="105"/>
      <c r="C56" s="231" t="e">
        <v>#N/A</v>
      </c>
      <c r="D56" s="298"/>
      <c r="E56" s="285" t="s">
        <v>1255</v>
      </c>
      <c r="F56" s="298"/>
      <c r="G56" s="299" t="s">
        <v>1208</v>
      </c>
      <c r="H56" s="246"/>
      <c r="I56" s="246"/>
      <c r="J56" s="45"/>
      <c r="K56" s="218"/>
      <c r="L56" s="218"/>
      <c r="M56" s="218"/>
      <c r="N56" s="300"/>
      <c r="O56" s="301"/>
      <c r="P56" s="290" t="s">
        <v>1268</v>
      </c>
      <c r="Q56" s="291" t="s">
        <v>59</v>
      </c>
      <c r="R56" s="136" t="s">
        <v>1260</v>
      </c>
      <c r="S56" s="136"/>
      <c r="T56" s="292"/>
      <c r="U56" s="293"/>
      <c r="V56" s="293"/>
      <c r="W56" s="293"/>
      <c r="X56" s="293"/>
      <c r="Y56" s="293"/>
      <c r="Z56" t="e">
        <f>VLOOKUP(A56,#REF!,9,FALSE)</f>
        <v>#REF!</v>
      </c>
    </row>
    <row r="57" spans="1:26" ht="15" thickBot="1">
      <c r="A57" s="168" t="s">
        <v>1269</v>
      </c>
      <c r="B57" s="105" t="s">
        <v>124</v>
      </c>
      <c r="C57" s="310">
        <v>45787</v>
      </c>
      <c r="D57" s="298"/>
      <c r="E57" s="285" t="s">
        <v>1255</v>
      </c>
      <c r="F57" s="298"/>
      <c r="G57" s="299" t="s">
        <v>1208</v>
      </c>
      <c r="H57" s="246"/>
      <c r="I57" s="246"/>
      <c r="J57" s="45"/>
      <c r="K57" s="218"/>
      <c r="L57" s="218"/>
      <c r="M57" s="218"/>
      <c r="N57" s="300"/>
      <c r="O57" s="301"/>
      <c r="P57" s="290" t="s">
        <v>1219</v>
      </c>
      <c r="Q57" s="291" t="s">
        <v>1270</v>
      </c>
      <c r="R57" s="136" t="s">
        <v>1260</v>
      </c>
      <c r="S57" s="136"/>
      <c r="T57" s="292"/>
      <c r="U57" s="293"/>
      <c r="V57" s="293"/>
      <c r="W57" s="293"/>
      <c r="X57" s="293"/>
      <c r="Y57" s="293"/>
      <c r="Z57" t="e">
        <f>VLOOKUP(A57,#REF!,9,FALSE)</f>
        <v>#REF!</v>
      </c>
    </row>
    <row r="58" spans="1:26" ht="15" thickBot="1">
      <c r="A58" s="978" t="s">
        <v>442</v>
      </c>
      <c r="B58" s="105" t="s">
        <v>51</v>
      </c>
      <c r="C58" s="312">
        <v>45807</v>
      </c>
      <c r="D58" s="298"/>
      <c r="E58" s="285" t="s">
        <v>1204</v>
      </c>
      <c r="F58" s="298"/>
      <c r="G58" s="299" t="s">
        <v>1208</v>
      </c>
      <c r="H58" s="246"/>
      <c r="I58" s="246"/>
      <c r="J58" s="45"/>
      <c r="K58" s="218"/>
      <c r="L58" s="218"/>
      <c r="M58" s="218"/>
      <c r="N58" s="300"/>
      <c r="O58" s="301"/>
      <c r="P58" s="303"/>
      <c r="Q58" s="291" t="s">
        <v>65</v>
      </c>
      <c r="R58" s="136" t="s">
        <v>1257</v>
      </c>
      <c r="S58" s="136"/>
      <c r="T58" s="292"/>
      <c r="U58" s="293"/>
      <c r="V58" s="293"/>
      <c r="W58" s="293"/>
      <c r="X58" s="293"/>
      <c r="Y58" s="293"/>
    </row>
    <row r="59" spans="1:26" ht="15" thickBot="1">
      <c r="A59" s="978" t="s">
        <v>444</v>
      </c>
      <c r="B59" s="105" t="s">
        <v>124</v>
      </c>
      <c r="C59" s="312">
        <v>45772</v>
      </c>
      <c r="D59" s="298"/>
      <c r="E59" s="285" t="s">
        <v>1204</v>
      </c>
      <c r="F59" s="298"/>
      <c r="G59" s="299" t="s">
        <v>1208</v>
      </c>
      <c r="H59" s="246"/>
      <c r="I59" s="246"/>
      <c r="J59" s="45"/>
      <c r="K59" s="218"/>
      <c r="L59" s="218"/>
      <c r="M59" s="218"/>
      <c r="N59" s="300"/>
      <c r="O59" s="301"/>
      <c r="P59" s="303"/>
      <c r="Q59" s="291" t="s">
        <v>65</v>
      </c>
      <c r="R59" s="136" t="s">
        <v>1257</v>
      </c>
      <c r="S59" s="136"/>
      <c r="T59" s="292"/>
      <c r="U59" s="293"/>
      <c r="V59" s="293"/>
      <c r="W59" s="293"/>
      <c r="X59" s="293"/>
      <c r="Y59" s="293"/>
    </row>
    <row r="60" spans="1:26" ht="15" thickBot="1">
      <c r="A60" s="979" t="s">
        <v>446</v>
      </c>
      <c r="B60" s="105" t="s">
        <v>124</v>
      </c>
      <c r="C60" s="312">
        <v>45772</v>
      </c>
      <c r="D60" s="298"/>
      <c r="E60" s="285" t="s">
        <v>1204</v>
      </c>
      <c r="F60" s="298"/>
      <c r="G60" s="299" t="s">
        <v>1208</v>
      </c>
      <c r="H60" s="246"/>
      <c r="I60" s="246"/>
      <c r="J60" s="45"/>
      <c r="K60" s="218"/>
      <c r="L60" s="218"/>
      <c r="M60" s="218"/>
      <c r="N60" s="300"/>
      <c r="O60" s="301"/>
      <c r="P60" s="303"/>
      <c r="Q60" s="291" t="s">
        <v>65</v>
      </c>
      <c r="R60" s="136" t="s">
        <v>1257</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1249</v>
      </c>
      <c r="B70" s="317">
        <f>SUM(K4:K9)</f>
        <v>0</v>
      </c>
      <c r="C70" s="318" t="e">
        <f>B70/B73</f>
        <v>#DIV/0!</v>
      </c>
    </row>
    <row r="71" spans="1:25">
      <c r="A71" s="316" t="s">
        <v>1145</v>
      </c>
      <c r="B71" s="317">
        <f>SUM(L4:L9)</f>
        <v>0</v>
      </c>
      <c r="C71" s="318" t="e">
        <f>B71/B73</f>
        <v>#DIV/0!</v>
      </c>
    </row>
    <row r="72" spans="1:25">
      <c r="A72" s="316" t="s">
        <v>1250</v>
      </c>
      <c r="B72" s="317">
        <f>SUM(M4:M9)</f>
        <v>0</v>
      </c>
      <c r="C72" s="318" t="e">
        <f>B72/B73</f>
        <v>#DIV/0!</v>
      </c>
    </row>
    <row r="73" spans="1:25">
      <c r="A73" s="316" t="s">
        <v>612</v>
      </c>
      <c r="B73" s="317">
        <f>SUM(B70:B72)</f>
        <v>0</v>
      </c>
      <c r="C73" s="295"/>
    </row>
    <row r="80" spans="1:25">
      <c r="A80" t="s">
        <v>1271</v>
      </c>
    </row>
    <row r="81" spans="1:1">
      <c r="A81" t="s">
        <v>1272</v>
      </c>
    </row>
    <row r="82" spans="1:1">
      <c r="A82" t="s">
        <v>1256</v>
      </c>
    </row>
    <row r="83" spans="1:1">
      <c r="A83" t="s">
        <v>1273</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1274</v>
      </c>
    </row>
    <row r="3" spans="1:18">
      <c r="A3" t="s">
        <v>1214</v>
      </c>
      <c r="B3" t="s">
        <v>20</v>
      </c>
      <c r="C3" t="s">
        <v>1245</v>
      </c>
      <c r="D3" t="s">
        <v>26</v>
      </c>
      <c r="E3" t="s">
        <v>1209</v>
      </c>
      <c r="F3" t="s">
        <v>1246</v>
      </c>
      <c r="G3" t="s">
        <v>27</v>
      </c>
      <c r="H3" t="s">
        <v>28</v>
      </c>
      <c r="I3" t="s">
        <v>1247</v>
      </c>
      <c r="J3" t="s">
        <v>1248</v>
      </c>
      <c r="K3" t="s">
        <v>1249</v>
      </c>
      <c r="L3" t="s">
        <v>1145</v>
      </c>
      <c r="M3" t="s">
        <v>1250</v>
      </c>
      <c r="N3" t="s">
        <v>1251</v>
      </c>
      <c r="O3" t="s">
        <v>1158</v>
      </c>
      <c r="P3" t="s">
        <v>1215</v>
      </c>
      <c r="Q3" t="s">
        <v>34</v>
      </c>
      <c r="R3" t="s">
        <v>1275</v>
      </c>
    </row>
    <row r="4" spans="1:18">
      <c r="A4" t="s">
        <v>428</v>
      </c>
      <c r="B4" t="s">
        <v>124</v>
      </c>
      <c r="C4" s="115">
        <v>45772</v>
      </c>
      <c r="E4" t="s">
        <v>1204</v>
      </c>
      <c r="G4" t="s">
        <v>1208</v>
      </c>
      <c r="P4" t="s">
        <v>833</v>
      </c>
      <c r="Q4" t="s">
        <v>65</v>
      </c>
      <c r="R4" t="s">
        <v>1276</v>
      </c>
    </row>
    <row r="5" spans="1:18">
      <c r="A5" t="s">
        <v>503</v>
      </c>
      <c r="B5" t="s">
        <v>51</v>
      </c>
      <c r="C5" s="115">
        <v>45772</v>
      </c>
      <c r="E5" t="s">
        <v>1204</v>
      </c>
      <c r="G5" t="s">
        <v>1208</v>
      </c>
      <c r="P5" t="s">
        <v>1256</v>
      </c>
      <c r="Q5" t="s">
        <v>69</v>
      </c>
      <c r="R5" t="s">
        <v>1277</v>
      </c>
    </row>
    <row r="6" spans="1:18">
      <c r="A6" t="s">
        <v>512</v>
      </c>
      <c r="B6" t="s">
        <v>51</v>
      </c>
      <c r="C6" s="115">
        <v>45772</v>
      </c>
      <c r="E6" t="s">
        <v>1204</v>
      </c>
      <c r="G6" t="s">
        <v>1208</v>
      </c>
      <c r="P6" t="s">
        <v>1256</v>
      </c>
      <c r="Q6" t="s">
        <v>65</v>
      </c>
      <c r="R6" t="s">
        <v>1278</v>
      </c>
    </row>
    <row r="7" spans="1:18">
      <c r="A7" t="s">
        <v>514</v>
      </c>
      <c r="B7" t="s">
        <v>51</v>
      </c>
      <c r="C7" s="115">
        <v>45831</v>
      </c>
      <c r="E7" t="s">
        <v>1204</v>
      </c>
      <c r="G7" t="s">
        <v>1208</v>
      </c>
      <c r="P7" t="s">
        <v>1256</v>
      </c>
      <c r="Q7" t="s">
        <v>65</v>
      </c>
      <c r="R7" t="s">
        <v>1279</v>
      </c>
    </row>
    <row r="8" spans="1:18">
      <c r="A8" t="s">
        <v>516</v>
      </c>
      <c r="B8" t="s">
        <v>51</v>
      </c>
      <c r="C8" s="115">
        <v>45831</v>
      </c>
      <c r="E8" t="s">
        <v>1204</v>
      </c>
      <c r="G8" t="s">
        <v>1208</v>
      </c>
      <c r="P8" t="s">
        <v>1256</v>
      </c>
      <c r="Q8" t="s">
        <v>65</v>
      </c>
      <c r="R8" t="s">
        <v>1280</v>
      </c>
    </row>
    <row r="9" spans="1:18">
      <c r="A9" t="s">
        <v>520</v>
      </c>
      <c r="B9" t="s">
        <v>51</v>
      </c>
      <c r="C9" s="115">
        <v>45831</v>
      </c>
      <c r="E9" t="s">
        <v>1204</v>
      </c>
      <c r="G9" t="s">
        <v>1208</v>
      </c>
      <c r="P9" t="s">
        <v>1281</v>
      </c>
      <c r="Q9" t="s">
        <v>59</v>
      </c>
      <c r="R9" t="s">
        <v>1282</v>
      </c>
    </row>
    <row r="10" spans="1:18">
      <c r="A10" t="s">
        <v>522</v>
      </c>
      <c r="B10" t="s">
        <v>51</v>
      </c>
      <c r="C10" s="115">
        <v>45831</v>
      </c>
      <c r="E10" t="s">
        <v>1204</v>
      </c>
      <c r="G10" t="s">
        <v>1208</v>
      </c>
      <c r="P10" t="s">
        <v>1256</v>
      </c>
      <c r="Q10" t="s">
        <v>65</v>
      </c>
      <c r="R10" t="s">
        <v>1283</v>
      </c>
    </row>
    <row r="11" spans="1:18">
      <c r="A11" t="s">
        <v>526</v>
      </c>
      <c r="B11" t="s">
        <v>51</v>
      </c>
      <c r="C11" s="115">
        <v>45831</v>
      </c>
      <c r="E11" t="s">
        <v>1204</v>
      </c>
      <c r="G11" t="s">
        <v>1208</v>
      </c>
      <c r="P11" t="s">
        <v>1256</v>
      </c>
      <c r="Q11" t="s">
        <v>65</v>
      </c>
      <c r="R11" t="s">
        <v>1284</v>
      </c>
    </row>
    <row r="12" spans="1:18">
      <c r="A12" t="s">
        <v>376</v>
      </c>
      <c r="B12" t="s">
        <v>51</v>
      </c>
      <c r="C12" s="115">
        <v>45831</v>
      </c>
      <c r="E12" t="s">
        <v>1204</v>
      </c>
      <c r="G12" t="s">
        <v>1208</v>
      </c>
      <c r="P12" t="s">
        <v>1256</v>
      </c>
      <c r="Q12" t="s">
        <v>59</v>
      </c>
      <c r="R12" t="s">
        <v>1285</v>
      </c>
    </row>
    <row r="13" spans="1:18">
      <c r="A13" t="s">
        <v>548</v>
      </c>
      <c r="B13" t="s">
        <v>51</v>
      </c>
      <c r="C13" s="115">
        <v>45772</v>
      </c>
      <c r="E13" t="s">
        <v>1204</v>
      </c>
      <c r="G13" t="s">
        <v>1208</v>
      </c>
      <c r="P13" t="s">
        <v>1216</v>
      </c>
      <c r="R13" t="s">
        <v>1286</v>
      </c>
    </row>
    <row r="14" spans="1:18">
      <c r="A14" t="s">
        <v>1228</v>
      </c>
      <c r="B14" t="e">
        <v>#N/A</v>
      </c>
      <c r="C14" t="e">
        <v>#N/A</v>
      </c>
      <c r="E14" t="s">
        <v>1204</v>
      </c>
      <c r="G14" t="s">
        <v>1208</v>
      </c>
      <c r="P14" t="s">
        <v>1219</v>
      </c>
      <c r="Q14" t="s">
        <v>59</v>
      </c>
      <c r="R14" t="s">
        <v>1287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BB78AFB6-C511-46E1-A761-BFAE58DA4BBA}"/>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2025-08-27T22:15:09Z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