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62" documentId="8_{E14B221E-02E2-46A3-8CEC-C736815F2DD5}" xr6:coauthVersionLast="47" xr6:coauthVersionMax="47" xr10:uidLastSave="{D45E526C-A9A9-484E-97CD-1AFF5ACE3F6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674" r:id="rId12"/>
    <pivotCache cacheId="1675" r:id="rId13"/>
    <pivotCache cacheId="1676" r:id="rId14"/>
    <pivotCache cacheId="167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52" i="2"/>
  <c r="X54" i="2"/>
  <c r="X72" i="2"/>
  <c r="X81" i="2"/>
  <c r="X29" i="2"/>
  <c r="X42" i="2"/>
  <c r="X76" i="2"/>
  <c r="X79" i="2"/>
  <c r="X67" i="2"/>
  <c r="X52" i="2"/>
  <c r="X47" i="2"/>
  <c r="X82" i="2"/>
  <c r="X39" i="2"/>
  <c r="X30" i="2"/>
  <c r="X34" i="2"/>
  <c r="X99" i="2"/>
  <c r="X144" i="2"/>
  <c r="X43" i="2"/>
  <c r="X142" i="2"/>
  <c r="X73" i="2"/>
  <c r="X150" i="2"/>
  <c r="X56" i="2"/>
  <c r="X57" i="2"/>
  <c r="X70" i="2"/>
  <c r="X33" i="2"/>
  <c r="X35" i="2"/>
  <c r="X36" i="2"/>
  <c r="X32" i="2"/>
  <c r="X58" i="2"/>
  <c r="X151" i="2"/>
  <c r="X137" i="2"/>
  <c r="X170" i="2"/>
  <c r="X171" i="2"/>
  <c r="X166" i="2"/>
  <c r="X167" i="2"/>
  <c r="X168" i="2"/>
  <c r="X169" i="2"/>
  <c r="X165" i="2"/>
  <c r="X163" i="2"/>
  <c r="X164" i="2"/>
  <c r="X162" i="2"/>
  <c r="X161" i="2"/>
  <c r="X160" i="2"/>
  <c r="X158" i="2"/>
  <c r="X159" i="2"/>
  <c r="X157" i="2"/>
  <c r="X149" i="2"/>
  <c r="X148" i="2"/>
  <c r="X146" i="2"/>
  <c r="X147" i="2"/>
  <c r="X145" i="2"/>
  <c r="X143" i="2"/>
  <c r="X140" i="2"/>
  <c r="X141" i="2"/>
  <c r="X138" i="2"/>
  <c r="X139"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6"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7"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7"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8"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8"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9"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0"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1"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1"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2" authorId="6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7" authorId="6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7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7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2" authorId="7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3" authorId="7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7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8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6" authorId="8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8" authorId="8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8" authorId="8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9" authorId="8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tc={1268434F-C8AC-42DC-87FD-8BDB92E8F155}</author>
    <author>tc={B3F5DB9A-9902-46BE-ADBD-7332CD47C54A}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9" authorId="134"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0" authorId="135"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0" authorId="136"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1" authorId="137"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1" authorId="138"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1" authorId="139"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1" authorId="140"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2" authorId="1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2" authorId="1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2" authorId="1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2" authorId="1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3" authorId="145"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3" authorId="146"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3" authorId="147"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4" authorId="148"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4" authorId="149"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A85" authorId="150"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5" authorId="151"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5" authorId="152"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6" authorId="153"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4"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5"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56"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7"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8" authorId="158"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9" authorId="159"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9" authorId="160"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0" authorId="161"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0" authorId="162"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1" authorId="1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2" authorId="166"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7"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8"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3" authorId="169"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3" authorId="170"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4" authorId="171"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94" authorId="172"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95" authorId="173"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5" authorId="174"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6" authorId="175"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6" authorId="176"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7" authorId="17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8" authorId="178"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8" authorId="179"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9" authorId="180"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9" authorId="181"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<sst xmlns="http://schemas.openxmlformats.org/spreadsheetml/2006/main" count="11874" uniqueCount="1396">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</sst>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164" fontId="0" fillId="4" borderId="27" xfId="0" applyNumberFormat="1" applyFill="1" applyBorder="1" applyAlignment="1">
      <alignment horizontal="center"/>
    </xf>
    <xf numFmtId="0" fontId="0" fillId="4" borderId="49" xfId="0" applyFill="1" applyBorder="1" applyAlignment="1">
      <alignment horizontal="center"/>
    </xf>
    <xf numFmtId="3" fontId="30" fillId="4" borderId="9" xfId="0" applyNumberFormat="1" applyFont="1" applyFill="1" applyBorder="1" applyAlignment="1">
      <alignment horizontal="center" wrapText="1"/>
    </xf>
    <xf numFmtId="164" fontId="0" fillId="0" borderId="25" xfId="0" applyNumberFormat="1" applyBorder="1"/>
    <xf numFmtId="164" fontId="0" fillId="0" borderId="27"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20" xfId="0" applyNumberFormat="1" applyFont="1" applyFill="1" applyBorder="1" applyAlignment="1">
      <alignment horizontal="center"/>
    </xf>
    <xf numFmtId="14" fontId="0" fillId="0" borderId="20" xfId="0" applyNumberFormat="1" applyFont="1" applyBorder="1" applyAlignment="1">
      <alignment horizontal="center"/>
    </xf>
    <xf numFmtId="0" fontId="4" fillId="0" borderId="44" xfId="0" applyFont="1" applyBorder="1" applyAlignment="1">
      <alignment horizontal="center" wrapText="1"/>
    </xf>
    <xf numFmtId="14" fontId="29" fillId="4" borderId="108" xfId="0" applyNumberFormat="1" applyFont="1" applyFill="1" applyBorder="1" applyAlignment="1">
      <alignment horizontal="center" wrapText="1"/>
    </xf>
    <xf numFmtId="14" fontId="19" fillId="4" borderId="44" xfId="0" applyNumberFormat="1" applyFont="1" applyFill="1" applyBorder="1" applyAlignment="1">
      <alignment horizontal="center"/>
    </xf>
    <xf numFmtId="14" fontId="2" fillId="4" borderId="88" xfId="0" applyNumberFormat="1" applyFont="1" applyFill="1" applyBorder="1" applyAlignment="1">
      <alignment horizontal="center"/>
    </xf>
    <xf numFmtId="14" fontId="2" fillId="4" borderId="69" xfId="0" applyNumberFormat="1" applyFont="1" applyFill="1" applyBorder="1" applyAlignment="1">
      <alignment horizontal="center"/>
    </xf>
    <xf numFmtId="14" fontId="11" fillId="4" borderId="44" xfId="0" applyNumberFormat="1" applyFont="1" applyFill="1" applyBorder="1" applyAlignment="1">
      <alignment horizontal="center"/>
    </xf>
    <xf numFmtId="0" fontId="0" fillId="4" borderId="90" xfId="0" applyFill="1" applyBorder="1" applyAlignment="1">
      <alignment horizontal="center"/>
    </xf>
    <xf numFmtId="164" fontId="0" fillId="4" borderId="70" xfId="0" applyNumberFormat="1" applyFill="1" applyBorder="1" applyAlignment="1">
      <alignment horizontal="center"/>
    </xf>
    <xf numFmtId="164" fontId="0" fillId="0" borderId="103" xfId="0" applyNumberFormat="1" applyBorder="1" applyAlignment="1">
      <alignment horizontal="center"/>
    </xf>
    <xf numFmtId="0" fontId="0" fillId="4" borderId="125" xfId="0" applyFill="1" applyBorder="1" applyAlignment="1">
      <alignment horizontal="center"/>
    </xf>
    <xf numFmtId="3" fontId="7" fillId="0" borderId="20" xfId="0" applyNumberFormat="1" applyFont="1" applyBorder="1" applyAlignment="1">
      <alignment horizontal="center"/>
    </xf>
    <xf numFmtId="3" fontId="5" fillId="0" borderId="21" xfId="0" applyNumberFormat="1" applyFont="1" applyBorder="1" applyAlignment="1">
      <alignment horizontal="center" wrapText="1"/>
    </xf>
    <xf numFmtId="3" fontId="5" fillId="11" borderId="32" xfId="0" applyNumberFormat="1" applyFont="1" applyFill="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16" fillId="4" borderId="102" xfId="0" applyFont="1" applyFill="1" applyBorder="1" applyAlignment="1">
      <alignment horizontal="left"/>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52" totalsRowShown="0" headerRowDxfId="118" dataDxfId="117" tableBorderDxfId="116">
  <autoFilter ref="A128:AE152"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6:AE171" totalsRowShown="0" headerRowDxfId="95" tableBorderDxfId="94">
  <autoFilter ref="A156:AE171"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SUM(V157-W157)</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6-30T14:27:45.71" personId="{79160F3F-A2CD-4B5D-ACD4-80E02EA51DFF}" id="{AE8424BA-EDBC-496F-B6C6-87F368B14936}">
    <text>6-30-2025 Confirmed Actual Completed Footage.</text>
  </threadedComment>
  <threadedComment ref="Z146" dT="2025-06-30T14:28:13.22" personId="{79160F3F-A2CD-4B5D-ACD4-80E02EA51DFF}" id="{F9153169-E928-421A-A1F7-FBA0C31A5A42}">
    <text>6-30-2025 Conduit Placement Confirmed Completed.</text>
  </threadedComment>
  <threadedComment ref="W147" dT="2025-06-24T17:02:44.45" personId="{79160F3F-A2CD-4B5D-ACD4-80E02EA51DFF}" id="{3AE71483-15B6-4C98-9804-36CA02A4CAB1}">
    <text>6-24-2025 Confirmed Actual Completed Footage.</text>
  </threadedComment>
  <threadedComment ref="Z147" dT="2025-06-24T17:03:14.57" personId="{79160F3F-A2CD-4B5D-ACD4-80E02EA51DFF}" id="{4F50226C-891A-4612-A1BE-FE274B850D11}">
    <text>6-24-2025 Conduit Placement Confirmed Completed.</text>
  </threadedComment>
  <threadedComment ref="P148" dT="2025-01-29T22:16:27.08" personId="{79160F3F-A2CD-4B5D-ACD4-80E02EA51DFF}" id="{4508B276-D0F9-4076-8386-9470DAE402ED}">
    <text>Assigned To Barlett Fiber Per Curtis On 1/29/2025.</text>
  </threadedComment>
  <threadedComment ref="W148" dT="2025-06-17T16:45:49.71" personId="{79160F3F-A2CD-4B5D-ACD4-80E02EA51DFF}" id="{90B99474-2AB5-49EA-9D8F-3DC6028596C3}">
    <text xml:space="preserve">6-17-2025 Confirmed Actual Completed Footage. </text>
  </threadedComment>
  <threadedComment ref="Z148" dT="2025-06-17T16:46:17.86" personId="{79160F3F-A2CD-4B5D-ACD4-80E02EA51DFF}" id="{399EEE3A-9646-41DD-8D7D-0B76383FA362}">
    <text>6-17-2025 Conduit Placement Confirmed Completed.</text>
  </threadedComment>
  <threadedComment ref="W149" dT="2025-05-21T19:23:41.43" personId="{79160F3F-A2CD-4B5D-ACD4-80E02EA51DFF}" id="{8238C37C-C630-4C49-BA45-C90507C7DBD2}">
    <text>6-10-2025 Confirmed Actual Completed Footage.</text>
  </threadedComment>
  <threadedComment ref="Z149" dT="2025-05-21T19:24:22.50" personId="{79160F3F-A2CD-4B5D-ACD4-80E02EA51DFF}" id="{99E16377-06FA-4694-961F-4464D3F3A4E5}">
    <text>6-10-2025 Conduit Placement Confirmed Completed.</text>
  </threadedComment>
  <threadedComment ref="W150" dT="2025-08-21T14:12:49.82" personId="{79160F3F-A2CD-4B5D-ACD4-80E02EA51DFF}" id="{931C26ED-ADBC-46EA-9A00-EB7BC05410BB}">
    <text>7-21-2025 Confirmed Actual Completed Footage.</text>
  </threadedComment>
  <threadedComment ref="Z150" dT="2025-08-21T14:14:26.98" personId="{79160F3F-A2CD-4B5D-ACD4-80E02EA51DFF}" id="{D5956014-8B48-453A-B780-4F2AF39169BB}">
    <text>7-21-2025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Z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Z152" dT="2025-09-03T16:34:18.42" personId="{79160F3F-A2CD-4B5D-ACD4-80E02EA51DFF}" id="{E8DCBCD4-1A02-4D9A-8F10-24E225A13461}">
    <text>9-3-2025 Conduit Placement Confirmed Completed.</text>
  </threadedComment>
  <threadedComment ref="A157" dT="2025-02-27T13:01:24.28" personId="{79160F3F-A2CD-4B5D-ACD4-80E02EA51DFF}" id="{FBDD7C19-16E7-4186-9E9E-83BEB6416E8E}">
    <text>NTP Received Fiber Placement and Splice Only Project.</text>
  </threadedComment>
  <threadedComment ref="P157" dT="2025-01-29T22:16:27.08" personId="{79160F3F-A2CD-4B5D-ACD4-80E02EA51DFF}" id="{89AF3585-EE42-4E58-9072-B9CEACAE19E0}">
    <text>Assigned To Barlett Fiber Per Curtis On 1/29/2025.</text>
  </threadedComment>
  <threadedComment ref="A158" dT="2025-02-27T13:01:41.97" personId="{79160F3F-A2CD-4B5D-ACD4-80E02EA51DFF}" id="{09034892-17E2-40FD-B000-D37952C7609A}">
    <text>NTP Received Fiber Placement and Splice Only Project.</text>
  </threadedComment>
  <threadedComment ref="P158" dT="2025-01-29T22:16:27.08" personId="{79160F3F-A2CD-4B5D-ACD4-80E02EA51DFF}" id="{7A4179EC-F866-4D20-A740-76F8D045541D}">
    <text>Assigned To Barlett Fiber Per Curtis On 1/29/2025.</text>
  </threadedComment>
  <threadedComment ref="A159" dT="2025-02-27T13:01:49.84" personId="{79160F3F-A2CD-4B5D-ACD4-80E02EA51DFF}" id="{02615FEC-C778-4AB8-B4BF-5131FEDBC5F7}">
    <text>NTP Received Fiber Placement and Splice Only Project.</text>
  </threadedComment>
  <threadedComment ref="P159" dT="2025-01-29T22:16:27.08" personId="{79160F3F-A2CD-4B5D-ACD4-80E02EA51DFF}" id="{174C9ABD-F3D8-4505-9E6B-BDAE714AF031}">
    <text>Assigned To Barlett Fiber Per Curtis On 1/29/2025.</text>
  </threadedComment>
  <threadedComment ref="A160" dT="2025-02-26T19:39:10.79" personId="{79160F3F-A2CD-4B5D-ACD4-80E02EA51DFF}" id="{57B83A73-52F5-4DDA-A8CF-2D2C8F9FEABD}">
    <text>NTP Received Fiber Placement and Splice Only Project.</text>
  </threadedComment>
  <threadedComment ref="A162" dT="2025-03-11T16:22:50.47" personId="{79160F3F-A2CD-4B5D-ACD4-80E02EA51DFF}" id="{687C2EE1-3768-486C-90AE-13EDAA10983E}">
    <text>NTP Received Fiber Placement and Splice Only Project.</text>
  </threadedComment>
  <threadedComment ref="AC162" dT="2025-05-22T14:59:38.37" personId="{79160F3F-A2CD-4B5D-ACD4-80E02EA51DFF}" id="{7298731F-638D-489A-B9F0-398BA2982337}">
    <text>Splicing Completed by Utilities One as Per Tillman.</text>
  </threadedComment>
  <threadedComment ref="A163" dT="2025-03-10T22:29:06.39" personId="{79160F3F-A2CD-4B5D-ACD4-80E02EA51DFF}" id="{9AAFD87D-0CC1-4557-8D2A-419535CDE762}">
    <text>NTP Received Fiber Placement and Splice Only Project.</text>
  </threadedComment>
  <threadedComment ref="P163" dT="2025-03-27T13:25:30.63" personId="{79160F3F-A2CD-4B5D-ACD4-80E02EA51DFF}" id="{2C9BFBA2-6FA9-4C57-BB58-F57743DA629E}">
    <text>3-14-2025 Splicing Completed by Utilities One as Per Tillman.</text>
  </threadedComment>
  <threadedComment ref="A164" dT="2025-03-10T22:29:17.70" personId="{79160F3F-A2CD-4B5D-ACD4-80E02EA51DFF}" id="{9E8578DD-0311-44B3-AB2E-65F76104CD72}">
    <text>NTP Received Fiber Placement and Splice Only Project.</text>
  </threadedComment>
  <threadedComment ref="P164" dT="2025-03-14T14:18:07.90" personId="{79160F3F-A2CD-4B5D-ACD4-80E02EA51DFF}" id="{E36D9C15-D8C4-4632-8F57-C6EF57171A9C}">
    <text>3-14-2025 Splicing Completed by Utilities One as Per Tillman.</text>
  </threadedComment>
  <threadedComment ref="AC164" dT="2025-03-14T14:19:55.94" personId="{79160F3F-A2CD-4B5D-ACD4-80E02EA51DFF}" id="{3477BC9B-C7B3-4DC9-9784-3021F04B6E7E}">
    <text>3-14-2025 Splicing Completed by Utilities One as Per Tillman.</text>
  </threadedComment>
  <threadedComment ref="A165" dT="2025-02-26T16:54:04.19" personId="{79160F3F-A2CD-4B5D-ACD4-80E02EA51DFF}" id="{56DF3EFD-7523-41EB-8BD7-3B5E8521C212}">
    <text>NTP Received Splice Only Project.</text>
  </threadedComment>
  <threadedComment ref="A166" dT="2025-02-26T19:38:35.07" personId="{79160F3F-A2CD-4B5D-ACD4-80E02EA51DFF}" id="{4E477A34-37C6-4809-B955-35B359751BCA}">
    <text>NTP Received Fiber Placement and Splice Only Project.</text>
  </threadedComment>
  <threadedComment ref="A167" dT="2025-02-26T19:38:50.71" personId="{79160F3F-A2CD-4B5D-ACD4-80E02EA51DFF}" id="{E60E78F5-4142-4282-829B-9C35674ECC56}">
    <text>NTP Received Fiber Placement and Splice Only Project.</text>
  </threadedComment>
  <threadedComment ref="A168" dT="2025-03-10T22:29:27.59" personId="{79160F3F-A2CD-4B5D-ACD4-80E02EA51DFF}" id="{78312AAE-50F1-4E4B-B523-17E1BE9F317A}">
    <text>NTP Received Fiber Placement and Splice Only Project.</text>
  </threadedComment>
  <threadedComment ref="P168" dT="2025-03-14T14:18:18.53" personId="{79160F3F-A2CD-4B5D-ACD4-80E02EA51DFF}" id="{7DD84F77-FE3E-4433-B9F8-F311A09D1FB8}">
    <text>3-14-2025 Splicing Completed by Utilities One as Per Tillman.</text>
  </threadedComment>
  <threadedComment ref="AC168" dT="2025-03-14T14:20:03.73" personId="{79160F3F-A2CD-4B5D-ACD4-80E02EA51DFF}" id="{95B072D6-7564-499B-9C59-2213E3050FE2}">
    <text>3-14-2025 Splicing Completed by Utilities One as Per Tillman.</text>
  </threadedComment>
  <threadedComment ref="A169"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4-15T16:53:14.28" personId="{79160F3F-A2CD-4B5D-ACD4-80E02EA51DFF}" id="{1268434F-C8AC-42DC-87FD-8BDB92E8F155}">
    <text>4-15-2025 Confirmed Actual Completed Footage.</text>
  </threadedComment>
  <threadedComment ref="U79" dT="2025-04-15T16:54:27.53" personId="{79160F3F-A2CD-4B5D-ACD4-80E02EA51DFF}" id="{B3F5DB9A-9902-46BE-ADBD-7332CD47C54A}">
    <text>4-15-2025 Conduit Placement Confirmed Completed.</text>
  </threadedComment>
  <threadedComment ref="S80" dT="2025-04-25T15:04:38.93" personId="{79160F3F-A2CD-4B5D-ACD4-80E02EA51DFF}" id="{DFD40EC8-042C-46CE-A77D-E3BD9FE5E3B1}">
    <text>4-25-2025 Confirmed Actual Completed Footage.</text>
  </threadedComment>
  <threadedComment ref="U80" dT="2025-04-25T15:05:23.14" personId="{79160F3F-A2CD-4B5D-ACD4-80E02EA51DFF}" id="{2C4E15D8-E9D9-4DDF-8849-4AF6545F695E}">
    <text>4-25-2025 Conduit Placement Confirmed Completed.</text>
  </threadedComment>
  <threadedComment ref="P81" dT="2025-01-29T22:11:22.41" personId="{79160F3F-A2CD-4B5D-ACD4-80E02EA51DFF}" id="{73589224-393B-41FC-B82E-E5E73B4B5C67}">
    <text>Assigned To Longo Underground Construction Inc Per Curtis On 1/29/2025.</text>
  </threadedComment>
  <threadedComment ref="S81" dT="2025-06-04T13:56:33.69" personId="{79160F3F-A2CD-4B5D-ACD4-80E02EA51DFF}" id="{4868AB8F-621E-4EC1-94A1-AE298DA700FF}">
    <text>6-4-2025 Confirmed Actual Completed Footage.</text>
  </threadedComment>
  <threadedComment ref="U81" dT="2025-06-04T13:56:58.69" personId="{79160F3F-A2CD-4B5D-ACD4-80E02EA51DFF}" id="{55F45A73-5EC9-4536-8065-E82AB7B918C8}">
    <text>6-4-2025 Conduit Placement Confirmed Completed.</text>
  </threadedComment>
  <threadedComment ref="Y81" dT="2025-03-14T14:19:47.59" personId="{79160F3F-A2CD-4B5D-ACD4-80E02EA51DFF}" id="{D975FFF5-24C4-43FC-86F0-E06F7E31B767}">
    <text>3-14-2025 Splicing Completed by Utilities One as Per Tillman.</text>
  </threadedComment>
  <threadedComment ref="A82" dT="2025-08-14T19:57:08.85" personId="{79160F3F-A2CD-4B5D-ACD4-80E02EA51DFF}" id="{6AB5DE0D-3B51-4FD4-9A91-1598EDB71722}">
    <text>8-14-2025 Partial Build Project As Per Tillman Email On 2-10-2025.</text>
  </threadedComment>
  <threadedComment ref="P82" dT="2025-01-29T22:16:27.08" personId="{79160F3F-A2CD-4B5D-ACD4-80E02EA51DFF}" id="{33521AA2-0B39-4641-B599-8482897CB736}">
    <text>Assigned To Barlett Fiber Per Curtis On 1/29/2025.</text>
  </threadedComment>
  <threadedComment ref="P82" dT="2025-05-29T12:42:02.77" personId="{79160F3F-A2CD-4B5D-ACD4-80E02EA51DFF}" id="{6D81CF5B-AF97-42F8-ADE1-D52FAC478536}" parentId="{33521AA2-0B39-4641-B599-8482897CB736}">
    <text>Partial Build Project Per Tillman On 2-10-2025.</text>
  </threadedComment>
  <threadedComment ref="S82" dT="2025-05-29T12:41:16.60" personId="{79160F3F-A2CD-4B5D-ACD4-80E02EA51DFF}" id="{45665442-E3C8-4B10-A5C7-C77C21BFDB56}">
    <text>Per Tillman On 2-10-2025 SOW Shows The Whole Project, But This Is To Complete The 4100ft Left On The Project. Partial Build Project.</text>
  </threadedComment>
  <threadedComment ref="S82" dT="2025-08-14T19:52:09.67" personId="{79160F3F-A2CD-4B5D-ACD4-80E02EA51DFF}" id="{EABAAA62-3798-4AD3-8733-0B979639ABDE}" parentId="{45665442-E3C8-4B10-A5C7-C77C21BFDB56}">
    <text>8-14-2025 Confirmed Actual Completed Footage.</text>
  </threadedComment>
  <threadedComment ref="U82" dT="2025-08-14T19:53:25.30" personId="{79160F3F-A2CD-4B5D-ACD4-80E02EA51DFF}" id="{90997271-9650-4039-9458-321FFE3F47F6}">
    <text>8-14-2025 Partial Build Project--Conduit Placement Confirmed Completed.</text>
  </threadedComment>
  <threadedComment ref="P83" dT="2025-02-06T22:56:44.92" personId="{B94EEAA7-0C12-4C40-83AA-0D04355A5C49}" id="{F63535D2-A60B-4D48-8017-B80F5CFE3A96}">
    <text>HDD 2-6</text>
  </threadedComment>
  <threadedComment ref="S83" dT="2025-05-21T19:21:35.41" personId="{79160F3F-A2CD-4B5D-ACD4-80E02EA51DFF}" id="{25D95D1E-D323-453D-AA3A-70E2EA3DFCB6}">
    <text>7-10-2025 Confirmed Actual Completed Footage.</text>
  </threadedComment>
  <threadedComment ref="U83" dT="2025-05-21T19:22:20.35" personId="{79160F3F-A2CD-4B5D-ACD4-80E02EA51DFF}" id="{EFB53F67-918D-4038-8C89-52BD0C60E119}">
    <text>7-10-2025 Conduit Placement Confirmed Completed.</text>
  </threadedComment>
  <threadedComment ref="S84" dT="2025-08-19T21:49:32.35" personId="{79160F3F-A2CD-4B5D-ACD4-80E02EA51DFF}" id="{FBDBFBEE-9172-4860-B2CA-35100608E520}">
    <text>8-19-2025 Confirmed Actual Completed Footage.</text>
  </threadedComment>
  <threadedComment ref="U84" dT="2025-08-19T21:50:07.34" personId="{79160F3F-A2CD-4B5D-ACD4-80E02EA51DFF}" id="{91D41E3C-AADF-41FE-B394-E973302EBC95}">
    <text>8-19-2025 Conduit Placement Confirmed Completed.</text>
  </threadedComment>
  <threadedComment ref="A85" dT="2025-08-20T12:29:15.44" personId="{79160F3F-A2CD-4B5D-ACD4-80E02EA51DFF}" id="{13BAE7E2-5330-4094-BE68-9EEC74349E59}">
    <text>8-20-2025 Pending SiteTracker Change By Tillman.</text>
  </threadedComment>
  <threadedComment ref="S85" dT="2025-07-09T12:46:05.12" personId="{79160F3F-A2CD-4B5D-ACD4-80E02EA51DFF}" id="{40B294D8-6434-46EC-A401-4A703E6E0D7B}">
    <text>7-9-2025 Confirmed Actual Completed Footage.</text>
  </threadedComment>
  <threadedComment ref="U85" dT="2025-07-09T12:46:34.67" personId="{79160F3F-A2CD-4B5D-ACD4-80E02EA51DFF}" id="{FE972BB2-5051-45E1-87A7-528E3A93A221}">
    <text>7-9-2025 Conduit Placement Confirmed Completed.</text>
  </threadedComment>
  <threadedComment ref="S86" dT="2025-08-08T17:57:58.72" personId="{79160F3F-A2CD-4B5D-ACD4-80E02EA51DFF}" id="{7735B41D-12AD-444B-BF8E-CCAECED49689}">
    <text>8-8-2025 Confirmed Actual Completed Footage.</text>
  </threadedComment>
  <threadedComment ref="U86" dT="2025-08-08T17:58:28.64" personId="{79160F3F-A2CD-4B5D-ACD4-80E02EA51DFF}" id="{E0F1108F-09F5-47ED-9E71-10CC09460312}">
    <text>8-8-2025 Conduit Placement Confirmed Completed.</text>
  </threadedComment>
  <threadedComment ref="S87" dT="2025-08-26T18:31:57.78" personId="{79160F3F-A2CD-4B5D-ACD4-80E02EA51DFF}" id="{B70F5AC2-CD81-4F95-92D6-9CDEB5BEACB0}">
    <text xml:space="preserve">8-26-2025 Confirmed Actual Completed Footage. </text>
  </threadedComment>
  <threadedComment ref="U87" dT="2025-08-26T18:33:13.22" personId="{79160F3F-A2CD-4B5D-ACD4-80E02EA51DFF}" id="{9EDE62DA-699D-4CD1-94A7-A1C2768E7722}">
    <text>8-26-2025 Conduit Placement Confirmed Completed.</text>
  </threadedComment>
  <threadedComment ref="S88" dT="2025-08-08T19:37:20.53" personId="{79160F3F-A2CD-4B5D-ACD4-80E02EA51DFF}" id="{E7287F8C-D13D-41E8-829A-2BD5E3383D5E}">
    <text>8-8-2025 Confirmed Actual Completed Footage.</text>
  </threadedComment>
  <threadedComment ref="U88" dT="2025-08-08T19:37:56.57" personId="{79160F3F-A2CD-4B5D-ACD4-80E02EA51DFF}" id="{5FE30336-24C9-48CF-BBDE-9B2944348457}">
    <text>8-8-2025 Conduit Placement Confirmed Completed.</text>
  </threadedComment>
  <threadedComment ref="S89" dT="2025-07-10T19:49:25.64" personId="{79160F3F-A2CD-4B5D-ACD4-80E02EA51DFF}" id="{C7DB8D17-B5D8-4D42-8E6A-5FF9DCAC9652}">
    <text>7-10-2025 Confirmed Actual Completed Footage.</text>
  </threadedComment>
  <threadedComment ref="S89" dT="2025-07-11T14:14:53.31" personId="{79160F3F-A2CD-4B5D-ACD4-80E02EA51DFF}" id="{6F075094-EC9A-46E6-A391-328398600D14}" parentId="{C7DB8D17-B5D8-4D42-8E6A-5FF9DCAC9652}">
    <text>7-11-2025 Design Change In Footage(909') As Some Of This Project Was Original On Project FB-HWP801.</text>
  </threadedComment>
  <threadedComment ref="U89" dT="2025-07-10T19:49:59.88" personId="{79160F3F-A2CD-4B5D-ACD4-80E02EA51DFF}" id="{09258722-2BDC-4D16-8EEB-BB71B1608C6B}">
    <text>7-10-2025 Conduit Placement Confirmed Completed.</text>
  </threadedComment>
  <threadedComment ref="S90" dT="2025-09-16T14:48:46.40" personId="{79160F3F-A2CD-4B5D-ACD4-80E02EA51DFF}" id="{3DA9037F-8BCC-4A07-AEED-CDDCD5A00805}">
    <text>9-16-2025 Confirmed Actual Completed Footage.</text>
  </threadedComment>
  <threadedComment ref="U90" dT="2025-09-16T14:49:22.12" personId="{79160F3F-A2CD-4B5D-ACD4-80E02EA51DFF}" id="{3204BB5C-B51C-4DDC-BAE4-E9573A8A85FF}">
    <text>9-16-2025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S93" dT="2025-08-27T18:49:17.58" personId="{79160F3F-A2CD-4B5D-ACD4-80E02EA51DFF}" id="{24B742A4-1CDA-4ECA-91C3-1197BE43FF62}">
    <text>8-27-2025 Confirmed Actual Completed Footage.</text>
  </threadedComment>
  <threadedComment ref="U93" dT="2025-08-27T18:49:51.28" personId="{79160F3F-A2CD-4B5D-ACD4-80E02EA51DFF}" id="{1B31B59A-2D5F-402A-925E-BB7C97DFA533}">
    <text>8-27-2025 Conduit Placement Confirmed Completed.</text>
  </threadedComment>
  <threadedComment ref="S94" dT="2025-07-18T18:50:00.64" personId="{79160F3F-A2CD-4B5D-ACD4-80E02EA51DFF}" id="{608D8C8C-6C66-4B67-979F-6CAC8DD9CEB8}">
    <text>7-18-2025 Confirmed Actual Completed Footage.</text>
  </threadedComment>
  <threadedComment ref="U94" dT="2025-07-18T18:49:31.62" personId="{79160F3F-A2CD-4B5D-ACD4-80E02EA51DFF}" id="{27A4E76C-3487-42A9-A264-3AA2DF4FC5A0}">
    <text>7-18-2025 Conduit Placement Confirmed Completed.</text>
  </threadedComment>
  <threadedComment ref="S95" dT="2025-08-07T12:18:54.64" personId="{79160F3F-A2CD-4B5D-ACD4-80E02EA51DFF}" id="{FF3221B6-7635-4F2A-8708-0909B4EF8EE7}">
    <text>8-7-2025 Confirmed Actual Completed Footage.</text>
  </threadedComment>
  <threadedComment ref="U95" dT="2025-08-07T12:19:30.56" personId="{79160F3F-A2CD-4B5D-ACD4-80E02EA51DFF}" id="{A5782030-64EE-4D31-9D21-1D624FD53123}">
    <text>8-7-2025 Conduit Placement Confirmed Completed.</text>
  </threadedComment>
  <threadedComment ref="S96" dT="2025-06-24T13:55:37.50" personId="{79160F3F-A2CD-4B5D-ACD4-80E02EA51DFF}" id="{A24D899C-4C79-473D-BDB2-DB35BD35ADCC}">
    <text>6-24-2025 As Per Tom M Project Has Pre-Existing Piping On Part Of The Project.</text>
  </threadedComment>
  <threadedComment ref="S96" dT="2025-08-07T14:08:41.27" personId="{79160F3F-A2CD-4B5D-ACD4-80E02EA51DFF}" id="{C2477E93-EAD4-460C-89FB-A668AF361A09}" parentId="{A24D899C-4C79-473D-BDB2-DB35BD35ADCC}">
    <text>8-7-2025 Confirmed Actual Completed Footage.</text>
  </threadedComment>
  <threadedComment ref="U96" dT="2025-08-07T14:09:58.20" personId="{79160F3F-A2CD-4B5D-ACD4-80E02EA51DFF}" id="{EB2FFE04-6AB5-4E0F-A76A-607F92C62BEA}">
    <text>6-24-2025 As Per Tom M Project Has Pre-Existing Piping On Part Of The Project.</text>
  </threadedComment>
  <threadedComment ref="U96" dT="2025-08-07T14:11:06.38" personId="{79160F3F-A2CD-4B5D-ACD4-80E02EA51DFF}" id="{576D281D-C9ED-4BE6-B152-765B003BAFEC}" parentId="{EB2FFE04-6AB5-4E0F-A76A-607F92C62BEA}">
    <text>8-7-2025 Confirmed Actual Completed Footage.</text>
  </threadedComment>
  <threadedComment ref="A97" dT="2025-08-26T18:35:30.41" personId="{79160F3F-A2CD-4B5D-ACD4-80E02EA51DFF}" id="{4BF9FB6E-B690-4E73-B2E4-95505C9CE644}">
    <text xml:space="preserve">8-5-2025 Project Cancelled By Tillman After Lightspeed GPR Location. Lightspeed To Submit Invoice For GPR. </text>
  </threadedComment>
  <threadedComment ref="S98" dT="2025-09-05T18:04:20.64" personId="{79160F3F-A2CD-4B5D-ACD4-80E02EA51DFF}" id="{71648C94-AE5A-4CBE-8964-062D8765D93E}">
    <text>9-4-2025 Confirmed Actual Completed Footage.</text>
  </threadedComment>
  <threadedComment ref="U98" dT="2025-09-05T18:04:56.31" personId="{79160F3F-A2CD-4B5D-ACD4-80E02EA51DFF}" id="{B2DFEF0E-EB7A-40F1-8DB2-053C56B0287E}">
    <text>9-4-2025 Conduit Placement Confirmed Completed.</text>
  </threadedComment>
  <threadedComment ref="S99" dT="2025-08-26T18:32:04.75" personId="{79160F3F-A2CD-4B5D-ACD4-80E02EA51DFF}" id="{981631C4-3B47-4838-A660-2DD2FB5A5B15}">
    <text xml:space="preserve">8-26-2025 Confirmed Actual Completed Footage. </text>
  </threadedComment>
  <threadedComment ref="U99"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0"/>
  <sheetViews>
    <sheetView tabSelected="1" zoomScale="80" zoomScaleNormal="80" workbookViewId="0">
      <pane xSplit="1" topLeftCell="H16" activePane="topRight" state="frozen"/>
      <selection pane="topRight" activeCell="I23" sqref="I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v>45917</v>
      </c>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0"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73">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73">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0"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46" t="s">
        <v>123</v>
      </c>
      <c r="B23" s="493" t="s">
        <v>117</v>
      </c>
      <c r="C23" s="505">
        <v>45899</v>
      </c>
      <c r="D23" s="563" t="s">
        <v>72</v>
      </c>
      <c r="E23" s="505">
        <v>45889</v>
      </c>
      <c r="F23" s="529" t="s">
        <v>124</v>
      </c>
      <c r="G23" s="506"/>
      <c r="H23" s="507">
        <v>76</v>
      </c>
      <c r="I23" s="520" t="s">
        <v>125</v>
      </c>
      <c r="J23" s="507" t="s">
        <v>61</v>
      </c>
      <c r="K23" s="528"/>
      <c r="L23" s="51">
        <v>45888</v>
      </c>
      <c r="M23" s="52" t="s">
        <v>58</v>
      </c>
      <c r="N23" s="671">
        <v>53902</v>
      </c>
      <c r="O23" s="52" t="s">
        <v>58</v>
      </c>
      <c r="P23" s="72" t="s">
        <v>126</v>
      </c>
      <c r="Q23" s="510">
        <v>45887</v>
      </c>
      <c r="R23" s="510"/>
      <c r="S23" s="510"/>
      <c r="T23" s="510"/>
      <c r="U23" s="510"/>
      <c r="V23" s="41">
        <v>3566</v>
      </c>
      <c r="W23" s="837">
        <v>3704</v>
      </c>
      <c r="X23" s="501">
        <f>SUM(V23-W23)</f>
        <v>-138</v>
      </c>
      <c r="Y23" s="511">
        <v>0</v>
      </c>
      <c r="Z23" s="502">
        <v>1.04</v>
      </c>
      <c r="AA23" s="510">
        <v>45904</v>
      </c>
      <c r="AB23" s="369">
        <v>0</v>
      </c>
      <c r="AC23" s="369">
        <v>0</v>
      </c>
      <c r="AD23" s="369">
        <v>0</v>
      </c>
      <c r="AE23" s="175" t="s">
        <v>127</v>
      </c>
      <c r="AF23" s="347"/>
    </row>
    <row r="24" spans="1:32" s="123" customFormat="1" ht="24.75" customHeight="1" thickBot="1">
      <c r="A24" s="575" t="s">
        <v>128</v>
      </c>
      <c r="B24" s="493" t="s">
        <v>117</v>
      </c>
      <c r="C24" s="505">
        <v>45930</v>
      </c>
      <c r="D24" s="495" t="s">
        <v>129</v>
      </c>
      <c r="E24" s="495">
        <v>45896</v>
      </c>
      <c r="F24" s="529" t="s">
        <v>124</v>
      </c>
      <c r="G24" s="493" t="s">
        <v>130</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17">
        <v>1808</v>
      </c>
      <c r="X24" s="501">
        <f t="shared" si="0"/>
        <v>2066</v>
      </c>
      <c r="Y24" s="511">
        <v>0</v>
      </c>
      <c r="Z24" s="502">
        <v>0.47</v>
      </c>
      <c r="AA24" s="510">
        <v>45916</v>
      </c>
      <c r="AB24" s="369">
        <v>0</v>
      </c>
      <c r="AC24" s="369">
        <v>0</v>
      </c>
      <c r="AD24" s="369">
        <v>0</v>
      </c>
      <c r="AE24" s="179" t="s">
        <v>131</v>
      </c>
      <c r="AF24" s="43"/>
    </row>
    <row r="25" spans="1:32" ht="24.75" customHeight="1" thickBot="1">
      <c r="A25" s="575" t="s">
        <v>132</v>
      </c>
      <c r="B25" s="493" t="s">
        <v>117</v>
      </c>
      <c r="C25" s="505">
        <v>45930</v>
      </c>
      <c r="D25" s="495" t="s">
        <v>129</v>
      </c>
      <c r="E25" s="495">
        <v>45896</v>
      </c>
      <c r="F25" s="493" t="s">
        <v>133</v>
      </c>
      <c r="G25" s="493" t="s">
        <v>134</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5" t="s">
        <v>136</v>
      </c>
      <c r="B26" s="493" t="s">
        <v>117</v>
      </c>
      <c r="C26" s="505">
        <v>45930</v>
      </c>
      <c r="D26" s="495" t="s">
        <v>129</v>
      </c>
      <c r="E26" s="529">
        <v>45910</v>
      </c>
      <c r="F26" s="493" t="s">
        <v>133</v>
      </c>
      <c r="G26" s="493" t="s">
        <v>137</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5" t="s">
        <v>139</v>
      </c>
      <c r="B27" s="493" t="s">
        <v>117</v>
      </c>
      <c r="C27" s="505">
        <v>45930</v>
      </c>
      <c r="D27" s="495" t="s">
        <v>129</v>
      </c>
      <c r="E27" s="529">
        <v>45910</v>
      </c>
      <c r="F27" s="493" t="s">
        <v>133</v>
      </c>
      <c r="G27" s="493" t="s">
        <v>140</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5" t="s">
        <v>141</v>
      </c>
      <c r="B28" s="493" t="s">
        <v>117</v>
      </c>
      <c r="C28" s="505">
        <v>45930</v>
      </c>
      <c r="D28" s="495" t="s">
        <v>129</v>
      </c>
      <c r="E28" s="875">
        <v>45910</v>
      </c>
      <c r="F28" s="493" t="s">
        <v>133</v>
      </c>
      <c r="G28" s="496" t="s">
        <v>142</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50" t="s">
        <v>143</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144</v>
      </c>
      <c r="AF29" s="123"/>
    </row>
    <row r="30" spans="1:32" ht="24.75" customHeight="1">
      <c r="A30" s="850" t="s">
        <v>145</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146</v>
      </c>
      <c r="AF30" s="123"/>
    </row>
    <row r="31" spans="1:32" ht="24.75" customHeight="1">
      <c r="A31" s="850" t="s">
        <v>147</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148</v>
      </c>
      <c r="AF31" s="123"/>
    </row>
    <row r="32" spans="1:32" ht="24.75" customHeight="1">
      <c r="A32" s="575" t="s">
        <v>149</v>
      </c>
      <c r="B32" s="493" t="s">
        <v>117</v>
      </c>
      <c r="C32" s="505">
        <v>45930</v>
      </c>
      <c r="D32" s="495" t="s">
        <v>129</v>
      </c>
      <c r="E32" s="875">
        <v>45910</v>
      </c>
      <c r="F32" s="493" t="s">
        <v>133</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150</v>
      </c>
      <c r="AF32" s="123"/>
    </row>
    <row r="33" spans="1:32" ht="24.75" customHeight="1">
      <c r="A33" s="575" t="s">
        <v>151</v>
      </c>
      <c r="B33" s="493" t="s">
        <v>117</v>
      </c>
      <c r="C33" s="505">
        <v>45930</v>
      </c>
      <c r="D33" s="495" t="s">
        <v>129</v>
      </c>
      <c r="E33" s="495">
        <v>45896</v>
      </c>
      <c r="F33" s="529" t="s">
        <v>124</v>
      </c>
      <c r="G33" s="496"/>
      <c r="H33" s="497">
        <v>87</v>
      </c>
      <c r="I33" s="498" t="s">
        <v>56</v>
      </c>
      <c r="J33" s="497" t="s">
        <v>61</v>
      </c>
      <c r="K33" s="497"/>
      <c r="L33" s="390">
        <v>45897</v>
      </c>
      <c r="M33" s="410" t="s">
        <v>58</v>
      </c>
      <c r="N33" s="673">
        <v>52204</v>
      </c>
      <c r="O33" s="391" t="s">
        <v>58</v>
      </c>
      <c r="P33" s="461" t="s">
        <v>66</v>
      </c>
      <c r="Q33" s="126">
        <v>45896</v>
      </c>
      <c r="R33" s="890"/>
      <c r="S33" s="624"/>
      <c r="T33" s="624"/>
      <c r="U33" s="624"/>
      <c r="V33" s="501">
        <v>4048</v>
      </c>
      <c r="W33" s="1017">
        <v>3509</v>
      </c>
      <c r="X33" s="501">
        <f>SUM(V33-W33)</f>
        <v>539</v>
      </c>
      <c r="Y33" s="903">
        <v>0</v>
      </c>
      <c r="Z33" s="502">
        <v>0.87</v>
      </c>
      <c r="AA33" s="510">
        <v>45910</v>
      </c>
      <c r="AB33" s="369">
        <v>0</v>
      </c>
      <c r="AC33" s="369">
        <v>0</v>
      </c>
      <c r="AD33" s="369">
        <v>0</v>
      </c>
      <c r="AE33" s="503" t="s">
        <v>152</v>
      </c>
      <c r="AF33" s="123"/>
    </row>
    <row r="34" spans="1:32" ht="24.75" customHeight="1">
      <c r="A34" s="850" t="s">
        <v>153</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891"/>
      <c r="R34" s="624"/>
      <c r="S34" s="624"/>
      <c r="T34" s="624"/>
      <c r="U34" s="624"/>
      <c r="V34" s="501">
        <v>6130</v>
      </c>
      <c r="W34" s="501"/>
      <c r="X34" s="501">
        <f>SUM(V34-W34)</f>
        <v>6130</v>
      </c>
      <c r="Y34" s="511">
        <v>0</v>
      </c>
      <c r="Z34" s="502">
        <v>0</v>
      </c>
      <c r="AA34" s="366"/>
      <c r="AB34" s="369">
        <v>0</v>
      </c>
      <c r="AC34" s="369">
        <v>0</v>
      </c>
      <c r="AD34" s="369">
        <v>0</v>
      </c>
      <c r="AE34" s="503" t="s">
        <v>146</v>
      </c>
      <c r="AF34" s="123"/>
    </row>
    <row r="35" spans="1:32" ht="24.75" customHeight="1" thickBot="1">
      <c r="A35" s="850" t="s">
        <v>154</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155</v>
      </c>
      <c r="AF35" s="123"/>
    </row>
    <row r="36" spans="1:32" ht="24.75" customHeight="1" thickBot="1">
      <c r="A36" s="575" t="s">
        <v>156</v>
      </c>
      <c r="B36" s="493" t="s">
        <v>117</v>
      </c>
      <c r="C36" s="505">
        <v>45930</v>
      </c>
      <c r="D36" s="495" t="s">
        <v>72</v>
      </c>
      <c r="E36" s="495">
        <v>45915</v>
      </c>
      <c r="F36" s="875"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157</v>
      </c>
      <c r="AF36" s="123"/>
    </row>
    <row r="37" spans="1:32" ht="24.75" customHeight="1">
      <c r="A37" s="850" t="s">
        <v>158</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159</v>
      </c>
      <c r="AF37" s="123"/>
    </row>
    <row r="38" spans="1:32" ht="24.75" customHeight="1" thickBot="1">
      <c r="A38" s="575" t="s">
        <v>160</v>
      </c>
      <c r="B38" s="493" t="s">
        <v>117</v>
      </c>
      <c r="C38" s="505">
        <v>45930</v>
      </c>
      <c r="D38" s="495" t="s">
        <v>72</v>
      </c>
      <c r="E38" s="495">
        <v>45915</v>
      </c>
      <c r="F38" s="875"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161</v>
      </c>
      <c r="AF38" s="123"/>
    </row>
    <row r="39" spans="1:32" ht="24.75" customHeight="1">
      <c r="A39" s="850" t="s">
        <v>162</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146</v>
      </c>
      <c r="AF39" s="123"/>
    </row>
    <row r="40" spans="1:32" ht="24.75" customHeight="1">
      <c r="A40" s="850" t="s">
        <v>163</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164</v>
      </c>
      <c r="AF40" s="123"/>
    </row>
    <row r="41" spans="1:32" ht="24.75" customHeight="1">
      <c r="A41" s="850" t="s">
        <v>165</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164</v>
      </c>
      <c r="AF41" s="123"/>
    </row>
    <row r="42" spans="1:32" ht="24.75" customHeight="1">
      <c r="A42" s="850" t="s">
        <v>166</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144</v>
      </c>
      <c r="AF42" s="123"/>
    </row>
    <row r="43" spans="1:32" ht="24.75" customHeight="1">
      <c r="A43" s="850" t="s">
        <v>167</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168</v>
      </c>
      <c r="AF43" s="123"/>
    </row>
    <row r="44" spans="1:32" ht="24.75" customHeight="1">
      <c r="A44" s="850" t="s">
        <v>169</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164</v>
      </c>
      <c r="AF44" s="123"/>
    </row>
    <row r="45" spans="1:32" ht="24.75" customHeight="1">
      <c r="A45" s="850" t="s">
        <v>170</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171</v>
      </c>
      <c r="AF45" s="123"/>
    </row>
    <row r="46" spans="1:32" ht="24.75" customHeight="1">
      <c r="A46" s="850" t="s">
        <v>172</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164</v>
      </c>
      <c r="AF46" s="123"/>
    </row>
    <row r="47" spans="1:32" ht="24.75" customHeight="1">
      <c r="A47" s="850" t="s">
        <v>173</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146</v>
      </c>
      <c r="AF47" s="123"/>
    </row>
    <row r="48" spans="1:32" ht="24.75" customHeight="1">
      <c r="A48" s="850" t="s">
        <v>174</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171</v>
      </c>
      <c r="AF48" s="123"/>
    </row>
    <row r="49" spans="1:33" ht="24.75" customHeight="1">
      <c r="A49" s="850" t="s">
        <v>175</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164</v>
      </c>
      <c r="AF49" s="123"/>
    </row>
    <row r="50" spans="1:33" ht="24.75" customHeight="1">
      <c r="A50" s="850" t="s">
        <v>176</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164</v>
      </c>
      <c r="AF50" s="123"/>
    </row>
    <row r="51" spans="1:33" ht="24.75" customHeight="1">
      <c r="A51" s="850" t="s">
        <v>177</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178</v>
      </c>
      <c r="AF51" s="123"/>
    </row>
    <row r="52" spans="1:33" ht="24.75" customHeight="1">
      <c r="A52" s="850" t="s">
        <v>179</v>
      </c>
      <c r="B52" s="493" t="s">
        <v>117</v>
      </c>
      <c r="C52" s="495">
        <v>45991</v>
      </c>
      <c r="D52" s="495"/>
      <c r="E52" s="495"/>
      <c r="F52" s="493"/>
      <c r="G52" s="496"/>
      <c r="H52" s="497">
        <v>83</v>
      </c>
      <c r="I52" s="498" t="s">
        <v>56</v>
      </c>
      <c r="J52" s="497" t="s">
        <v>118</v>
      </c>
      <c r="K52" s="497" t="s">
        <v>119</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146</v>
      </c>
      <c r="AF52" s="123"/>
    </row>
    <row r="53" spans="1:33" ht="24.75" customHeight="1">
      <c r="A53" s="850" t="s">
        <v>180</v>
      </c>
      <c r="B53" s="493" t="s">
        <v>117</v>
      </c>
      <c r="C53" s="495">
        <v>45991</v>
      </c>
      <c r="D53" s="495"/>
      <c r="E53" s="495"/>
      <c r="F53" s="493"/>
      <c r="G53" s="496"/>
      <c r="H53" s="497">
        <v>88</v>
      </c>
      <c r="I53" s="498" t="s">
        <v>56</v>
      </c>
      <c r="J53" s="497" t="s">
        <v>118</v>
      </c>
      <c r="K53" s="497" t="s">
        <v>119</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120</v>
      </c>
      <c r="AF53" s="123"/>
    </row>
    <row r="54" spans="1:33" ht="24.75" customHeight="1">
      <c r="A54" s="850" t="s">
        <v>181</v>
      </c>
      <c r="B54" s="493" t="s">
        <v>117</v>
      </c>
      <c r="C54" s="495">
        <v>45991</v>
      </c>
      <c r="D54" s="495"/>
      <c r="E54" s="495"/>
      <c r="F54" s="493"/>
      <c r="G54" s="496"/>
      <c r="H54" s="497">
        <v>75</v>
      </c>
      <c r="I54" s="498" t="s">
        <v>56</v>
      </c>
      <c r="J54" s="497" t="s">
        <v>118</v>
      </c>
      <c r="K54" s="497" t="s">
        <v>119</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144</v>
      </c>
      <c r="AF54" s="123"/>
    </row>
    <row r="55" spans="1:33" ht="24.75" customHeight="1">
      <c r="A55" s="850" t="s">
        <v>182</v>
      </c>
      <c r="B55" s="493" t="s">
        <v>117</v>
      </c>
      <c r="C55" s="495">
        <v>45991</v>
      </c>
      <c r="D55" s="495"/>
      <c r="E55" s="495"/>
      <c r="F55" s="493"/>
      <c r="G55" s="496"/>
      <c r="H55" s="497">
        <v>77</v>
      </c>
      <c r="I55" s="498" t="s">
        <v>56</v>
      </c>
      <c r="J55" s="497" t="s">
        <v>118</v>
      </c>
      <c r="K55" s="497" t="s">
        <v>119</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171</v>
      </c>
      <c r="AF55" s="123"/>
    </row>
    <row r="56" spans="1:33" ht="24.75" customHeight="1">
      <c r="A56" s="850" t="s">
        <v>183</v>
      </c>
      <c r="B56" s="493" t="s">
        <v>117</v>
      </c>
      <c r="C56" s="495">
        <v>45991</v>
      </c>
      <c r="D56" s="495"/>
      <c r="E56" s="495"/>
      <c r="F56" s="493"/>
      <c r="G56" s="496"/>
      <c r="H56" s="497">
        <v>48</v>
      </c>
      <c r="I56" s="498" t="s">
        <v>56</v>
      </c>
      <c r="J56" s="497" t="s">
        <v>118</v>
      </c>
      <c r="K56" s="497" t="s">
        <v>119</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155</v>
      </c>
      <c r="AF56" s="123"/>
    </row>
    <row r="57" spans="1:33" ht="24.75" customHeight="1" thickBot="1">
      <c r="A57" s="850" t="s">
        <v>184</v>
      </c>
      <c r="B57" s="493" t="s">
        <v>117</v>
      </c>
      <c r="C57" s="495">
        <v>45991</v>
      </c>
      <c r="D57" s="495"/>
      <c r="E57" s="495"/>
      <c r="F57" s="493"/>
      <c r="G57" s="496"/>
      <c r="H57" s="497">
        <v>56</v>
      </c>
      <c r="I57" s="498" t="s">
        <v>56</v>
      </c>
      <c r="J57" s="497" t="s">
        <v>118</v>
      </c>
      <c r="K57" s="497" t="s">
        <v>119</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155</v>
      </c>
      <c r="AF57" s="123"/>
    </row>
    <row r="58" spans="1:33" ht="24.75" customHeight="1">
      <c r="A58" s="850" t="s">
        <v>185</v>
      </c>
      <c r="B58" s="493" t="s">
        <v>117</v>
      </c>
      <c r="C58" s="505">
        <v>45930</v>
      </c>
      <c r="D58" s="495"/>
      <c r="E58" s="495"/>
      <c r="F58" s="495"/>
      <c r="G58" s="496"/>
      <c r="H58" s="497">
        <v>0</v>
      </c>
      <c r="I58" s="498" t="s">
        <v>56</v>
      </c>
      <c r="J58" s="497" t="s">
        <v>118</v>
      </c>
      <c r="K58" s="497" t="s">
        <v>119</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50" t="s">
        <v>186</v>
      </c>
      <c r="B59" s="493" t="s">
        <v>117</v>
      </c>
      <c r="C59" s="495">
        <v>46021</v>
      </c>
      <c r="D59" s="495"/>
      <c r="E59" s="495"/>
      <c r="F59" s="495"/>
      <c r="G59" s="496"/>
      <c r="H59" s="497">
        <v>0</v>
      </c>
      <c r="I59" s="498" t="s">
        <v>56</v>
      </c>
      <c r="J59" s="497" t="s">
        <v>118</v>
      </c>
      <c r="K59" s="497" t="s">
        <v>119</v>
      </c>
      <c r="L59" s="495"/>
      <c r="M59" s="391" t="s">
        <v>58</v>
      </c>
      <c r="N59" s="608">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5" t="s">
        <v>187</v>
      </c>
      <c r="B60" s="620" t="s">
        <v>117</v>
      </c>
      <c r="C60" s="505">
        <v>45930</v>
      </c>
      <c r="D60" s="875" t="s">
        <v>78</v>
      </c>
      <c r="E60" s="495">
        <v>45902</v>
      </c>
      <c r="F60" s="493" t="s">
        <v>133</v>
      </c>
      <c r="G60" s="874"/>
      <c r="H60" s="497">
        <v>0</v>
      </c>
      <c r="I60" s="498" t="s">
        <v>56</v>
      </c>
      <c r="J60" s="497" t="s">
        <v>61</v>
      </c>
      <c r="K60" s="497" t="s">
        <v>188</v>
      </c>
      <c r="L60" s="505">
        <v>45902</v>
      </c>
      <c r="M60" s="391" t="s">
        <v>58</v>
      </c>
      <c r="N60" s="608">
        <v>5604.6</v>
      </c>
      <c r="O60" s="391" t="s">
        <v>58</v>
      </c>
      <c r="P60" s="499" t="s">
        <v>70</v>
      </c>
      <c r="Q60" s="54">
        <v>45902</v>
      </c>
      <c r="R60" s="902"/>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50" t="s">
        <v>190</v>
      </c>
      <c r="B61" s="493" t="s">
        <v>117</v>
      </c>
      <c r="C61" s="505">
        <v>45930</v>
      </c>
      <c r="D61" s="495"/>
      <c r="E61" s="495"/>
      <c r="F61" s="529" t="s">
        <v>124</v>
      </c>
      <c r="G61" s="496" t="s">
        <v>191</v>
      </c>
      <c r="H61" s="497">
        <v>0</v>
      </c>
      <c r="I61" s="497" t="s">
        <v>56</v>
      </c>
      <c r="J61" s="497" t="s">
        <v>118</v>
      </c>
      <c r="K61" s="497" t="s">
        <v>119</v>
      </c>
      <c r="L61" s="389"/>
      <c r="M61" s="391" t="s">
        <v>58</v>
      </c>
      <c r="N61" s="673">
        <v>3410.1</v>
      </c>
      <c r="O61" s="391" t="s">
        <v>58</v>
      </c>
      <c r="P61" s="461" t="s">
        <v>59</v>
      </c>
      <c r="Q61" s="891"/>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50" t="s">
        <v>193</v>
      </c>
      <c r="B62" s="493" t="s">
        <v>117</v>
      </c>
      <c r="C62" s="505">
        <v>45899</v>
      </c>
      <c r="D62" s="495"/>
      <c r="E62" s="495"/>
      <c r="F62" s="493" t="s">
        <v>133</v>
      </c>
      <c r="G62" s="496" t="s">
        <v>194</v>
      </c>
      <c r="H62" s="497">
        <v>0</v>
      </c>
      <c r="I62" s="497" t="s">
        <v>56</v>
      </c>
      <c r="J62" s="497" t="s">
        <v>118</v>
      </c>
      <c r="K62" s="497" t="s">
        <v>119</v>
      </c>
      <c r="L62" s="830"/>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50" t="s">
        <v>196</v>
      </c>
      <c r="B63" s="493" t="s">
        <v>117</v>
      </c>
      <c r="C63" s="505">
        <v>45899</v>
      </c>
      <c r="D63" s="495"/>
      <c r="E63" s="495">
        <v>45866</v>
      </c>
      <c r="F63" s="493" t="s">
        <v>133</v>
      </c>
      <c r="G63" s="496" t="s">
        <v>197</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50" t="s">
        <v>199</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50" t="s">
        <v>200</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50" t="s">
        <v>201</v>
      </c>
      <c r="B66" s="493" t="s">
        <v>117</v>
      </c>
      <c r="C66" s="505">
        <v>45899</v>
      </c>
      <c r="D66" s="495"/>
      <c r="E66" s="495"/>
      <c r="F66" s="493" t="s">
        <v>133</v>
      </c>
      <c r="G66" s="496" t="s">
        <v>202</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5" t="s">
        <v>204</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5" t="s">
        <v>206</v>
      </c>
      <c r="B68" s="493" t="s">
        <v>117</v>
      </c>
      <c r="C68" s="505">
        <v>45960</v>
      </c>
      <c r="D68" s="495" t="s">
        <v>207</v>
      </c>
      <c r="E68" s="495">
        <v>45915</v>
      </c>
      <c r="F68" s="493" t="s">
        <v>133</v>
      </c>
      <c r="G68" s="496"/>
      <c r="H68" s="497">
        <v>384</v>
      </c>
      <c r="I68" s="498" t="s">
        <v>56</v>
      </c>
      <c r="J68" s="497" t="s">
        <v>57</v>
      </c>
      <c r="K68" s="497"/>
      <c r="L68" s="390">
        <v>45905</v>
      </c>
      <c r="M68" s="391" t="s">
        <v>58</v>
      </c>
      <c r="N68" s="673">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5" t="s">
        <v>209</v>
      </c>
      <c r="B69" s="493" t="s">
        <v>117</v>
      </c>
      <c r="C69" s="505">
        <v>45930</v>
      </c>
      <c r="D69" s="495" t="s">
        <v>210</v>
      </c>
      <c r="E69" s="495">
        <v>45916</v>
      </c>
      <c r="F69" s="493" t="s">
        <v>133</v>
      </c>
      <c r="G69" s="496"/>
      <c r="H69" s="497">
        <v>84</v>
      </c>
      <c r="I69" s="498"/>
      <c r="J69" s="497"/>
      <c r="K69" s="497"/>
      <c r="L69" s="390"/>
      <c r="M69" s="391" t="s">
        <v>58</v>
      </c>
      <c r="N69" s="673">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5" t="s">
        <v>212</v>
      </c>
      <c r="B70" s="532" t="s">
        <v>213</v>
      </c>
      <c r="C70" s="495">
        <v>45960</v>
      </c>
      <c r="D70" s="495" t="s">
        <v>214</v>
      </c>
      <c r="E70" s="495">
        <v>45897</v>
      </c>
      <c r="F70" s="493" t="s">
        <v>215</v>
      </c>
      <c r="G70" s="496"/>
      <c r="H70" s="497">
        <v>0</v>
      </c>
      <c r="I70" s="498" t="s">
        <v>56</v>
      </c>
      <c r="J70" s="497" t="s">
        <v>61</v>
      </c>
      <c r="K70" s="497"/>
      <c r="L70" s="666">
        <v>45891</v>
      </c>
      <c r="M70" s="219" t="s">
        <v>58</v>
      </c>
      <c r="N70" s="672">
        <v>184994.5</v>
      </c>
      <c r="O70" s="670" t="s">
        <v>58</v>
      </c>
      <c r="P70" s="499" t="s">
        <v>66</v>
      </c>
      <c r="Q70" s="500">
        <v>45891</v>
      </c>
      <c r="R70" s="500"/>
      <c r="S70" s="500"/>
      <c r="T70" s="500"/>
      <c r="U70" s="500"/>
      <c r="V70" s="438">
        <v>14790</v>
      </c>
      <c r="W70" s="1007">
        <v>2666</v>
      </c>
      <c r="X70" s="501">
        <f t="shared" si="2"/>
        <v>12124</v>
      </c>
      <c r="Y70" s="501">
        <v>0</v>
      </c>
      <c r="Z70" s="502">
        <v>0.18</v>
      </c>
      <c r="AA70" s="510">
        <v>45910</v>
      </c>
      <c r="AB70" s="369">
        <v>0</v>
      </c>
      <c r="AC70" s="369">
        <v>0</v>
      </c>
      <c r="AD70" s="369">
        <v>0</v>
      </c>
      <c r="AE70" s="175" t="s">
        <v>216</v>
      </c>
      <c r="AF70" s="174"/>
      <c r="AG70" s="404"/>
    </row>
    <row r="71" spans="1:57" ht="24.75" customHeight="1">
      <c r="A71" s="575" t="s">
        <v>217</v>
      </c>
      <c r="B71" s="532" t="s">
        <v>213</v>
      </c>
      <c r="C71" s="495">
        <v>45991</v>
      </c>
      <c r="D71" s="495" t="s">
        <v>218</v>
      </c>
      <c r="E71" s="495">
        <v>45852</v>
      </c>
      <c r="F71" s="529" t="s">
        <v>215</v>
      </c>
      <c r="G71" s="496" t="s">
        <v>219</v>
      </c>
      <c r="H71" s="497">
        <v>0</v>
      </c>
      <c r="I71" s="497" t="s">
        <v>56</v>
      </c>
      <c r="J71" s="497" t="s">
        <v>61</v>
      </c>
      <c r="K71" s="497"/>
      <c r="L71" s="982">
        <v>45852</v>
      </c>
      <c r="M71" s="497" t="s">
        <v>58</v>
      </c>
      <c r="N71" s="608">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220</v>
      </c>
      <c r="B72" s="532" t="s">
        <v>213</v>
      </c>
      <c r="C72" s="495">
        <v>45960</v>
      </c>
      <c r="D72" s="495" t="s">
        <v>221</v>
      </c>
      <c r="E72" s="495">
        <v>45909</v>
      </c>
      <c r="F72" s="495" t="s">
        <v>215</v>
      </c>
      <c r="G72" s="496"/>
      <c r="H72" s="497">
        <v>0</v>
      </c>
      <c r="I72" s="497" t="s">
        <v>56</v>
      </c>
      <c r="J72" s="497" t="s">
        <v>61</v>
      </c>
      <c r="K72" s="497" t="s">
        <v>188</v>
      </c>
      <c r="L72" s="495">
        <v>45905</v>
      </c>
      <c r="M72" s="497" t="s">
        <v>58</v>
      </c>
      <c r="N72" s="608">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5" t="s">
        <v>223</v>
      </c>
      <c r="B73" s="532" t="s">
        <v>213</v>
      </c>
      <c r="C73" s="495">
        <v>45960</v>
      </c>
      <c r="D73" s="495" t="s">
        <v>78</v>
      </c>
      <c r="E73" s="495">
        <v>45905</v>
      </c>
      <c r="F73" s="495" t="s">
        <v>79</v>
      </c>
      <c r="G73" s="496"/>
      <c r="H73" s="497">
        <v>0</v>
      </c>
      <c r="I73" s="498" t="s">
        <v>56</v>
      </c>
      <c r="J73" s="497" t="s">
        <v>61</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50" t="s">
        <v>225</v>
      </c>
      <c r="B74" s="532" t="s">
        <v>213</v>
      </c>
      <c r="C74" s="495">
        <v>45991</v>
      </c>
      <c r="D74" s="504"/>
      <c r="E74" s="505">
        <v>45716</v>
      </c>
      <c r="F74" s="504" t="s">
        <v>215</v>
      </c>
      <c r="G74" s="506" t="s">
        <v>226</v>
      </c>
      <c r="H74" s="507">
        <v>0</v>
      </c>
      <c r="I74" s="520" t="s">
        <v>56</v>
      </c>
      <c r="J74" s="507" t="s">
        <v>61</v>
      </c>
      <c r="K74" s="507" t="s">
        <v>227</v>
      </c>
      <c r="L74" s="495">
        <v>45716</v>
      </c>
      <c r="M74" s="507" t="s">
        <v>58</v>
      </c>
      <c r="N74" s="609">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6" t="s">
        <v>229</v>
      </c>
      <c r="B75" s="532" t="s">
        <v>213</v>
      </c>
      <c r="C75" s="495">
        <v>45991</v>
      </c>
      <c r="D75" s="505" t="s">
        <v>218</v>
      </c>
      <c r="E75" s="451">
        <v>45707</v>
      </c>
      <c r="F75" s="504" t="s">
        <v>215</v>
      </c>
      <c r="G75" s="533" t="s">
        <v>230</v>
      </c>
      <c r="H75" s="520">
        <v>0</v>
      </c>
      <c r="I75" s="520" t="s">
        <v>56</v>
      </c>
      <c r="J75" s="520" t="s">
        <v>61</v>
      </c>
      <c r="K75" s="520"/>
      <c r="L75" s="505">
        <v>45708</v>
      </c>
      <c r="M75" s="520" t="s">
        <v>58</v>
      </c>
      <c r="N75" s="610">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85"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232</v>
      </c>
      <c r="B76" s="532" t="s">
        <v>213</v>
      </c>
      <c r="C76" s="495">
        <v>45960</v>
      </c>
      <c r="D76" s="505" t="s">
        <v>233</v>
      </c>
      <c r="E76" s="505">
        <v>45905</v>
      </c>
      <c r="F76" s="504" t="s">
        <v>79</v>
      </c>
      <c r="G76" s="519"/>
      <c r="H76" s="851">
        <v>82</v>
      </c>
      <c r="I76" s="520" t="s">
        <v>56</v>
      </c>
      <c r="J76" s="851" t="s">
        <v>61</v>
      </c>
      <c r="K76" s="520"/>
      <c r="L76" s="505"/>
      <c r="M76" s="520" t="s">
        <v>58</v>
      </c>
      <c r="N76" s="852">
        <v>87830</v>
      </c>
      <c r="O76" s="520" t="s">
        <v>58</v>
      </c>
      <c r="P76" s="509" t="s">
        <v>70</v>
      </c>
      <c r="Q76" s="510">
        <v>45898</v>
      </c>
      <c r="R76" s="510"/>
      <c r="S76" s="510"/>
      <c r="T76" s="510"/>
      <c r="U76" s="510"/>
      <c r="V76" s="853">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0" t="s">
        <v>235</v>
      </c>
      <c r="B77" s="532" t="s">
        <v>213</v>
      </c>
      <c r="C77" s="495">
        <v>45991</v>
      </c>
      <c r="D77" s="505"/>
      <c r="E77" s="505"/>
      <c r="F77" s="504"/>
      <c r="G77" s="519"/>
      <c r="H77" s="851">
        <v>69</v>
      </c>
      <c r="I77" s="497" t="s">
        <v>56</v>
      </c>
      <c r="J77" s="497" t="s">
        <v>118</v>
      </c>
      <c r="K77" s="497" t="s">
        <v>119</v>
      </c>
      <c r="L77" s="505"/>
      <c r="M77" s="520" t="s">
        <v>58</v>
      </c>
      <c r="N77" s="852">
        <v>51632</v>
      </c>
      <c r="O77" s="520" t="s">
        <v>58</v>
      </c>
      <c r="P77" s="509" t="s">
        <v>59</v>
      </c>
      <c r="Q77" s="510"/>
      <c r="R77" s="510"/>
      <c r="S77" s="510"/>
      <c r="T77" s="510"/>
      <c r="U77" s="510"/>
      <c r="V77" s="853">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0" t="s">
        <v>236</v>
      </c>
      <c r="B78" s="532" t="s">
        <v>213</v>
      </c>
      <c r="C78" s="495">
        <v>45991</v>
      </c>
      <c r="D78" s="505"/>
      <c r="E78" s="505"/>
      <c r="F78" s="504"/>
      <c r="G78" s="519"/>
      <c r="H78" s="851">
        <v>74</v>
      </c>
      <c r="I78" s="497" t="s">
        <v>56</v>
      </c>
      <c r="J78" s="497" t="s">
        <v>118</v>
      </c>
      <c r="K78" s="497" t="s">
        <v>119</v>
      </c>
      <c r="L78" s="505"/>
      <c r="M78" s="520" t="s">
        <v>58</v>
      </c>
      <c r="N78" s="852">
        <v>47064</v>
      </c>
      <c r="O78" s="520" t="s">
        <v>58</v>
      </c>
      <c r="P78" s="509" t="s">
        <v>59</v>
      </c>
      <c r="Q78" s="510"/>
      <c r="R78" s="510"/>
      <c r="S78" s="510"/>
      <c r="T78" s="510"/>
      <c r="U78" s="510"/>
      <c r="V78" s="853">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237</v>
      </c>
      <c r="B79" s="532" t="s">
        <v>213</v>
      </c>
      <c r="C79" s="495">
        <v>45960</v>
      </c>
      <c r="D79" s="505" t="s">
        <v>238</v>
      </c>
      <c r="E79" s="505">
        <v>45898</v>
      </c>
      <c r="F79" s="504" t="s">
        <v>215</v>
      </c>
      <c r="G79" s="519"/>
      <c r="H79" s="851">
        <v>80</v>
      </c>
      <c r="I79" s="520" t="s">
        <v>56</v>
      </c>
      <c r="J79" s="851" t="s">
        <v>61</v>
      </c>
      <c r="K79" s="520"/>
      <c r="L79" s="505"/>
      <c r="M79" s="520" t="s">
        <v>58</v>
      </c>
      <c r="N79" s="852">
        <v>90173</v>
      </c>
      <c r="O79" s="520" t="s">
        <v>58</v>
      </c>
      <c r="P79" s="509" t="s">
        <v>70</v>
      </c>
      <c r="Q79" s="510">
        <v>45898</v>
      </c>
      <c r="R79" s="510"/>
      <c r="S79" s="510"/>
      <c r="T79" s="510"/>
      <c r="U79" s="510"/>
      <c r="V79" s="853">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0" t="s">
        <v>239</v>
      </c>
      <c r="B80" s="532" t="s">
        <v>213</v>
      </c>
      <c r="C80" s="495">
        <v>45991</v>
      </c>
      <c r="D80" s="505"/>
      <c r="E80" s="505"/>
      <c r="F80" s="504"/>
      <c r="G80" s="519"/>
      <c r="H80" s="851">
        <v>81</v>
      </c>
      <c r="I80" s="497" t="s">
        <v>56</v>
      </c>
      <c r="J80" s="497" t="s">
        <v>118</v>
      </c>
      <c r="K80" s="497" t="s">
        <v>119</v>
      </c>
      <c r="L80" s="505"/>
      <c r="M80" s="520" t="s">
        <v>58</v>
      </c>
      <c r="N80" s="852">
        <v>68962</v>
      </c>
      <c r="O80" s="520" t="s">
        <v>58</v>
      </c>
      <c r="P80" s="509" t="s">
        <v>59</v>
      </c>
      <c r="Q80" s="510"/>
      <c r="R80" s="510"/>
      <c r="S80" s="510"/>
      <c r="T80" s="510"/>
      <c r="U80" s="510"/>
      <c r="V80" s="853">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240</v>
      </c>
      <c r="B81" s="532" t="s">
        <v>213</v>
      </c>
      <c r="C81" s="495">
        <v>45960</v>
      </c>
      <c r="D81" s="505" t="s">
        <v>241</v>
      </c>
      <c r="E81" s="505">
        <v>45905</v>
      </c>
      <c r="F81" s="504" t="s">
        <v>79</v>
      </c>
      <c r="G81" s="519"/>
      <c r="H81" s="851">
        <v>80</v>
      </c>
      <c r="I81" s="520" t="s">
        <v>56</v>
      </c>
      <c r="J81" s="851" t="s">
        <v>61</v>
      </c>
      <c r="K81" s="520"/>
      <c r="L81" s="505">
        <v>45905</v>
      </c>
      <c r="M81" s="520" t="s">
        <v>58</v>
      </c>
      <c r="N81" s="852">
        <v>66674.3</v>
      </c>
      <c r="O81" s="520" t="s">
        <v>58</v>
      </c>
      <c r="P81" s="509" t="s">
        <v>70</v>
      </c>
      <c r="Q81" s="510">
        <v>45905</v>
      </c>
      <c r="R81" s="510"/>
      <c r="S81" s="510"/>
      <c r="T81" s="510"/>
      <c r="U81" s="510"/>
      <c r="V81" s="853">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213</v>
      </c>
      <c r="C82" s="495">
        <v>45960</v>
      </c>
      <c r="D82" s="505" t="s">
        <v>241</v>
      </c>
      <c r="E82" s="505">
        <v>45897</v>
      </c>
      <c r="F82" s="504" t="s">
        <v>79</v>
      </c>
      <c r="G82" s="519"/>
      <c r="H82" s="851">
        <v>82</v>
      </c>
      <c r="I82" s="520" t="s">
        <v>56</v>
      </c>
      <c r="J82" s="851" t="s">
        <v>61</v>
      </c>
      <c r="K82" s="520"/>
      <c r="L82" s="505"/>
      <c r="M82" s="520" t="s">
        <v>58</v>
      </c>
      <c r="N82" s="852">
        <v>93666.75</v>
      </c>
      <c r="O82" s="520" t="s">
        <v>58</v>
      </c>
      <c r="P82" s="509" t="s">
        <v>70</v>
      </c>
      <c r="Q82" s="510">
        <v>45897</v>
      </c>
      <c r="R82" s="510"/>
      <c r="S82" s="510"/>
      <c r="T82" s="510"/>
      <c r="U82" s="510"/>
      <c r="V82" s="853">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0" t="s">
        <v>245</v>
      </c>
      <c r="B83" s="532" t="s">
        <v>213</v>
      </c>
      <c r="C83" s="495">
        <v>45991</v>
      </c>
      <c r="D83" s="505"/>
      <c r="E83" s="505"/>
      <c r="F83" s="504"/>
      <c r="G83" s="519"/>
      <c r="H83" s="851">
        <v>48</v>
      </c>
      <c r="I83" s="497" t="s">
        <v>56</v>
      </c>
      <c r="J83" s="497" t="s">
        <v>118</v>
      </c>
      <c r="K83" s="497" t="s">
        <v>119</v>
      </c>
      <c r="L83" s="505"/>
      <c r="M83" s="520" t="s">
        <v>58</v>
      </c>
      <c r="N83" s="852">
        <v>39064</v>
      </c>
      <c r="O83" s="520" t="s">
        <v>58</v>
      </c>
      <c r="P83" s="509" t="s">
        <v>59</v>
      </c>
      <c r="Q83" s="510"/>
      <c r="R83" s="510"/>
      <c r="S83" s="510"/>
      <c r="T83" s="510"/>
      <c r="U83" s="510"/>
      <c r="V83" s="853">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5" t="s">
        <v>246</v>
      </c>
      <c r="B84" s="532" t="s">
        <v>213</v>
      </c>
      <c r="C84" s="495">
        <v>45991</v>
      </c>
      <c r="D84" s="504" t="s">
        <v>218</v>
      </c>
      <c r="E84" s="505">
        <v>45880</v>
      </c>
      <c r="F84" s="504" t="s">
        <v>215</v>
      </c>
      <c r="G84" s="506" t="s">
        <v>247</v>
      </c>
      <c r="H84" s="507">
        <v>57</v>
      </c>
      <c r="I84" s="520" t="s">
        <v>56</v>
      </c>
      <c r="J84" s="507" t="s">
        <v>61</v>
      </c>
      <c r="K84" s="528"/>
      <c r="L84" s="505">
        <v>45863</v>
      </c>
      <c r="M84" s="507" t="s">
        <v>58</v>
      </c>
      <c r="N84" s="609">
        <v>49223.7</v>
      </c>
      <c r="O84" s="507" t="s">
        <v>58</v>
      </c>
      <c r="P84" s="509" t="s">
        <v>66</v>
      </c>
      <c r="Q84" s="510">
        <v>45863</v>
      </c>
      <c r="R84" s="510"/>
      <c r="S84" s="510"/>
      <c r="T84" s="510"/>
      <c r="U84" s="510"/>
      <c r="V84" s="41">
        <v>3737</v>
      </c>
      <c r="W84" s="1017">
        <v>251</v>
      </c>
      <c r="X84" s="501">
        <f t="shared" si="0"/>
        <v>3486</v>
      </c>
      <c r="Y84" s="41">
        <v>0</v>
      </c>
      <c r="Z84" s="502">
        <v>7.0000000000000007E-2</v>
      </c>
      <c r="AA84" s="510">
        <v>45916</v>
      </c>
      <c r="AB84" s="369">
        <v>0</v>
      </c>
      <c r="AC84" s="369">
        <v>0</v>
      </c>
      <c r="AD84" s="369">
        <v>0</v>
      </c>
      <c r="AE84" s="175"/>
      <c r="AF84" s="102"/>
    </row>
    <row r="85" spans="1:57" ht="24.75" customHeight="1" thickBot="1">
      <c r="A85" s="575" t="s">
        <v>248</v>
      </c>
      <c r="B85" s="532" t="s">
        <v>213</v>
      </c>
      <c r="C85" s="495">
        <v>45991</v>
      </c>
      <c r="D85" s="504" t="s">
        <v>218</v>
      </c>
      <c r="E85" s="505">
        <v>45880</v>
      </c>
      <c r="F85" s="504" t="s">
        <v>215</v>
      </c>
      <c r="G85" s="506" t="s">
        <v>249</v>
      </c>
      <c r="H85" s="507">
        <v>75</v>
      </c>
      <c r="I85" s="520" t="s">
        <v>56</v>
      </c>
      <c r="J85" s="507" t="s">
        <v>61</v>
      </c>
      <c r="K85" s="528"/>
      <c r="L85" s="505"/>
      <c r="M85" s="507" t="s">
        <v>58</v>
      </c>
      <c r="N85" s="609">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5" t="s">
        <v>250</v>
      </c>
      <c r="B86" s="532" t="s">
        <v>213</v>
      </c>
      <c r="C86" s="495">
        <v>45960</v>
      </c>
      <c r="D86" s="504"/>
      <c r="E86" s="505"/>
      <c r="F86" s="504"/>
      <c r="G86" s="506"/>
      <c r="H86" s="507">
        <v>0</v>
      </c>
      <c r="I86" s="520" t="s">
        <v>56</v>
      </c>
      <c r="J86" s="507" t="s">
        <v>61</v>
      </c>
      <c r="K86" s="528"/>
      <c r="L86" s="505"/>
      <c r="M86" s="507" t="s">
        <v>58</v>
      </c>
      <c r="N86" s="609">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50" t="s">
        <v>252</v>
      </c>
      <c r="B87" s="532" t="s">
        <v>213</v>
      </c>
      <c r="C87" s="495">
        <v>46111</v>
      </c>
      <c r="D87" s="504"/>
      <c r="E87" s="505"/>
      <c r="F87" s="504"/>
      <c r="G87" s="506"/>
      <c r="H87" s="507">
        <v>0</v>
      </c>
      <c r="I87" s="497" t="s">
        <v>56</v>
      </c>
      <c r="J87" s="497" t="s">
        <v>118</v>
      </c>
      <c r="K87" s="497" t="s">
        <v>119</v>
      </c>
      <c r="L87" s="505"/>
      <c r="M87" s="507" t="s">
        <v>58</v>
      </c>
      <c r="N87" s="609">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5" t="s">
        <v>254</v>
      </c>
      <c r="B88" s="532" t="s">
        <v>213</v>
      </c>
      <c r="C88" s="495">
        <v>45960</v>
      </c>
      <c r="D88" s="504" t="s">
        <v>78</v>
      </c>
      <c r="E88" s="505">
        <v>45867</v>
      </c>
      <c r="F88" s="504" t="s">
        <v>79</v>
      </c>
      <c r="G88" s="506" t="s">
        <v>255</v>
      </c>
      <c r="H88" s="507">
        <v>0</v>
      </c>
      <c r="I88" s="520" t="s">
        <v>56</v>
      </c>
      <c r="J88" s="507" t="s">
        <v>61</v>
      </c>
      <c r="K88" s="528"/>
      <c r="L88" s="505"/>
      <c r="M88" s="507" t="s">
        <v>58</v>
      </c>
      <c r="N88" s="609">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5" t="s">
        <v>256</v>
      </c>
      <c r="B89" s="532" t="s">
        <v>213</v>
      </c>
      <c r="C89" s="495">
        <v>45960</v>
      </c>
      <c r="D89" s="504"/>
      <c r="E89" s="505"/>
      <c r="F89" s="504"/>
      <c r="G89" s="506"/>
      <c r="H89" s="507">
        <v>0</v>
      </c>
      <c r="I89" s="520" t="s">
        <v>56</v>
      </c>
      <c r="J89" s="507" t="s">
        <v>61</v>
      </c>
      <c r="K89" s="528"/>
      <c r="L89" s="505"/>
      <c r="M89" s="507" t="s">
        <v>58</v>
      </c>
      <c r="N89" s="609">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92"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3">
        <v>4646.75</v>
      </c>
      <c r="O90" s="391" t="s">
        <v>115</v>
      </c>
      <c r="P90" s="461" t="s">
        <v>59</v>
      </c>
      <c r="Q90" s="500"/>
      <c r="R90" s="500"/>
      <c r="S90" s="500"/>
      <c r="T90" s="500"/>
      <c r="U90" s="500"/>
      <c r="V90" s="501">
        <v>238</v>
      </c>
      <c r="W90" s="501"/>
      <c r="X90" s="887">
        <f t="shared" si="0"/>
        <v>238</v>
      </c>
      <c r="Y90" s="899">
        <v>0</v>
      </c>
      <c r="Z90" s="502">
        <v>0</v>
      </c>
      <c r="AA90" s="366"/>
      <c r="AB90" s="369">
        <v>0</v>
      </c>
      <c r="AC90" s="369">
        <v>0</v>
      </c>
      <c r="AD90" s="369">
        <v>0</v>
      </c>
      <c r="AE90" s="503"/>
      <c r="AF90" s="404"/>
    </row>
    <row r="91" spans="1:57" ht="24.75" customHeight="1">
      <c r="A91" s="389"/>
      <c r="B91" s="476"/>
      <c r="C91" s="390"/>
      <c r="D91" s="893"/>
      <c r="E91" s="390"/>
      <c r="F91" s="389"/>
      <c r="G91" s="861"/>
      <c r="H91" s="389"/>
      <c r="I91" s="392"/>
      <c r="J91" s="391"/>
      <c r="K91" s="894"/>
      <c r="L91" s="51"/>
      <c r="M91" s="389"/>
      <c r="N91" s="895"/>
      <c r="O91" s="73"/>
      <c r="P91" s="88"/>
      <c r="Q91" s="896"/>
      <c r="R91" s="897"/>
      <c r="S91" s="897"/>
      <c r="T91" s="897"/>
      <c r="U91" s="897"/>
      <c r="V91" s="898"/>
      <c r="W91" s="898"/>
      <c r="X91" s="898"/>
      <c r="Y91" s="898"/>
      <c r="Z91" s="71"/>
      <c r="AA91" s="55"/>
      <c r="AB91" s="150"/>
      <c r="AC91" s="150"/>
      <c r="AD91" s="150"/>
      <c r="AE91" s="460"/>
      <c r="AF91" s="404"/>
    </row>
    <row r="92" spans="1:57" ht="24.75" customHeight="1">
      <c r="A92" s="389"/>
      <c r="B92" s="476"/>
      <c r="C92" s="390"/>
      <c r="D92" s="893"/>
      <c r="E92" s="390"/>
      <c r="F92" s="389"/>
      <c r="G92" s="861"/>
      <c r="H92" s="389"/>
      <c r="I92" s="392"/>
      <c r="J92" s="391"/>
      <c r="K92" s="894"/>
      <c r="L92" s="51"/>
      <c r="M92" s="389"/>
      <c r="N92" s="895"/>
      <c r="O92" s="73"/>
      <c r="P92" s="88"/>
      <c r="Q92" s="896"/>
      <c r="R92" s="897"/>
      <c r="S92" s="897"/>
      <c r="T92" s="897"/>
      <c r="U92" s="897"/>
      <c r="V92" s="898"/>
      <c r="W92" s="898"/>
      <c r="X92" s="898"/>
      <c r="Y92" s="898"/>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7"/>
      <c r="O93" s="881"/>
      <c r="P93" s="900"/>
      <c r="Q93" s="900"/>
      <c r="R93" s="900"/>
      <c r="S93" s="900"/>
      <c r="T93" s="900"/>
      <c r="U93" s="900"/>
      <c r="V93" s="900"/>
      <c r="W93" s="900"/>
      <c r="X93" s="900"/>
      <c r="Y93" s="900"/>
      <c r="Z93" s="900"/>
      <c r="AA93" s="900"/>
      <c r="AB93" s="900"/>
      <c r="AC93" s="900"/>
      <c r="AD93" s="900"/>
      <c r="AE93" s="901"/>
      <c r="AF93" s="404"/>
    </row>
    <row r="94" spans="1:57" ht="24.75" customHeight="1">
      <c r="A94" s="581" t="s">
        <v>19</v>
      </c>
      <c r="B94" s="581" t="s">
        <v>20</v>
      </c>
      <c r="C94" s="581" t="s">
        <v>21</v>
      </c>
      <c r="D94" s="581" t="s">
        <v>22</v>
      </c>
      <c r="E94" s="581" t="s">
        <v>23</v>
      </c>
      <c r="F94" s="581" t="s">
        <v>24</v>
      </c>
      <c r="G94" s="581" t="s">
        <v>25</v>
      </c>
      <c r="H94" s="581" t="s">
        <v>26</v>
      </c>
      <c r="I94" s="581" t="s">
        <v>27</v>
      </c>
      <c r="J94" s="581" t="s">
        <v>28</v>
      </c>
      <c r="K94" s="581" t="s">
        <v>29</v>
      </c>
      <c r="L94" s="581" t="s">
        <v>30</v>
      </c>
      <c r="M94" s="581" t="s">
        <v>31</v>
      </c>
      <c r="N94" s="618" t="s">
        <v>32</v>
      </c>
      <c r="O94" s="581" t="s">
        <v>33</v>
      </c>
      <c r="P94" s="581" t="s">
        <v>34</v>
      </c>
      <c r="Q94" s="447" t="s">
        <v>35</v>
      </c>
      <c r="R94" s="447" t="s">
        <v>36</v>
      </c>
      <c r="S94" s="447" t="s">
        <v>37</v>
      </c>
      <c r="T94" s="447" t="s">
        <v>38</v>
      </c>
      <c r="U94" s="447" t="s">
        <v>39</v>
      </c>
      <c r="V94" s="447" t="s">
        <v>40</v>
      </c>
      <c r="W94" s="447" t="s">
        <v>41</v>
      </c>
      <c r="X94" s="447" t="s">
        <v>42</v>
      </c>
      <c r="Y94" s="447" t="s">
        <v>43</v>
      </c>
      <c r="Z94" s="447" t="s">
        <v>44</v>
      </c>
      <c r="AA94" s="447" t="s">
        <v>45</v>
      </c>
      <c r="AB94" s="582" t="s">
        <v>46</v>
      </c>
      <c r="AC94" s="447" t="s">
        <v>47</v>
      </c>
      <c r="AD94" s="447" t="s">
        <v>48</v>
      </c>
      <c r="AE94" s="607" t="s">
        <v>49</v>
      </c>
      <c r="AF94" s="463"/>
      <c r="AG94" s="169"/>
      <c r="AH94" s="169"/>
      <c r="AI94" s="169"/>
      <c r="AJ94" s="169"/>
      <c r="AK94" s="169"/>
    </row>
    <row r="95" spans="1:57" ht="24.75" customHeight="1">
      <c r="A95" s="537" t="s">
        <v>261</v>
      </c>
      <c r="B95" s="532" t="s">
        <v>213</v>
      </c>
      <c r="C95" s="495">
        <v>45868</v>
      </c>
      <c r="D95" s="504" t="s">
        <v>63</v>
      </c>
      <c r="E95" s="505">
        <v>45716</v>
      </c>
      <c r="F95" s="504" t="s">
        <v>215</v>
      </c>
      <c r="G95" s="694" t="s">
        <v>262</v>
      </c>
      <c r="H95" s="507">
        <v>0</v>
      </c>
      <c r="I95" s="520" t="s">
        <v>125</v>
      </c>
      <c r="J95" s="507" t="s">
        <v>61</v>
      </c>
      <c r="K95" s="528"/>
      <c r="L95" s="495">
        <v>45716</v>
      </c>
      <c r="M95" s="507" t="s">
        <v>58</v>
      </c>
      <c r="N95" s="609">
        <v>64932.55</v>
      </c>
      <c r="O95" s="507" t="s">
        <v>58</v>
      </c>
      <c r="P95" s="836" t="s">
        <v>126</v>
      </c>
      <c r="Q95" s="510">
        <v>45721</v>
      </c>
      <c r="R95" s="510"/>
      <c r="S95" s="510"/>
      <c r="T95" s="510"/>
      <c r="U95" s="510"/>
      <c r="V95" s="41">
        <v>5151</v>
      </c>
      <c r="W95" s="837">
        <v>5127</v>
      </c>
      <c r="X95" s="501">
        <f t="shared" ref="X95:X119" si="3">SUM(V95-W95)</f>
        <v>24</v>
      </c>
      <c r="Y95" s="41">
        <v>0</v>
      </c>
      <c r="Z95" s="502">
        <v>1</v>
      </c>
      <c r="AA95" s="510">
        <v>45748</v>
      </c>
      <c r="AB95" s="369">
        <v>1</v>
      </c>
      <c r="AC95" s="369">
        <v>1</v>
      </c>
      <c r="AD95" s="369">
        <v>1</v>
      </c>
      <c r="AE95" s="578"/>
      <c r="AL95" s="404"/>
    </row>
    <row r="96" spans="1:57" ht="24.75" customHeight="1">
      <c r="A96" s="846" t="s">
        <v>263</v>
      </c>
      <c r="B96" s="532" t="s">
        <v>213</v>
      </c>
      <c r="C96" s="495">
        <v>45991</v>
      </c>
      <c r="D96" s="504" t="s">
        <v>264</v>
      </c>
      <c r="E96" s="505">
        <v>45716</v>
      </c>
      <c r="F96" s="504" t="s">
        <v>79</v>
      </c>
      <c r="G96" s="506" t="s">
        <v>265</v>
      </c>
      <c r="H96" s="507">
        <v>31</v>
      </c>
      <c r="I96" s="520" t="s">
        <v>125</v>
      </c>
      <c r="J96" s="507" t="s">
        <v>61</v>
      </c>
      <c r="K96" s="528"/>
      <c r="L96" s="495">
        <v>45716</v>
      </c>
      <c r="M96" s="507" t="s">
        <v>58</v>
      </c>
      <c r="N96" s="609">
        <v>28777</v>
      </c>
      <c r="O96" s="507" t="s">
        <v>58</v>
      </c>
      <c r="P96" s="836" t="s">
        <v>126</v>
      </c>
      <c r="Q96" s="510">
        <v>45716</v>
      </c>
      <c r="R96" s="510"/>
      <c r="S96" s="510"/>
      <c r="T96" s="510"/>
      <c r="U96" s="1028"/>
      <c r="V96" s="41">
        <v>2315</v>
      </c>
      <c r="W96" s="837">
        <v>2509</v>
      </c>
      <c r="X96" s="501">
        <f t="shared" si="3"/>
        <v>-194</v>
      </c>
      <c r="Y96" s="41">
        <v>0</v>
      </c>
      <c r="Z96" s="502">
        <v>1.08</v>
      </c>
      <c r="AA96" s="510">
        <v>45862</v>
      </c>
      <c r="AB96" s="369">
        <v>1</v>
      </c>
      <c r="AC96" s="369">
        <v>1</v>
      </c>
      <c r="AD96" s="369">
        <v>1</v>
      </c>
      <c r="AE96" s="175"/>
      <c r="AL96" s="404"/>
    </row>
    <row r="97" spans="1:38" ht="24.75" customHeight="1">
      <c r="A97" s="846" t="s">
        <v>266</v>
      </c>
      <c r="B97" s="532" t="s">
        <v>213</v>
      </c>
      <c r="C97" s="495">
        <v>45991</v>
      </c>
      <c r="D97" s="504" t="s">
        <v>218</v>
      </c>
      <c r="E97" s="505">
        <v>45716</v>
      </c>
      <c r="F97" s="504" t="s">
        <v>215</v>
      </c>
      <c r="G97" s="506" t="s">
        <v>267</v>
      </c>
      <c r="H97" s="507">
        <v>44</v>
      </c>
      <c r="I97" s="520" t="s">
        <v>125</v>
      </c>
      <c r="J97" s="507" t="s">
        <v>61</v>
      </c>
      <c r="K97" s="507"/>
      <c r="L97" s="505">
        <v>45716</v>
      </c>
      <c r="M97" s="507" t="s">
        <v>58</v>
      </c>
      <c r="N97" s="609">
        <v>57973.5</v>
      </c>
      <c r="O97" s="507" t="s">
        <v>58</v>
      </c>
      <c r="P97" s="836" t="s">
        <v>126</v>
      </c>
      <c r="Q97" s="510">
        <v>45716</v>
      </c>
      <c r="R97" s="510"/>
      <c r="S97" s="510"/>
      <c r="T97" s="510"/>
      <c r="U97" s="1028"/>
      <c r="V97" s="41">
        <v>4885</v>
      </c>
      <c r="W97" s="837">
        <v>4554</v>
      </c>
      <c r="X97" s="501">
        <f t="shared" si="3"/>
        <v>331</v>
      </c>
      <c r="Y97" s="41">
        <v>0</v>
      </c>
      <c r="Z97" s="502">
        <v>0.93</v>
      </c>
      <c r="AA97" s="510">
        <v>45741</v>
      </c>
      <c r="AB97" s="369">
        <v>1</v>
      </c>
      <c r="AC97" s="369">
        <v>1</v>
      </c>
      <c r="AD97" s="369">
        <v>1</v>
      </c>
      <c r="AE97" s="175"/>
      <c r="AL97" s="404"/>
    </row>
    <row r="98" spans="1:38" ht="24.75" customHeight="1">
      <c r="A98" s="838" t="s">
        <v>268</v>
      </c>
      <c r="B98" s="532" t="s">
        <v>213</v>
      </c>
      <c r="C98" s="495">
        <v>45991</v>
      </c>
      <c r="D98" s="504" t="s">
        <v>269</v>
      </c>
      <c r="E98" s="505">
        <v>45735</v>
      </c>
      <c r="F98" s="504" t="s">
        <v>215</v>
      </c>
      <c r="G98" s="506" t="s">
        <v>270</v>
      </c>
      <c r="H98" s="507">
        <v>0</v>
      </c>
      <c r="I98" s="507" t="s">
        <v>125</v>
      </c>
      <c r="J98" s="507" t="s">
        <v>61</v>
      </c>
      <c r="K98" s="528"/>
      <c r="L98" s="560">
        <v>45718</v>
      </c>
      <c r="M98" s="839" t="s">
        <v>58</v>
      </c>
      <c r="N98" s="609">
        <v>200394.1</v>
      </c>
      <c r="O98" s="507" t="s">
        <v>58</v>
      </c>
      <c r="P98" s="836" t="s">
        <v>126</v>
      </c>
      <c r="Q98" s="510">
        <v>45716</v>
      </c>
      <c r="R98" s="510"/>
      <c r="S98" s="510"/>
      <c r="T98" s="510"/>
      <c r="U98" s="510"/>
      <c r="V98" s="41">
        <v>15386</v>
      </c>
      <c r="W98" s="837">
        <v>15339</v>
      </c>
      <c r="X98" s="501">
        <f t="shared" si="3"/>
        <v>47</v>
      </c>
      <c r="Y98" s="41">
        <v>0</v>
      </c>
      <c r="Z98" s="502">
        <v>1</v>
      </c>
      <c r="AA98" s="510">
        <v>45747</v>
      </c>
      <c r="AB98" s="369">
        <v>1</v>
      </c>
      <c r="AC98" s="369">
        <v>1</v>
      </c>
      <c r="AD98" s="369">
        <v>1</v>
      </c>
      <c r="AE98" s="578"/>
      <c r="AL98" s="404"/>
    </row>
    <row r="99" spans="1:38" ht="24.75" customHeight="1">
      <c r="A99" s="846" t="s">
        <v>271</v>
      </c>
      <c r="B99" s="532" t="s">
        <v>213</v>
      </c>
      <c r="C99" s="495">
        <v>45991</v>
      </c>
      <c r="D99" s="504" t="s">
        <v>218</v>
      </c>
      <c r="E99" s="505">
        <v>45866</v>
      </c>
      <c r="F99" s="504" t="s">
        <v>215</v>
      </c>
      <c r="G99" s="506" t="s">
        <v>272</v>
      </c>
      <c r="H99" s="507">
        <v>0</v>
      </c>
      <c r="I99" s="520" t="s">
        <v>125</v>
      </c>
      <c r="J99" s="507" t="s">
        <v>61</v>
      </c>
      <c r="K99" s="528"/>
      <c r="L99" s="505">
        <v>45863</v>
      </c>
      <c r="M99" s="507" t="s">
        <v>58</v>
      </c>
      <c r="N99" s="609">
        <v>143407.25</v>
      </c>
      <c r="O99" s="507" t="s">
        <v>58</v>
      </c>
      <c r="P99" s="836" t="s">
        <v>126</v>
      </c>
      <c r="Q99" s="510">
        <v>45863</v>
      </c>
      <c r="R99" s="510"/>
      <c r="S99" s="510"/>
      <c r="T99" s="510"/>
      <c r="U99" s="510"/>
      <c r="V99" s="41">
        <v>11987</v>
      </c>
      <c r="W99" s="837">
        <v>12047</v>
      </c>
      <c r="X99" s="501">
        <f t="shared" si="3"/>
        <v>-60</v>
      </c>
      <c r="Y99" s="41">
        <v>0</v>
      </c>
      <c r="Z99" s="502">
        <v>1.01</v>
      </c>
      <c r="AA99" s="510">
        <v>45869</v>
      </c>
      <c r="AB99" s="369">
        <v>0</v>
      </c>
      <c r="AC99" s="369">
        <v>0</v>
      </c>
      <c r="AD99" s="369">
        <v>0</v>
      </c>
      <c r="AE99" s="175"/>
      <c r="AL99" s="404"/>
    </row>
    <row r="100" spans="1:38" ht="24.75" customHeight="1">
      <c r="A100" s="846"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9">
        <v>4815.6499999999996</v>
      </c>
      <c r="O100" s="507" t="s">
        <v>58</v>
      </c>
      <c r="P100" s="836" t="s">
        <v>126</v>
      </c>
      <c r="Q100" s="510">
        <v>45881</v>
      </c>
      <c r="R100" s="510"/>
      <c r="S100" s="510"/>
      <c r="T100" s="510"/>
      <c r="U100" s="510"/>
      <c r="V100" s="41">
        <v>321</v>
      </c>
      <c r="W100" s="837">
        <v>367</v>
      </c>
      <c r="X100" s="501">
        <f t="shared" si="3"/>
        <v>-46</v>
      </c>
      <c r="Y100" s="41">
        <v>0</v>
      </c>
      <c r="Z100" s="502">
        <v>1.1399999999999999</v>
      </c>
      <c r="AA100" s="510">
        <v>45905</v>
      </c>
      <c r="AB100" s="369">
        <v>0</v>
      </c>
      <c r="AC100" s="369">
        <v>0</v>
      </c>
      <c r="AD100" s="369">
        <v>0</v>
      </c>
      <c r="AE100" s="175"/>
      <c r="AL100" s="404"/>
    </row>
    <row r="101" spans="1:38" ht="24.75" customHeight="1">
      <c r="A101" s="555" t="s">
        <v>275</v>
      </c>
      <c r="B101" s="530" t="s">
        <v>117</v>
      </c>
      <c r="C101" s="546">
        <v>45868</v>
      </c>
      <c r="D101" s="553" t="s">
        <v>129</v>
      </c>
      <c r="E101" s="546">
        <v>45786</v>
      </c>
      <c r="F101" s="553" t="s">
        <v>133</v>
      </c>
      <c r="G101" s="530" t="s">
        <v>276</v>
      </c>
      <c r="H101" s="545">
        <v>0</v>
      </c>
      <c r="I101" s="545" t="s">
        <v>125</v>
      </c>
      <c r="J101" s="545" t="s">
        <v>61</v>
      </c>
      <c r="K101" s="556"/>
      <c r="L101" s="546">
        <v>45786</v>
      </c>
      <c r="M101" s="545" t="s">
        <v>58</v>
      </c>
      <c r="N101" s="612">
        <v>133172.15</v>
      </c>
      <c r="O101" s="545" t="s">
        <v>58</v>
      </c>
      <c r="P101" s="840" t="s">
        <v>126</v>
      </c>
      <c r="Q101" s="500">
        <v>45789</v>
      </c>
      <c r="R101" s="500">
        <v>45826</v>
      </c>
      <c r="S101" s="500">
        <v>45828</v>
      </c>
      <c r="T101" s="500">
        <v>45828</v>
      </c>
      <c r="U101" s="500"/>
      <c r="V101" s="501">
        <v>13306</v>
      </c>
      <c r="W101" s="837">
        <v>13332</v>
      </c>
      <c r="X101" s="501">
        <f t="shared" si="3"/>
        <v>-26</v>
      </c>
      <c r="Y101" s="41">
        <v>0</v>
      </c>
      <c r="Z101" s="502">
        <v>1</v>
      </c>
      <c r="AA101" s="500">
        <v>45810</v>
      </c>
      <c r="AB101" s="502">
        <v>1</v>
      </c>
      <c r="AC101" s="502">
        <v>1</v>
      </c>
      <c r="AD101" s="502">
        <v>1</v>
      </c>
      <c r="AE101" s="693" t="s">
        <v>277</v>
      </c>
      <c r="AL101" s="404"/>
    </row>
    <row r="102" spans="1:38" ht="24.75" customHeight="1">
      <c r="A102" s="555" t="s">
        <v>278</v>
      </c>
      <c r="B102" s="530" t="s">
        <v>117</v>
      </c>
      <c r="C102" s="546">
        <v>45868</v>
      </c>
      <c r="D102" s="553" t="s">
        <v>129</v>
      </c>
      <c r="E102" s="546">
        <v>45828</v>
      </c>
      <c r="F102" s="553" t="s">
        <v>124</v>
      </c>
      <c r="G102" s="544" t="s">
        <v>279</v>
      </c>
      <c r="H102" s="545">
        <v>0</v>
      </c>
      <c r="I102" s="554" t="s">
        <v>125</v>
      </c>
      <c r="J102" s="545" t="s">
        <v>61</v>
      </c>
      <c r="K102" s="545"/>
      <c r="L102" s="546">
        <v>45826</v>
      </c>
      <c r="M102" s="545" t="s">
        <v>58</v>
      </c>
      <c r="N102" s="612">
        <v>144886</v>
      </c>
      <c r="O102" s="545" t="s">
        <v>58</v>
      </c>
      <c r="P102" s="840" t="s">
        <v>126</v>
      </c>
      <c r="Q102" s="557">
        <v>45840</v>
      </c>
      <c r="R102" s="500"/>
      <c r="S102" s="557"/>
      <c r="T102" s="557"/>
      <c r="U102" s="557"/>
      <c r="V102" s="531">
        <v>11054</v>
      </c>
      <c r="W102" s="558">
        <v>11100</v>
      </c>
      <c r="X102" s="501">
        <f t="shared" si="3"/>
        <v>-46</v>
      </c>
      <c r="Y102" s="41">
        <v>0</v>
      </c>
      <c r="Z102" s="502">
        <v>1</v>
      </c>
      <c r="AA102" s="500">
        <v>45845</v>
      </c>
      <c r="AB102" s="369">
        <v>1</v>
      </c>
      <c r="AC102" s="369">
        <v>1</v>
      </c>
      <c r="AD102" s="369">
        <v>1</v>
      </c>
      <c r="AE102" s="432" t="s">
        <v>280</v>
      </c>
      <c r="AL102" s="404"/>
    </row>
    <row r="103" spans="1:38" ht="24.75" customHeight="1">
      <c r="A103" s="555" t="s">
        <v>281</v>
      </c>
      <c r="B103" s="530" t="s">
        <v>117</v>
      </c>
      <c r="C103" s="546">
        <v>45899</v>
      </c>
      <c r="D103" s="553" t="s">
        <v>129</v>
      </c>
      <c r="E103" s="546">
        <v>45853</v>
      </c>
      <c r="F103" s="530" t="s">
        <v>133</v>
      </c>
      <c r="G103" s="530" t="s">
        <v>282</v>
      </c>
      <c r="H103" s="545">
        <v>0</v>
      </c>
      <c r="I103" s="545" t="s">
        <v>125</v>
      </c>
      <c r="J103" s="545" t="s">
        <v>61</v>
      </c>
      <c r="K103" s="545"/>
      <c r="L103" s="546">
        <v>45853</v>
      </c>
      <c r="M103" s="550" t="s">
        <v>58</v>
      </c>
      <c r="N103" s="612">
        <v>60849.9</v>
      </c>
      <c r="O103" s="550" t="s">
        <v>58</v>
      </c>
      <c r="P103" s="840" t="s">
        <v>126</v>
      </c>
      <c r="Q103" s="500">
        <v>45853</v>
      </c>
      <c r="R103" s="557"/>
      <c r="S103" s="557"/>
      <c r="T103" s="557"/>
      <c r="U103" s="565">
        <v>45916</v>
      </c>
      <c r="V103" s="501">
        <v>5276</v>
      </c>
      <c r="W103" s="837">
        <v>5016</v>
      </c>
      <c r="X103" s="501">
        <f t="shared" si="3"/>
        <v>260</v>
      </c>
      <c r="Y103" s="41">
        <v>0</v>
      </c>
      <c r="Z103" s="502">
        <v>0.95</v>
      </c>
      <c r="AA103" s="500">
        <v>45874</v>
      </c>
      <c r="AB103" s="502">
        <v>1</v>
      </c>
      <c r="AC103" s="502">
        <v>1</v>
      </c>
      <c r="AD103" s="502">
        <v>1</v>
      </c>
      <c r="AE103" s="432" t="s">
        <v>283</v>
      </c>
      <c r="AL103" s="404"/>
    </row>
    <row r="104" spans="1:38" ht="24.75" customHeight="1">
      <c r="A104" s="555" t="s">
        <v>284</v>
      </c>
      <c r="B104" s="530" t="s">
        <v>117</v>
      </c>
      <c r="C104" s="546">
        <v>45868</v>
      </c>
      <c r="D104" s="546" t="s">
        <v>78</v>
      </c>
      <c r="E104" s="546">
        <v>45793</v>
      </c>
      <c r="F104" s="553" t="s">
        <v>124</v>
      </c>
      <c r="G104" s="530" t="s">
        <v>285</v>
      </c>
      <c r="H104" s="545">
        <v>0</v>
      </c>
      <c r="I104" s="545" t="s">
        <v>125</v>
      </c>
      <c r="J104" s="545" t="s">
        <v>61</v>
      </c>
      <c r="K104" s="556"/>
      <c r="L104" s="546">
        <v>45793</v>
      </c>
      <c r="M104" s="545" t="s">
        <v>58</v>
      </c>
      <c r="N104" s="612">
        <v>53589.8</v>
      </c>
      <c r="O104" s="545" t="s">
        <v>58</v>
      </c>
      <c r="P104" s="841" t="s">
        <v>126</v>
      </c>
      <c r="Q104" s="500">
        <v>45793</v>
      </c>
      <c r="R104" s="500" t="s">
        <v>286</v>
      </c>
      <c r="S104" s="500"/>
      <c r="T104" s="500"/>
      <c r="U104" s="500"/>
      <c r="V104" s="501">
        <v>8305</v>
      </c>
      <c r="W104" s="837">
        <v>8818</v>
      </c>
      <c r="X104" s="501">
        <f t="shared" si="3"/>
        <v>-513</v>
      </c>
      <c r="Y104" s="511">
        <v>0</v>
      </c>
      <c r="Z104" s="502">
        <v>1.06</v>
      </c>
      <c r="AA104" s="500">
        <v>45810</v>
      </c>
      <c r="AB104" s="369">
        <v>1</v>
      </c>
      <c r="AC104" s="369">
        <v>1</v>
      </c>
      <c r="AD104" s="369">
        <v>1</v>
      </c>
      <c r="AE104" s="432" t="s">
        <v>287</v>
      </c>
      <c r="AL104" s="404"/>
    </row>
    <row r="105" spans="1:38" ht="24.75" customHeight="1">
      <c r="A105" s="846" t="s">
        <v>288</v>
      </c>
      <c r="B105" s="493" t="s">
        <v>117</v>
      </c>
      <c r="C105" s="505">
        <v>45930</v>
      </c>
      <c r="D105" s="495" t="s">
        <v>129</v>
      </c>
      <c r="E105" s="875">
        <v>45880</v>
      </c>
      <c r="F105" s="529" t="s">
        <v>124</v>
      </c>
      <c r="G105" s="493" t="s">
        <v>289</v>
      </c>
      <c r="H105" s="497">
        <v>62</v>
      </c>
      <c r="I105" s="497" t="s">
        <v>125</v>
      </c>
      <c r="J105" s="497" t="s">
        <v>61</v>
      </c>
      <c r="K105" s="497"/>
      <c r="L105" s="390">
        <v>45880</v>
      </c>
      <c r="M105" s="391" t="s">
        <v>58</v>
      </c>
      <c r="N105" s="673">
        <v>56807.95</v>
      </c>
      <c r="O105" s="391" t="s">
        <v>58</v>
      </c>
      <c r="P105" s="954" t="s">
        <v>126</v>
      </c>
      <c r="Q105" s="500">
        <v>45880</v>
      </c>
      <c r="R105" s="516"/>
      <c r="S105" s="516"/>
      <c r="T105" s="516"/>
      <c r="U105" s="516"/>
      <c r="V105" s="501">
        <v>3787</v>
      </c>
      <c r="W105" s="837">
        <v>4670</v>
      </c>
      <c r="X105" s="501">
        <f>SUM(V105-W105)</f>
        <v>-883</v>
      </c>
      <c r="Y105" s="511">
        <v>0</v>
      </c>
      <c r="Z105" s="502">
        <v>1.23</v>
      </c>
      <c r="AA105" s="510">
        <v>45888</v>
      </c>
      <c r="AB105" s="369">
        <v>1</v>
      </c>
      <c r="AC105" s="369">
        <v>1</v>
      </c>
      <c r="AD105" s="369">
        <v>1</v>
      </c>
      <c r="AE105" s="179" t="s">
        <v>290</v>
      </c>
      <c r="AF105" s="404"/>
      <c r="AL105" s="404"/>
    </row>
    <row r="106" spans="1:38" ht="24.75" customHeight="1">
      <c r="A106" s="846" t="s">
        <v>291</v>
      </c>
      <c r="B106" s="493" t="s">
        <v>117</v>
      </c>
      <c r="C106" s="505">
        <v>45930</v>
      </c>
      <c r="D106" s="495" t="s">
        <v>129</v>
      </c>
      <c r="E106" s="529">
        <v>45882</v>
      </c>
      <c r="F106" s="529" t="s">
        <v>124</v>
      </c>
      <c r="G106" s="493" t="s">
        <v>292</v>
      </c>
      <c r="H106" s="497">
        <v>85</v>
      </c>
      <c r="I106" s="497" t="s">
        <v>125</v>
      </c>
      <c r="J106" s="497" t="s">
        <v>61</v>
      </c>
      <c r="K106" s="497"/>
      <c r="L106" s="666">
        <v>45882</v>
      </c>
      <c r="M106" s="219" t="s">
        <v>58</v>
      </c>
      <c r="N106" s="672">
        <v>59869.5</v>
      </c>
      <c r="O106" s="670" t="s">
        <v>58</v>
      </c>
      <c r="P106" s="836" t="s">
        <v>126</v>
      </c>
      <c r="Q106" s="500">
        <v>45882</v>
      </c>
      <c r="R106" s="516"/>
      <c r="S106" s="516"/>
      <c r="T106" s="516"/>
      <c r="U106" s="516"/>
      <c r="V106" s="501">
        <v>4537</v>
      </c>
      <c r="W106" s="837">
        <v>4660</v>
      </c>
      <c r="X106" s="501">
        <f t="shared" si="3"/>
        <v>-123</v>
      </c>
      <c r="Y106" s="511">
        <v>0</v>
      </c>
      <c r="Z106" s="502">
        <v>1.02</v>
      </c>
      <c r="AA106" s="510">
        <v>45894</v>
      </c>
      <c r="AB106" s="369">
        <v>1</v>
      </c>
      <c r="AC106" s="369">
        <v>1</v>
      </c>
      <c r="AD106" s="369">
        <v>1</v>
      </c>
      <c r="AE106" s="179" t="s">
        <v>293</v>
      </c>
      <c r="AF106" s="404"/>
      <c r="AL106" s="404"/>
    </row>
    <row r="107" spans="1:38" ht="24.75" customHeight="1">
      <c r="A107" s="846"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3">
        <v>37930</v>
      </c>
      <c r="O107" s="391" t="s">
        <v>58</v>
      </c>
      <c r="P107" s="954" t="s">
        <v>126</v>
      </c>
      <c r="Q107" s="500">
        <v>45887</v>
      </c>
      <c r="R107" s="624"/>
      <c r="S107" s="624"/>
      <c r="T107" s="624"/>
      <c r="U107" s="624"/>
      <c r="V107" s="501">
        <v>2649</v>
      </c>
      <c r="W107" s="837">
        <v>2678</v>
      </c>
      <c r="X107" s="501">
        <f t="shared" si="3"/>
        <v>-29</v>
      </c>
      <c r="Y107" s="511">
        <v>0</v>
      </c>
      <c r="Z107" s="502">
        <v>1</v>
      </c>
      <c r="AA107" s="510">
        <v>45895</v>
      </c>
      <c r="AB107" s="369">
        <v>1</v>
      </c>
      <c r="AC107" s="369">
        <v>1</v>
      </c>
      <c r="AD107" s="369">
        <v>1</v>
      </c>
      <c r="AE107" s="503" t="s">
        <v>296</v>
      </c>
      <c r="AF107" s="404"/>
    </row>
    <row r="108" spans="1:38" ht="24.75" customHeight="1">
      <c r="A108" s="846" t="s">
        <v>297</v>
      </c>
      <c r="B108" s="493" t="s">
        <v>117</v>
      </c>
      <c r="C108" s="505">
        <v>45899</v>
      </c>
      <c r="D108" s="563" t="s">
        <v>72</v>
      </c>
      <c r="E108" s="495">
        <v>45887</v>
      </c>
      <c r="F108" s="529" t="s">
        <v>124</v>
      </c>
      <c r="G108" s="496" t="s">
        <v>298</v>
      </c>
      <c r="H108" s="497">
        <v>70</v>
      </c>
      <c r="I108" s="498" t="s">
        <v>125</v>
      </c>
      <c r="J108" s="497" t="s">
        <v>61</v>
      </c>
      <c r="K108" s="497"/>
      <c r="L108" s="495">
        <v>45887</v>
      </c>
      <c r="M108" s="410" t="s">
        <v>58</v>
      </c>
      <c r="N108" s="608">
        <v>69889</v>
      </c>
      <c r="O108" s="410" t="s">
        <v>58</v>
      </c>
      <c r="P108" s="836" t="s">
        <v>126</v>
      </c>
      <c r="Q108" s="500">
        <v>45887</v>
      </c>
      <c r="R108" s="624"/>
      <c r="S108" s="624"/>
      <c r="T108" s="624"/>
      <c r="U108" s="624"/>
      <c r="V108" s="501">
        <v>3836</v>
      </c>
      <c r="W108" s="837">
        <v>3836</v>
      </c>
      <c r="X108" s="501">
        <f>SUM(V108-W108)</f>
        <v>0</v>
      </c>
      <c r="Y108" s="149">
        <v>0</v>
      </c>
      <c r="Z108" s="571">
        <v>1</v>
      </c>
      <c r="AA108" s="510">
        <v>45896</v>
      </c>
      <c r="AB108" s="369">
        <v>1</v>
      </c>
      <c r="AC108" s="369">
        <v>1</v>
      </c>
      <c r="AD108" s="369">
        <v>1</v>
      </c>
      <c r="AE108" s="503" t="s">
        <v>299</v>
      </c>
      <c r="AF108" s="404"/>
    </row>
    <row r="109" spans="1:38" ht="24.75" customHeight="1">
      <c r="A109" s="846"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3">
        <v>52110</v>
      </c>
      <c r="O109" s="391" t="s">
        <v>58</v>
      </c>
      <c r="P109" s="954" t="s">
        <v>126</v>
      </c>
      <c r="Q109" s="126">
        <v>45887</v>
      </c>
      <c r="R109" s="890"/>
      <c r="S109" s="624"/>
      <c r="T109" s="624"/>
      <c r="U109" s="624"/>
      <c r="V109" s="501">
        <v>4071</v>
      </c>
      <c r="W109" s="837">
        <v>4043</v>
      </c>
      <c r="X109" s="501">
        <f t="shared" si="3"/>
        <v>28</v>
      </c>
      <c r="Y109" s="511">
        <v>0</v>
      </c>
      <c r="Z109" s="502">
        <v>1</v>
      </c>
      <c r="AA109" s="510">
        <v>45895</v>
      </c>
      <c r="AB109" s="369">
        <v>1</v>
      </c>
      <c r="AC109" s="369">
        <v>1</v>
      </c>
      <c r="AD109" s="369">
        <v>1</v>
      </c>
      <c r="AE109" s="503" t="s">
        <v>302</v>
      </c>
      <c r="AF109" s="404"/>
    </row>
    <row r="110" spans="1:38" ht="24.75" customHeight="1">
      <c r="A110" s="846"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3">
        <v>67441</v>
      </c>
      <c r="O110" s="391" t="s">
        <v>58</v>
      </c>
      <c r="P110" s="954" t="s">
        <v>126</v>
      </c>
      <c r="Q110" s="500">
        <v>45884</v>
      </c>
      <c r="R110" s="624"/>
      <c r="S110" s="624"/>
      <c r="T110" s="624"/>
      <c r="U110" s="624"/>
      <c r="V110" s="501">
        <v>4348</v>
      </c>
      <c r="W110" s="837">
        <v>4348</v>
      </c>
      <c r="X110" s="1027">
        <f>SUM(V110-W110)</f>
        <v>0</v>
      </c>
      <c r="Y110" s="511">
        <v>0</v>
      </c>
      <c r="Z110" s="502">
        <v>1</v>
      </c>
      <c r="AA110" s="510">
        <v>45895</v>
      </c>
      <c r="AB110" s="369">
        <v>1</v>
      </c>
      <c r="AC110" s="369">
        <v>1</v>
      </c>
      <c r="AD110" s="369">
        <v>1</v>
      </c>
      <c r="AE110" s="503" t="s">
        <v>304</v>
      </c>
      <c r="AF110" s="404"/>
    </row>
    <row r="111" spans="1:38" ht="24.75" customHeight="1">
      <c r="A111" s="555" t="s">
        <v>305</v>
      </c>
      <c r="B111" s="530" t="s">
        <v>117</v>
      </c>
      <c r="C111" s="538">
        <v>45899</v>
      </c>
      <c r="D111" s="546" t="s">
        <v>129</v>
      </c>
      <c r="E111" s="546">
        <v>45870</v>
      </c>
      <c r="F111" s="553" t="s">
        <v>124</v>
      </c>
      <c r="G111" s="544" t="s">
        <v>306</v>
      </c>
      <c r="H111" s="545">
        <v>0</v>
      </c>
      <c r="I111" s="545" t="s">
        <v>125</v>
      </c>
      <c r="J111" s="545" t="s">
        <v>61</v>
      </c>
      <c r="K111" s="545"/>
      <c r="L111" s="546">
        <v>45870</v>
      </c>
      <c r="M111" s="545" t="s">
        <v>58</v>
      </c>
      <c r="N111" s="612">
        <v>49307.5</v>
      </c>
      <c r="O111" s="545" t="s">
        <v>58</v>
      </c>
      <c r="P111" s="840" t="s">
        <v>126</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307</v>
      </c>
      <c r="AF111" s="404"/>
    </row>
    <row r="112" spans="1:38" ht="24.75" customHeight="1">
      <c r="A112" s="555" t="s">
        <v>308</v>
      </c>
      <c r="B112" s="530" t="s">
        <v>117</v>
      </c>
      <c r="C112" s="538">
        <v>45899</v>
      </c>
      <c r="D112" s="546" t="s">
        <v>129</v>
      </c>
      <c r="E112" s="546">
        <v>45870</v>
      </c>
      <c r="F112" s="553" t="s">
        <v>124</v>
      </c>
      <c r="G112" s="544" t="s">
        <v>309</v>
      </c>
      <c r="H112" s="545">
        <v>0</v>
      </c>
      <c r="I112" s="545" t="s">
        <v>125</v>
      </c>
      <c r="J112" s="545" t="s">
        <v>61</v>
      </c>
      <c r="K112" s="545"/>
      <c r="L112" s="546">
        <v>45870</v>
      </c>
      <c r="M112" s="545" t="s">
        <v>58</v>
      </c>
      <c r="N112" s="612">
        <v>12886.4</v>
      </c>
      <c r="O112" s="545" t="s">
        <v>58</v>
      </c>
      <c r="P112" s="841" t="s">
        <v>126</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310</v>
      </c>
      <c r="AF112" s="404"/>
    </row>
    <row r="113" spans="1:33" ht="24.75" customHeight="1">
      <c r="A113" s="555" t="s">
        <v>311</v>
      </c>
      <c r="B113" s="530" t="s">
        <v>117</v>
      </c>
      <c r="C113" s="553">
        <v>45838</v>
      </c>
      <c r="D113" s="553" t="s">
        <v>129</v>
      </c>
      <c r="E113" s="538">
        <v>45786</v>
      </c>
      <c r="F113" s="553" t="s">
        <v>124</v>
      </c>
      <c r="G113" s="642" t="s">
        <v>312</v>
      </c>
      <c r="H113" s="545">
        <v>0</v>
      </c>
      <c r="I113" s="554" t="s">
        <v>125</v>
      </c>
      <c r="J113" s="545" t="s">
        <v>61</v>
      </c>
      <c r="K113" s="545"/>
      <c r="L113" s="546">
        <v>45790</v>
      </c>
      <c r="M113" s="545" t="s">
        <v>58</v>
      </c>
      <c r="N113" s="612">
        <v>63283</v>
      </c>
      <c r="O113" s="545" t="s">
        <v>58</v>
      </c>
      <c r="P113" s="840" t="s">
        <v>126</v>
      </c>
      <c r="Q113" s="500">
        <v>45790</v>
      </c>
      <c r="R113" s="500">
        <v>45813</v>
      </c>
      <c r="S113" s="500">
        <v>45814</v>
      </c>
      <c r="T113" s="500">
        <v>45828</v>
      </c>
      <c r="U113" s="500">
        <v>45846</v>
      </c>
      <c r="V113" s="501">
        <v>5776</v>
      </c>
      <c r="W113" s="837">
        <v>5776</v>
      </c>
      <c r="X113" s="501">
        <f t="shared" si="3"/>
        <v>0</v>
      </c>
      <c r="Y113" s="511">
        <v>0</v>
      </c>
      <c r="Z113" s="502">
        <v>1.25</v>
      </c>
      <c r="AA113" s="500">
        <v>45796</v>
      </c>
      <c r="AB113" s="369">
        <v>1</v>
      </c>
      <c r="AC113" s="369">
        <v>1</v>
      </c>
      <c r="AD113" s="369">
        <v>1</v>
      </c>
      <c r="AE113" s="577" t="s">
        <v>313</v>
      </c>
      <c r="AF113" s="404"/>
    </row>
    <row r="114" spans="1:33" ht="24.75" customHeight="1">
      <c r="A114" s="846" t="s">
        <v>314</v>
      </c>
      <c r="B114" s="493" t="s">
        <v>117</v>
      </c>
      <c r="C114" s="505">
        <v>45930</v>
      </c>
      <c r="D114" s="529" t="s">
        <v>78</v>
      </c>
      <c r="E114" s="495">
        <v>45902</v>
      </c>
      <c r="F114" s="493" t="s">
        <v>133</v>
      </c>
      <c r="G114" s="496"/>
      <c r="H114" s="497">
        <v>0</v>
      </c>
      <c r="I114" s="497" t="s">
        <v>125</v>
      </c>
      <c r="J114" s="497" t="s">
        <v>61</v>
      </c>
      <c r="K114" s="497"/>
      <c r="L114" s="390">
        <v>45902</v>
      </c>
      <c r="M114" s="664" t="s">
        <v>58</v>
      </c>
      <c r="N114" s="608">
        <v>3067.9</v>
      </c>
      <c r="O114" s="497" t="s">
        <v>58</v>
      </c>
      <c r="P114" s="836" t="s">
        <v>126</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315</v>
      </c>
      <c r="AF114" s="404"/>
    </row>
    <row r="115" spans="1:33" ht="24.75" customHeight="1">
      <c r="A115" s="846" t="s">
        <v>316</v>
      </c>
      <c r="B115" s="493" t="s">
        <v>117</v>
      </c>
      <c r="C115" s="505">
        <v>45930</v>
      </c>
      <c r="D115" s="875" t="s">
        <v>78</v>
      </c>
      <c r="E115" s="495">
        <v>45902</v>
      </c>
      <c r="F115" s="493" t="s">
        <v>133</v>
      </c>
      <c r="G115" s="493"/>
      <c r="H115" s="497">
        <v>0</v>
      </c>
      <c r="I115" s="497" t="s">
        <v>125</v>
      </c>
      <c r="J115" s="497" t="s">
        <v>61</v>
      </c>
      <c r="K115" s="497"/>
      <c r="L115" s="408">
        <v>45902</v>
      </c>
      <c r="M115" s="664" t="s">
        <v>58</v>
      </c>
      <c r="N115" s="608">
        <v>12695</v>
      </c>
      <c r="O115" s="497" t="s">
        <v>58</v>
      </c>
      <c r="P115" s="836" t="s">
        <v>126</v>
      </c>
      <c r="Q115" s="500">
        <v>45902</v>
      </c>
      <c r="R115" s="500"/>
      <c r="S115" s="500"/>
      <c r="T115" s="500"/>
      <c r="U115" s="500"/>
      <c r="V115" s="438">
        <v>1010</v>
      </c>
      <c r="W115" s="662">
        <v>978</v>
      </c>
      <c r="X115" s="501">
        <f t="shared" ref="X115" si="4">SUM(V115-W115)</f>
        <v>32</v>
      </c>
      <c r="Y115" s="501">
        <v>0</v>
      </c>
      <c r="Z115" s="502">
        <v>0.99</v>
      </c>
      <c r="AA115" s="510">
        <v>45911</v>
      </c>
      <c r="AB115" s="369">
        <v>1</v>
      </c>
      <c r="AC115" s="369">
        <v>1</v>
      </c>
      <c r="AD115" s="369">
        <v>1</v>
      </c>
      <c r="AE115" s="503" t="s">
        <v>317</v>
      </c>
      <c r="AF115" s="404"/>
    </row>
    <row r="116" spans="1:33" ht="24.75" customHeight="1">
      <c r="A116" s="846" t="s">
        <v>318</v>
      </c>
      <c r="B116" s="493" t="s">
        <v>117</v>
      </c>
      <c r="C116" s="505">
        <v>45930</v>
      </c>
      <c r="D116" s="495" t="s">
        <v>129</v>
      </c>
      <c r="E116" s="495">
        <v>45874</v>
      </c>
      <c r="F116" s="553" t="s">
        <v>124</v>
      </c>
      <c r="G116" s="496"/>
      <c r="H116" s="497">
        <v>208</v>
      </c>
      <c r="I116" s="498" t="s">
        <v>125</v>
      </c>
      <c r="J116" s="497" t="s">
        <v>57</v>
      </c>
      <c r="K116" s="497"/>
      <c r="L116" s="390">
        <v>45876</v>
      </c>
      <c r="M116" s="391" t="s">
        <v>58</v>
      </c>
      <c r="N116" s="673">
        <v>124980</v>
      </c>
      <c r="O116" s="391" t="s">
        <v>58</v>
      </c>
      <c r="P116" s="954" t="s">
        <v>126</v>
      </c>
      <c r="Q116" s="500">
        <v>45876</v>
      </c>
      <c r="R116" s="500"/>
      <c r="S116" s="500"/>
      <c r="T116" s="500"/>
      <c r="U116" s="500"/>
      <c r="V116" s="438">
        <v>11700</v>
      </c>
      <c r="W116" s="662">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6" t="s">
        <v>320</v>
      </c>
      <c r="B117" s="562" t="s">
        <v>51</v>
      </c>
      <c r="C117" s="538">
        <v>45772</v>
      </c>
      <c r="D117" s="563" t="s">
        <v>68</v>
      </c>
      <c r="E117" s="563">
        <v>45693</v>
      </c>
      <c r="F117" s="543" t="s">
        <v>64</v>
      </c>
      <c r="G117" s="564" t="s">
        <v>321</v>
      </c>
      <c r="H117" s="550">
        <v>86</v>
      </c>
      <c r="I117" s="554" t="s">
        <v>125</v>
      </c>
      <c r="J117" s="550" t="s">
        <v>61</v>
      </c>
      <c r="K117" s="550"/>
      <c r="L117" s="563">
        <v>45714</v>
      </c>
      <c r="M117" s="550" t="s">
        <v>58</v>
      </c>
      <c r="N117" s="614">
        <v>94170.5</v>
      </c>
      <c r="O117" s="550" t="s">
        <v>58</v>
      </c>
      <c r="P117" s="841" t="s">
        <v>126</v>
      </c>
      <c r="Q117" s="510">
        <v>45693</v>
      </c>
      <c r="R117" s="510">
        <v>45869</v>
      </c>
      <c r="S117" s="510">
        <v>45903</v>
      </c>
      <c r="T117" s="510"/>
      <c r="U117" s="510">
        <v>45887</v>
      </c>
      <c r="V117" s="534">
        <v>7980</v>
      </c>
      <c r="W117" s="558">
        <v>7457</v>
      </c>
      <c r="X117" s="501">
        <f t="shared" si="3"/>
        <v>523</v>
      </c>
      <c r="Y117" s="521">
        <v>0</v>
      </c>
      <c r="Z117" s="502">
        <v>0.93</v>
      </c>
      <c r="AA117" s="510">
        <v>45713</v>
      </c>
      <c r="AB117" s="502">
        <v>1</v>
      </c>
      <c r="AC117" s="502">
        <v>1</v>
      </c>
      <c r="AD117" s="502">
        <v>1</v>
      </c>
      <c r="AE117" s="178" t="s">
        <v>322</v>
      </c>
      <c r="AF117" s="404"/>
    </row>
    <row r="118" spans="1:33" ht="24.75" customHeight="1">
      <c r="A118" s="566" t="s">
        <v>323</v>
      </c>
      <c r="B118" s="562" t="s">
        <v>51</v>
      </c>
      <c r="C118" s="538">
        <v>45772</v>
      </c>
      <c r="D118" s="563" t="s">
        <v>68</v>
      </c>
      <c r="E118" s="563">
        <v>45698</v>
      </c>
      <c r="F118" s="538" t="s">
        <v>64</v>
      </c>
      <c r="G118" s="564" t="s">
        <v>324</v>
      </c>
      <c r="H118" s="550">
        <v>89</v>
      </c>
      <c r="I118" s="550" t="s">
        <v>125</v>
      </c>
      <c r="J118" s="550" t="s">
        <v>61</v>
      </c>
      <c r="K118" s="550"/>
      <c r="L118" s="563">
        <v>45695</v>
      </c>
      <c r="M118" s="550" t="s">
        <v>58</v>
      </c>
      <c r="N118" s="615">
        <v>89698.5</v>
      </c>
      <c r="O118" s="550" t="s">
        <v>58</v>
      </c>
      <c r="P118" s="841" t="s">
        <v>126</v>
      </c>
      <c r="Q118" s="510">
        <v>45694</v>
      </c>
      <c r="R118" s="510">
        <v>45917</v>
      </c>
      <c r="S118" s="510">
        <v>45936</v>
      </c>
      <c r="T118" s="510"/>
      <c r="U118" s="510"/>
      <c r="V118" s="534">
        <v>7562</v>
      </c>
      <c r="W118" s="558">
        <v>6528</v>
      </c>
      <c r="X118" s="501">
        <f t="shared" si="3"/>
        <v>1034</v>
      </c>
      <c r="Y118" s="521">
        <v>0</v>
      </c>
      <c r="Z118" s="502">
        <v>0.8</v>
      </c>
      <c r="AA118" s="510">
        <v>45709</v>
      </c>
      <c r="AB118" s="502">
        <v>1</v>
      </c>
      <c r="AC118" s="502">
        <v>1</v>
      </c>
      <c r="AD118" s="502">
        <v>1</v>
      </c>
      <c r="AE118" s="206" t="s">
        <v>325</v>
      </c>
      <c r="AF118" s="404"/>
    </row>
    <row r="119" spans="1:33" ht="24.75" customHeight="1">
      <c r="A119" s="555" t="s">
        <v>326</v>
      </c>
      <c r="B119" s="562" t="s">
        <v>51</v>
      </c>
      <c r="C119" s="563">
        <v>45688</v>
      </c>
      <c r="D119" s="538" t="s">
        <v>327</v>
      </c>
      <c r="E119" s="563">
        <v>45685</v>
      </c>
      <c r="F119" s="563" t="s">
        <v>328</v>
      </c>
      <c r="G119" s="564" t="s">
        <v>329</v>
      </c>
      <c r="H119" s="118">
        <v>86</v>
      </c>
      <c r="I119" s="550" t="s">
        <v>330</v>
      </c>
      <c r="J119" s="118" t="s">
        <v>61</v>
      </c>
      <c r="K119" s="118"/>
      <c r="L119" s="538">
        <v>45677</v>
      </c>
      <c r="M119" s="550" t="s">
        <v>58</v>
      </c>
      <c r="N119" s="613">
        <v>78075.5</v>
      </c>
      <c r="O119" s="550" t="s">
        <v>58</v>
      </c>
      <c r="P119" s="841" t="s">
        <v>126</v>
      </c>
      <c r="Q119" s="510">
        <v>45675</v>
      </c>
      <c r="R119" s="510">
        <v>45870</v>
      </c>
      <c r="S119" s="510">
        <v>45887</v>
      </c>
      <c r="T119" s="510"/>
      <c r="U119" s="500">
        <v>45894</v>
      </c>
      <c r="V119" s="41">
        <v>6526</v>
      </c>
      <c r="W119" s="837">
        <v>6217</v>
      </c>
      <c r="X119" s="501">
        <f t="shared" si="3"/>
        <v>309</v>
      </c>
      <c r="Y119" s="521">
        <v>0</v>
      </c>
      <c r="Z119" s="540">
        <v>0.95</v>
      </c>
      <c r="AA119" s="510">
        <v>45685</v>
      </c>
      <c r="AB119" s="502">
        <v>1</v>
      </c>
      <c r="AC119" s="502">
        <v>1</v>
      </c>
      <c r="AD119" s="502">
        <v>1</v>
      </c>
      <c r="AE119" s="178"/>
      <c r="AF119" s="404"/>
      <c r="AG119" s="43"/>
    </row>
    <row r="120" spans="1:33" ht="24.75" customHeight="1">
      <c r="A120" s="838"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9">
        <v>64790.5</v>
      </c>
      <c r="O120" s="520" t="s">
        <v>58</v>
      </c>
      <c r="P120" s="836" t="s">
        <v>126</v>
      </c>
      <c r="Q120" s="510">
        <v>45675</v>
      </c>
      <c r="R120" s="510">
        <v>45917</v>
      </c>
      <c r="S120" s="510">
        <v>45931</v>
      </c>
      <c r="T120" s="510"/>
      <c r="U120" s="510"/>
      <c r="V120" s="41">
        <v>4975</v>
      </c>
      <c r="W120" s="837">
        <v>4794</v>
      </c>
      <c r="X120" s="501">
        <f>SUM(V120-W120)</f>
        <v>181</v>
      </c>
      <c r="Y120" s="521">
        <v>0</v>
      </c>
      <c r="Z120" s="502">
        <v>0.96</v>
      </c>
      <c r="AA120" s="510">
        <v>45680</v>
      </c>
      <c r="AB120" s="369">
        <v>0</v>
      </c>
      <c r="AC120" s="369">
        <v>0</v>
      </c>
      <c r="AD120" s="369">
        <v>0</v>
      </c>
      <c r="AE120" s="178" t="s">
        <v>334</v>
      </c>
      <c r="AF120" s="404"/>
    </row>
    <row r="121" spans="1:33" ht="24.75" customHeight="1">
      <c r="A121" s="846"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9">
        <v>56262.5</v>
      </c>
      <c r="O121" s="507" t="s">
        <v>58</v>
      </c>
      <c r="P121" s="986" t="s">
        <v>126</v>
      </c>
      <c r="Q121" s="510">
        <v>45744</v>
      </c>
      <c r="R121" s="510">
        <v>45917</v>
      </c>
      <c r="S121" s="510">
        <v>45930</v>
      </c>
      <c r="T121" s="510"/>
      <c r="U121" s="510"/>
      <c r="V121" s="518">
        <v>4870</v>
      </c>
      <c r="W121" s="837">
        <v>5044</v>
      </c>
      <c r="X121" s="108">
        <f t="shared" ref="X121" si="6">SUM(V121-W121)</f>
        <v>-174</v>
      </c>
      <c r="Y121" s="31">
        <v>0</v>
      </c>
      <c r="Z121" s="571">
        <v>1.03</v>
      </c>
      <c r="AA121" s="510">
        <v>45754</v>
      </c>
      <c r="AB121" s="369">
        <v>0</v>
      </c>
      <c r="AC121" s="369">
        <v>0</v>
      </c>
      <c r="AD121" s="369">
        <v>0</v>
      </c>
      <c r="AE121" s="367" t="s">
        <v>338</v>
      </c>
      <c r="AF121" s="404"/>
    </row>
    <row r="122" spans="1:33" ht="24.75" customHeight="1">
      <c r="A122" s="846"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9">
        <v>47849</v>
      </c>
      <c r="O122" s="497" t="s">
        <v>58</v>
      </c>
      <c r="P122" s="836" t="s">
        <v>126</v>
      </c>
      <c r="Q122" s="510">
        <v>45744</v>
      </c>
      <c r="R122" s="510">
        <v>45915</v>
      </c>
      <c r="S122" s="510">
        <v>45922</v>
      </c>
      <c r="T122" s="510"/>
      <c r="U122" s="510"/>
      <c r="V122" s="41">
        <v>4194</v>
      </c>
      <c r="W122" s="837">
        <v>4113</v>
      </c>
      <c r="X122" s="108">
        <f>SUM(V122-W122)</f>
        <v>81</v>
      </c>
      <c r="Y122" s="149">
        <v>0</v>
      </c>
      <c r="Z122" s="571">
        <v>0.98</v>
      </c>
      <c r="AA122" s="510">
        <v>45784</v>
      </c>
      <c r="AB122" s="369">
        <v>0</v>
      </c>
      <c r="AC122" s="369">
        <v>0</v>
      </c>
      <c r="AD122" s="369">
        <v>0</v>
      </c>
      <c r="AE122" s="367"/>
      <c r="AF122" s="404"/>
    </row>
    <row r="123" spans="1:33" ht="24.75" customHeight="1">
      <c r="A123" s="569" t="s">
        <v>341</v>
      </c>
      <c r="B123" s="567" t="s">
        <v>51</v>
      </c>
      <c r="C123" s="547">
        <v>45711</v>
      </c>
      <c r="D123" s="547" t="s">
        <v>63</v>
      </c>
      <c r="E123" s="547">
        <v>45694</v>
      </c>
      <c r="F123" s="547" t="s">
        <v>64</v>
      </c>
      <c r="G123" s="519" t="s">
        <v>342</v>
      </c>
      <c r="H123" s="525">
        <v>0</v>
      </c>
      <c r="I123" s="520" t="s">
        <v>330</v>
      </c>
      <c r="J123" s="525" t="s">
        <v>61</v>
      </c>
      <c r="K123" s="525"/>
      <c r="L123" s="547">
        <v>45686</v>
      </c>
      <c r="M123" s="548" t="s">
        <v>58</v>
      </c>
      <c r="N123" s="842">
        <v>22755.7</v>
      </c>
      <c r="O123" s="548" t="s">
        <v>58</v>
      </c>
      <c r="P123" s="836" t="s">
        <v>126</v>
      </c>
      <c r="Q123" s="510">
        <v>45693</v>
      </c>
      <c r="R123" s="510">
        <v>45853</v>
      </c>
      <c r="S123" s="510">
        <v>45861</v>
      </c>
      <c r="T123" s="510">
        <v>45861</v>
      </c>
      <c r="U123" s="510">
        <v>45895</v>
      </c>
      <c r="V123" s="41">
        <v>1735</v>
      </c>
      <c r="W123" s="837">
        <v>1718</v>
      </c>
      <c r="X123" s="501">
        <f>SUM(V123-W123)</f>
        <v>17</v>
      </c>
      <c r="Y123" s="521">
        <v>0</v>
      </c>
      <c r="Z123" s="502">
        <v>1</v>
      </c>
      <c r="AA123" s="510">
        <v>45729</v>
      </c>
      <c r="AB123" s="502">
        <v>1</v>
      </c>
      <c r="AC123" s="502">
        <v>1</v>
      </c>
      <c r="AD123" s="502">
        <v>1</v>
      </c>
      <c r="AE123" s="178" t="s">
        <v>343</v>
      </c>
      <c r="AF123" s="404"/>
    </row>
    <row r="124" spans="1:33" ht="24.75" customHeight="1">
      <c r="A124" s="843"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10">
        <v>289634.75</v>
      </c>
      <c r="O124" s="520" t="s">
        <v>58</v>
      </c>
      <c r="P124" s="836" t="s">
        <v>126</v>
      </c>
      <c r="Q124" s="510">
        <v>45693</v>
      </c>
      <c r="R124" s="510">
        <v>45849</v>
      </c>
      <c r="S124" s="510">
        <v>45874</v>
      </c>
      <c r="T124" s="510">
        <v>45882</v>
      </c>
      <c r="U124" s="510">
        <v>45882</v>
      </c>
      <c r="V124" s="534">
        <v>22725</v>
      </c>
      <c r="W124" s="558">
        <v>19837</v>
      </c>
      <c r="X124" s="501">
        <f>SUM(V124-W124)</f>
        <v>2888</v>
      </c>
      <c r="Y124" s="521">
        <v>0</v>
      </c>
      <c r="Z124" s="502">
        <f>W124/V124</f>
        <v>0.87291529152915293</v>
      </c>
      <c r="AA124" s="510">
        <v>45674</v>
      </c>
      <c r="AB124" s="369">
        <v>1</v>
      </c>
      <c r="AC124" s="369">
        <v>1</v>
      </c>
      <c r="AD124" s="369">
        <v>1</v>
      </c>
      <c r="AE124" s="578"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53" t="s">
        <v>19</v>
      </c>
      <c r="B128" s="753" t="s">
        <v>20</v>
      </c>
      <c r="C128" s="753" t="s">
        <v>21</v>
      </c>
      <c r="D128" s="753" t="s">
        <v>22</v>
      </c>
      <c r="E128" s="753" t="s">
        <v>23</v>
      </c>
      <c r="F128" s="753" t="s">
        <v>24</v>
      </c>
      <c r="G128" s="753" t="s">
        <v>25</v>
      </c>
      <c r="H128" s="753" t="s">
        <v>26</v>
      </c>
      <c r="I128" s="753" t="s">
        <v>27</v>
      </c>
      <c r="J128" s="753" t="s">
        <v>28</v>
      </c>
      <c r="K128" s="753" t="s">
        <v>29</v>
      </c>
      <c r="L128" s="753" t="s">
        <v>30</v>
      </c>
      <c r="M128" s="753" t="s">
        <v>31</v>
      </c>
      <c r="N128" s="754" t="s">
        <v>32</v>
      </c>
      <c r="O128" s="753" t="s">
        <v>33</v>
      </c>
      <c r="P128" s="753" t="s">
        <v>34</v>
      </c>
      <c r="Q128" s="755" t="s">
        <v>35</v>
      </c>
      <c r="R128" s="755" t="s">
        <v>36</v>
      </c>
      <c r="S128" s="755" t="s">
        <v>37</v>
      </c>
      <c r="T128" s="755" t="s">
        <v>38</v>
      </c>
      <c r="U128" s="756" t="s">
        <v>39</v>
      </c>
      <c r="V128" s="757" t="s">
        <v>40</v>
      </c>
      <c r="W128" s="755" t="s">
        <v>41</v>
      </c>
      <c r="X128" s="755" t="s">
        <v>42</v>
      </c>
      <c r="Y128" s="755" t="s">
        <v>43</v>
      </c>
      <c r="Z128" s="755" t="s">
        <v>44</v>
      </c>
      <c r="AA128" s="755" t="s">
        <v>45</v>
      </c>
      <c r="AB128" s="758" t="s">
        <v>46</v>
      </c>
      <c r="AC128" s="755" t="s">
        <v>47</v>
      </c>
      <c r="AD128" s="755" t="s">
        <v>48</v>
      </c>
      <c r="AE128" s="759" t="s">
        <v>49</v>
      </c>
    </row>
    <row r="129" spans="1:31" ht="24.75" customHeight="1">
      <c r="A129" s="695" t="s">
        <v>350</v>
      </c>
      <c r="B129" s="764" t="s">
        <v>213</v>
      </c>
      <c r="C129" s="696">
        <v>45807</v>
      </c>
      <c r="D129" s="696" t="s">
        <v>351</v>
      </c>
      <c r="E129" s="696">
        <v>45706</v>
      </c>
      <c r="F129" s="683" t="s">
        <v>215</v>
      </c>
      <c r="G129" s="765" t="s">
        <v>352</v>
      </c>
      <c r="H129" s="697">
        <v>56</v>
      </c>
      <c r="I129" s="766" t="s">
        <v>125</v>
      </c>
      <c r="J129" s="697" t="s">
        <v>61</v>
      </c>
      <c r="K129" s="697"/>
      <c r="L129" s="698">
        <v>45701</v>
      </c>
      <c r="M129" s="767" t="s">
        <v>58</v>
      </c>
      <c r="N129" s="699">
        <v>55089</v>
      </c>
      <c r="O129" s="766" t="s">
        <v>58</v>
      </c>
      <c r="P129" s="700" t="s">
        <v>126</v>
      </c>
      <c r="Q129" s="701">
        <v>45709</v>
      </c>
      <c r="R129" s="701"/>
      <c r="S129" s="701">
        <v>45866</v>
      </c>
      <c r="T129" s="701"/>
      <c r="U129" s="88" t="s">
        <v>353</v>
      </c>
      <c r="V129" s="702">
        <v>4836</v>
      </c>
      <c r="W129" s="703">
        <v>5095</v>
      </c>
      <c r="X129" s="108">
        <f t="shared" ref="X129:X130" si="7">SUM(V129-W129)</f>
        <v>-259</v>
      </c>
      <c r="Y129" s="768">
        <v>0</v>
      </c>
      <c r="Z129" s="769">
        <v>1.05</v>
      </c>
      <c r="AA129" s="704">
        <v>45741</v>
      </c>
      <c r="AB129" s="705">
        <v>1</v>
      </c>
      <c r="AC129" s="705">
        <v>1</v>
      </c>
      <c r="AD129" s="705">
        <v>1</v>
      </c>
      <c r="AE129" s="770" t="s">
        <v>354</v>
      </c>
    </row>
    <row r="130" spans="1:31" ht="24.75" customHeight="1">
      <c r="A130" s="706" t="s">
        <v>355</v>
      </c>
      <c r="B130" s="771" t="s">
        <v>213</v>
      </c>
      <c r="C130" s="707">
        <v>45807</v>
      </c>
      <c r="D130" s="708" t="s">
        <v>63</v>
      </c>
      <c r="E130" s="709" t="s">
        <v>53</v>
      </c>
      <c r="F130" s="708" t="s">
        <v>328</v>
      </c>
      <c r="G130" s="772" t="s">
        <v>356</v>
      </c>
      <c r="H130" s="710">
        <v>84</v>
      </c>
      <c r="I130" s="773" t="s">
        <v>125</v>
      </c>
      <c r="J130" s="711" t="s">
        <v>61</v>
      </c>
      <c r="K130" s="712"/>
      <c r="L130" s="713">
        <v>45716</v>
      </c>
      <c r="M130" s="714" t="s">
        <v>58</v>
      </c>
      <c r="N130" s="715">
        <v>2812.95</v>
      </c>
      <c r="O130" s="711" t="s">
        <v>58</v>
      </c>
      <c r="P130" s="700" t="s">
        <v>126</v>
      </c>
      <c r="Q130" s="704">
        <v>45792</v>
      </c>
      <c r="R130" s="716"/>
      <c r="S130" s="716"/>
      <c r="T130" s="716"/>
      <c r="U130" s="88" t="s">
        <v>353</v>
      </c>
      <c r="V130" s="702">
        <v>285</v>
      </c>
      <c r="W130" s="717">
        <v>285</v>
      </c>
      <c r="X130" s="108">
        <f t="shared" si="7"/>
        <v>0</v>
      </c>
      <c r="Y130" s="718">
        <v>3451</v>
      </c>
      <c r="Z130" s="774">
        <v>0</v>
      </c>
      <c r="AA130" s="704">
        <v>45798</v>
      </c>
      <c r="AB130" s="774">
        <v>1</v>
      </c>
      <c r="AC130" s="774">
        <v>1</v>
      </c>
      <c r="AD130" s="774">
        <v>1</v>
      </c>
      <c r="AE130" s="775"/>
    </row>
    <row r="131" spans="1:31" ht="24.75" customHeight="1">
      <c r="A131" s="906" t="s">
        <v>357</v>
      </c>
      <c r="B131" s="949" t="s">
        <v>117</v>
      </c>
      <c r="C131" s="505">
        <v>45899</v>
      </c>
      <c r="D131" s="495" t="s">
        <v>78</v>
      </c>
      <c r="E131" s="495">
        <v>45876</v>
      </c>
      <c r="F131" s="495" t="s">
        <v>133</v>
      </c>
      <c r="G131" s="950"/>
      <c r="H131" s="497">
        <v>0</v>
      </c>
      <c r="I131" s="914" t="s">
        <v>125</v>
      </c>
      <c r="J131" s="497" t="s">
        <v>61</v>
      </c>
      <c r="K131" s="497"/>
      <c r="L131" s="390">
        <v>45876</v>
      </c>
      <c r="M131" s="391" t="s">
        <v>58</v>
      </c>
      <c r="N131" s="673">
        <v>1462.85</v>
      </c>
      <c r="O131" s="391" t="s">
        <v>58</v>
      </c>
      <c r="P131" s="677" t="s">
        <v>126</v>
      </c>
      <c r="Q131" s="500">
        <v>45876</v>
      </c>
      <c r="R131" s="565"/>
      <c r="S131" s="565"/>
      <c r="T131" s="510"/>
      <c r="U131" s="88" t="s">
        <v>353</v>
      </c>
      <c r="V131" s="951">
        <v>116</v>
      </c>
      <c r="W131" s="854">
        <v>130</v>
      </c>
      <c r="X131" s="501">
        <f>SUM(V131-W131)</f>
        <v>-14</v>
      </c>
      <c r="Y131" s="501">
        <v>0</v>
      </c>
      <c r="Z131" s="915">
        <v>1</v>
      </c>
      <c r="AA131" s="510">
        <v>45896</v>
      </c>
      <c r="AB131" s="915">
        <v>1</v>
      </c>
      <c r="AC131" s="915">
        <v>1</v>
      </c>
      <c r="AD131" s="915">
        <v>1</v>
      </c>
      <c r="AE131" s="921" t="s">
        <v>358</v>
      </c>
    </row>
    <row r="132" spans="1:31" ht="24.75" customHeight="1">
      <c r="A132" s="542" t="s">
        <v>359</v>
      </c>
      <c r="B132" s="530" t="s">
        <v>117</v>
      </c>
      <c r="C132" s="538">
        <v>45899</v>
      </c>
      <c r="D132" s="546" t="s">
        <v>129</v>
      </c>
      <c r="E132" s="546">
        <v>45882</v>
      </c>
      <c r="F132" s="553" t="s">
        <v>124</v>
      </c>
      <c r="G132" s="544"/>
      <c r="H132" s="545">
        <v>0</v>
      </c>
      <c r="I132" s="554" t="s">
        <v>125</v>
      </c>
      <c r="J132" s="545" t="s">
        <v>61</v>
      </c>
      <c r="K132" s="545"/>
      <c r="L132" s="546">
        <v>45882</v>
      </c>
      <c r="M132" s="545" t="s">
        <v>58</v>
      </c>
      <c r="N132" s="612">
        <v>13056.5</v>
      </c>
      <c r="O132" s="545" t="s">
        <v>58</v>
      </c>
      <c r="P132" s="559" t="s">
        <v>126</v>
      </c>
      <c r="Q132" s="500">
        <v>45882</v>
      </c>
      <c r="R132" s="565"/>
      <c r="S132" s="565"/>
      <c r="T132" s="510"/>
      <c r="U132" s="88" t="s">
        <v>353</v>
      </c>
      <c r="V132" s="438">
        <v>1100</v>
      </c>
      <c r="W132" s="854">
        <v>1110</v>
      </c>
      <c r="X132" s="501">
        <f t="shared" ref="X132:X133" si="8">SUM(V132-W132)</f>
        <v>-10</v>
      </c>
      <c r="Y132" s="501">
        <v>0</v>
      </c>
      <c r="Z132" s="502">
        <v>1</v>
      </c>
      <c r="AA132" s="510">
        <v>45887</v>
      </c>
      <c r="AB132" s="369">
        <v>1</v>
      </c>
      <c r="AC132" s="369">
        <v>1</v>
      </c>
      <c r="AD132" s="369">
        <v>1</v>
      </c>
      <c r="AE132" s="578"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2">
        <v>14179.65</v>
      </c>
      <c r="O133" s="545" t="s">
        <v>58</v>
      </c>
      <c r="P133" s="559" t="s">
        <v>126</v>
      </c>
      <c r="Q133" s="500">
        <v>45868</v>
      </c>
      <c r="R133" s="500"/>
      <c r="S133" s="500"/>
      <c r="T133" s="500"/>
      <c r="U133" s="88" t="s">
        <v>353</v>
      </c>
      <c r="V133" s="531">
        <v>973</v>
      </c>
      <c r="W133" s="552">
        <v>1060</v>
      </c>
      <c r="X133" s="501">
        <f t="shared" si="8"/>
        <v>-87</v>
      </c>
      <c r="Y133" s="501">
        <v>0</v>
      </c>
      <c r="Z133" s="502">
        <v>1.0900000000000001</v>
      </c>
      <c r="AA133" s="510">
        <v>45880</v>
      </c>
      <c r="AB133" s="369">
        <v>1</v>
      </c>
      <c r="AC133" s="369">
        <v>1</v>
      </c>
      <c r="AD133" s="369">
        <v>1</v>
      </c>
      <c r="AE133" s="580" t="s">
        <v>363</v>
      </c>
    </row>
    <row r="134" spans="1:31" ht="24.75" customHeight="1">
      <c r="A134" s="906" t="s">
        <v>364</v>
      </c>
      <c r="B134" s="493" t="s">
        <v>117</v>
      </c>
      <c r="C134" s="505">
        <v>45899</v>
      </c>
      <c r="D134" s="529" t="s">
        <v>78</v>
      </c>
      <c r="E134" s="529">
        <v>45882</v>
      </c>
      <c r="F134" s="493" t="s">
        <v>133</v>
      </c>
      <c r="G134" s="763" t="s">
        <v>365</v>
      </c>
      <c r="H134" s="497">
        <v>0</v>
      </c>
      <c r="I134" s="498" t="s">
        <v>125</v>
      </c>
      <c r="J134" s="497" t="s">
        <v>61</v>
      </c>
      <c r="K134" s="497"/>
      <c r="L134" s="495" t="s">
        <v>53</v>
      </c>
      <c r="M134" s="497" t="s">
        <v>58</v>
      </c>
      <c r="N134" s="608">
        <v>18903.7</v>
      </c>
      <c r="O134" s="497" t="s">
        <v>58</v>
      </c>
      <c r="P134" s="832" t="s">
        <v>126</v>
      </c>
      <c r="Q134" s="500">
        <v>45882</v>
      </c>
      <c r="R134" s="500"/>
      <c r="S134" s="500"/>
      <c r="T134" s="500"/>
      <c r="U134" s="88" t="s">
        <v>353</v>
      </c>
      <c r="V134" s="501">
        <v>575</v>
      </c>
      <c r="W134" s="539">
        <v>575</v>
      </c>
      <c r="X134" s="108">
        <f>SUM(V134-W134)</f>
        <v>0</v>
      </c>
      <c r="Y134" s="983">
        <v>0</v>
      </c>
      <c r="Z134" s="915">
        <v>1</v>
      </c>
      <c r="AA134" s="510">
        <v>45887</v>
      </c>
      <c r="AB134" s="369">
        <v>1</v>
      </c>
      <c r="AC134" s="369">
        <v>1</v>
      </c>
      <c r="AD134" s="369">
        <v>1</v>
      </c>
      <c r="AE134" s="330" t="s">
        <v>366</v>
      </c>
    </row>
    <row r="135" spans="1:31" ht="24.75" customHeight="1">
      <c r="A135" s="906" t="s">
        <v>367</v>
      </c>
      <c r="B135" s="493" t="s">
        <v>117</v>
      </c>
      <c r="C135" s="505">
        <v>45899</v>
      </c>
      <c r="D135" s="495" t="s">
        <v>78</v>
      </c>
      <c r="E135" s="505">
        <v>45806</v>
      </c>
      <c r="F135" s="493" t="s">
        <v>133</v>
      </c>
      <c r="G135" s="984" t="s">
        <v>368</v>
      </c>
      <c r="H135" s="497">
        <v>0</v>
      </c>
      <c r="I135" s="914" t="s">
        <v>125</v>
      </c>
      <c r="J135" s="497" t="s">
        <v>61</v>
      </c>
      <c r="K135" s="497"/>
      <c r="L135" s="495" t="s">
        <v>369</v>
      </c>
      <c r="M135" s="497" t="s">
        <v>58</v>
      </c>
      <c r="N135" s="608">
        <v>21888.65</v>
      </c>
      <c r="O135" s="497" t="s">
        <v>58</v>
      </c>
      <c r="P135" s="832" t="s">
        <v>126</v>
      </c>
      <c r="Q135" s="500">
        <v>45824</v>
      </c>
      <c r="R135" s="500" t="s">
        <v>286</v>
      </c>
      <c r="S135" s="500"/>
      <c r="T135" s="500"/>
      <c r="U135" s="88" t="s">
        <v>353</v>
      </c>
      <c r="V135" s="501">
        <v>1669</v>
      </c>
      <c r="W135" s="539">
        <v>1701</v>
      </c>
      <c r="X135" s="501">
        <f>SUM(V135-W135)</f>
        <v>-32</v>
      </c>
      <c r="Y135" s="983">
        <v>0</v>
      </c>
      <c r="Z135" s="915">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3" t="s">
        <v>124</v>
      </c>
      <c r="G136" s="544"/>
      <c r="H136" s="545">
        <v>50</v>
      </c>
      <c r="I136" s="554" t="s">
        <v>125</v>
      </c>
      <c r="J136" s="545" t="s">
        <v>57</v>
      </c>
      <c r="K136" s="545"/>
      <c r="L136" s="546">
        <v>45874</v>
      </c>
      <c r="M136" s="545" t="s">
        <v>58</v>
      </c>
      <c r="N136" s="612">
        <v>11894.25</v>
      </c>
      <c r="O136" s="545" t="s">
        <v>58</v>
      </c>
      <c r="P136" s="559" t="s">
        <v>126</v>
      </c>
      <c r="Q136" s="500">
        <v>45873</v>
      </c>
      <c r="R136" s="500"/>
      <c r="S136" s="500"/>
      <c r="T136" s="500"/>
      <c r="U136" s="88" t="s">
        <v>353</v>
      </c>
      <c r="V136" s="438">
        <v>1471</v>
      </c>
      <c r="W136" s="854">
        <v>1437</v>
      </c>
      <c r="X136" s="501">
        <f t="shared" ref="X136" si="9">SUM(V136-W136)</f>
        <v>34</v>
      </c>
      <c r="Y136" s="501">
        <v>0</v>
      </c>
      <c r="Z136" s="502">
        <v>0.98</v>
      </c>
      <c r="AA136" s="510">
        <v>45881</v>
      </c>
      <c r="AB136" s="369">
        <v>1</v>
      </c>
      <c r="AC136" s="369">
        <v>1</v>
      </c>
      <c r="AD136" s="369">
        <v>1</v>
      </c>
      <c r="AE136" s="578"/>
    </row>
    <row r="137" spans="1:31" ht="24.75" customHeight="1">
      <c r="A137" s="725" t="s">
        <v>372</v>
      </c>
      <c r="B137" s="726" t="s">
        <v>117</v>
      </c>
      <c r="C137" s="713">
        <v>45787</v>
      </c>
      <c r="D137" s="778" t="s">
        <v>129</v>
      </c>
      <c r="E137" s="698">
        <v>45763</v>
      </c>
      <c r="F137" s="778" t="s">
        <v>124</v>
      </c>
      <c r="G137" s="752" t="s">
        <v>373</v>
      </c>
      <c r="H137" s="727">
        <v>0</v>
      </c>
      <c r="I137" s="780" t="s">
        <v>125</v>
      </c>
      <c r="J137" s="727" t="s">
        <v>61</v>
      </c>
      <c r="K137" s="727"/>
      <c r="L137" s="726" t="s">
        <v>126</v>
      </c>
      <c r="M137" s="727" t="s">
        <v>58</v>
      </c>
      <c r="N137" s="728">
        <v>3707.3</v>
      </c>
      <c r="O137" s="727" t="s">
        <v>58</v>
      </c>
      <c r="P137" s="730" t="s">
        <v>126</v>
      </c>
      <c r="Q137" s="701">
        <v>45763</v>
      </c>
      <c r="R137" s="701">
        <v>45817</v>
      </c>
      <c r="S137" s="701">
        <v>45818</v>
      </c>
      <c r="T137" s="701">
        <v>45818</v>
      </c>
      <c r="U137" s="88" t="s">
        <v>353</v>
      </c>
      <c r="V137" s="627">
        <v>143</v>
      </c>
      <c r="W137" s="717">
        <v>143</v>
      </c>
      <c r="X137" s="108">
        <f t="shared" ref="X137:X151" si="10">SUM(V137-W137)</f>
        <v>0</v>
      </c>
      <c r="Y137" s="768">
        <v>0</v>
      </c>
      <c r="Z137" s="774">
        <v>1</v>
      </c>
      <c r="AA137" s="704">
        <v>45768</v>
      </c>
      <c r="AB137" s="723">
        <v>0</v>
      </c>
      <c r="AC137" s="723">
        <v>0</v>
      </c>
      <c r="AD137" s="723">
        <v>1</v>
      </c>
      <c r="AE137" s="724" t="s">
        <v>374</v>
      </c>
    </row>
    <row r="138" spans="1:31" ht="24.75" customHeight="1">
      <c r="A138" s="725" t="s">
        <v>375</v>
      </c>
      <c r="B138" s="782" t="s">
        <v>51</v>
      </c>
      <c r="C138" s="698">
        <v>45772</v>
      </c>
      <c r="D138" s="732" t="s">
        <v>376</v>
      </c>
      <c r="E138" s="698">
        <v>45716</v>
      </c>
      <c r="F138" s="732" t="s">
        <v>377</v>
      </c>
      <c r="G138" s="783" t="s">
        <v>378</v>
      </c>
      <c r="H138" s="714">
        <v>56</v>
      </c>
      <c r="I138" s="714" t="s">
        <v>125</v>
      </c>
      <c r="J138" s="714" t="s">
        <v>61</v>
      </c>
      <c r="K138" s="714"/>
      <c r="L138" s="713">
        <v>45716</v>
      </c>
      <c r="M138" s="714" t="s">
        <v>58</v>
      </c>
      <c r="N138" s="734">
        <v>45321.5</v>
      </c>
      <c r="O138" s="714" t="s">
        <v>58</v>
      </c>
      <c r="P138" s="730" t="s">
        <v>126</v>
      </c>
      <c r="Q138" s="704">
        <v>45722</v>
      </c>
      <c r="R138" s="704">
        <v>45867</v>
      </c>
      <c r="S138" s="704">
        <v>45874</v>
      </c>
      <c r="T138" s="704"/>
      <c r="U138" s="88" t="s">
        <v>353</v>
      </c>
      <c r="V138" s="702">
        <v>3642</v>
      </c>
      <c r="W138" s="703">
        <v>3666</v>
      </c>
      <c r="X138" s="108">
        <f t="shared" si="10"/>
        <v>-24</v>
      </c>
      <c r="Y138" s="735">
        <v>0</v>
      </c>
      <c r="Z138" s="774">
        <v>1</v>
      </c>
      <c r="AA138" s="704">
        <v>45734</v>
      </c>
      <c r="AB138" s="774">
        <v>1</v>
      </c>
      <c r="AC138" s="774">
        <v>1</v>
      </c>
      <c r="AD138" s="774">
        <v>1</v>
      </c>
      <c r="AE138" s="775"/>
    </row>
    <row r="139" spans="1:31" ht="24.75" customHeight="1">
      <c r="A139" s="725" t="s">
        <v>379</v>
      </c>
      <c r="B139" s="782" t="s">
        <v>51</v>
      </c>
      <c r="C139" s="778">
        <v>45838</v>
      </c>
      <c r="D139" s="732" t="s">
        <v>376</v>
      </c>
      <c r="E139" s="698">
        <v>45727</v>
      </c>
      <c r="F139" s="732" t="s">
        <v>377</v>
      </c>
      <c r="G139" s="783" t="s">
        <v>380</v>
      </c>
      <c r="H139" s="714">
        <v>71</v>
      </c>
      <c r="I139" s="784" t="s">
        <v>125</v>
      </c>
      <c r="J139" s="714" t="s">
        <v>61</v>
      </c>
      <c r="K139" s="733"/>
      <c r="L139" s="698">
        <v>45728</v>
      </c>
      <c r="M139" s="714" t="s">
        <v>58</v>
      </c>
      <c r="N139" s="734">
        <v>60843.5</v>
      </c>
      <c r="O139" s="714" t="s">
        <v>58</v>
      </c>
      <c r="P139" s="730" t="s">
        <v>126</v>
      </c>
      <c r="Q139" s="704">
        <v>45722</v>
      </c>
      <c r="R139" s="704">
        <v>45917</v>
      </c>
      <c r="S139" s="704">
        <v>45929</v>
      </c>
      <c r="T139" s="704"/>
      <c r="U139" s="88" t="s">
        <v>353</v>
      </c>
      <c r="V139" s="785">
        <v>4979</v>
      </c>
      <c r="W139" s="703">
        <v>5020</v>
      </c>
      <c r="X139" s="108">
        <f t="shared" si="10"/>
        <v>-41</v>
      </c>
      <c r="Y139" s="716">
        <v>0</v>
      </c>
      <c r="Z139" s="774">
        <v>1.01</v>
      </c>
      <c r="AA139" s="704">
        <v>45741</v>
      </c>
      <c r="AB139" s="774">
        <v>1</v>
      </c>
      <c r="AC139" s="774">
        <v>1</v>
      </c>
      <c r="AD139" s="774">
        <v>1</v>
      </c>
      <c r="AE139" s="775"/>
    </row>
    <row r="140" spans="1:31" ht="24.75" customHeight="1">
      <c r="A140" s="786" t="s">
        <v>381</v>
      </c>
      <c r="B140" s="787" t="s">
        <v>51</v>
      </c>
      <c r="C140" s="696">
        <v>45772</v>
      </c>
      <c r="D140" s="696" t="s">
        <v>376</v>
      </c>
      <c r="E140" s="788">
        <v>45686</v>
      </c>
      <c r="F140" s="683" t="s">
        <v>377</v>
      </c>
      <c r="G140" s="789" t="s">
        <v>382</v>
      </c>
      <c r="H140" s="766">
        <v>77</v>
      </c>
      <c r="I140" s="776" t="s">
        <v>125</v>
      </c>
      <c r="J140" s="766" t="s">
        <v>61</v>
      </c>
      <c r="K140" s="766"/>
      <c r="L140" s="790">
        <v>45686</v>
      </c>
      <c r="M140" s="766" t="s">
        <v>58</v>
      </c>
      <c r="N140" s="791">
        <v>61924</v>
      </c>
      <c r="O140" s="766" t="s">
        <v>58</v>
      </c>
      <c r="P140" s="700" t="s">
        <v>126</v>
      </c>
      <c r="Q140" s="704">
        <v>45692</v>
      </c>
      <c r="R140" s="704">
        <v>45847</v>
      </c>
      <c r="S140" s="704">
        <v>45852</v>
      </c>
      <c r="T140" s="704"/>
      <c r="U140" s="88" t="s">
        <v>353</v>
      </c>
      <c r="V140" s="792">
        <v>5005</v>
      </c>
      <c r="W140" s="781">
        <v>4996</v>
      </c>
      <c r="X140" s="108">
        <f t="shared" si="10"/>
        <v>9</v>
      </c>
      <c r="Y140" s="768">
        <v>0</v>
      </c>
      <c r="Z140" s="774">
        <v>1</v>
      </c>
      <c r="AA140" s="704">
        <v>45708</v>
      </c>
      <c r="AB140" s="774">
        <v>1</v>
      </c>
      <c r="AC140" s="774">
        <v>1</v>
      </c>
      <c r="AD140" s="774">
        <v>1</v>
      </c>
      <c r="AE140" s="736" t="s">
        <v>383</v>
      </c>
    </row>
    <row r="141" spans="1:31" ht="24.75" customHeight="1">
      <c r="A141" s="793" t="s">
        <v>384</v>
      </c>
      <c r="B141" s="782" t="s">
        <v>51</v>
      </c>
      <c r="C141" s="698">
        <v>45772</v>
      </c>
      <c r="D141" s="794" t="s">
        <v>385</v>
      </c>
      <c r="E141" s="794">
        <v>45694</v>
      </c>
      <c r="F141" s="794" t="s">
        <v>377</v>
      </c>
      <c r="G141" s="795" t="s">
        <v>386</v>
      </c>
      <c r="H141" s="784">
        <v>84</v>
      </c>
      <c r="I141" s="780" t="s">
        <v>125</v>
      </c>
      <c r="J141" s="784" t="s">
        <v>61</v>
      </c>
      <c r="K141" s="784"/>
      <c r="L141" s="794">
        <v>45698</v>
      </c>
      <c r="M141" s="784" t="s">
        <v>58</v>
      </c>
      <c r="N141" s="796">
        <v>63402.5</v>
      </c>
      <c r="O141" s="784" t="s">
        <v>58</v>
      </c>
      <c r="P141" s="730" t="s">
        <v>126</v>
      </c>
      <c r="Q141" s="704">
        <v>45695</v>
      </c>
      <c r="R141" s="704">
        <v>45847</v>
      </c>
      <c r="S141" s="704">
        <v>45852</v>
      </c>
      <c r="T141" s="704"/>
      <c r="U141" s="88" t="s">
        <v>353</v>
      </c>
      <c r="V141" s="785">
        <v>4979</v>
      </c>
      <c r="W141" s="781">
        <v>4984</v>
      </c>
      <c r="X141" s="108">
        <f t="shared" si="10"/>
        <v>-5</v>
      </c>
      <c r="Y141" s="768">
        <v>0</v>
      </c>
      <c r="Z141" s="774">
        <v>1</v>
      </c>
      <c r="AA141" s="704">
        <v>45714</v>
      </c>
      <c r="AB141" s="774">
        <v>1</v>
      </c>
      <c r="AC141" s="774">
        <v>1</v>
      </c>
      <c r="AD141" s="774">
        <v>1</v>
      </c>
      <c r="AE141" s="736" t="s">
        <v>387</v>
      </c>
    </row>
    <row r="142" spans="1:31" ht="24.75" customHeight="1">
      <c r="A142" s="542" t="s">
        <v>388</v>
      </c>
      <c r="B142" s="876" t="s">
        <v>51</v>
      </c>
      <c r="C142" s="553">
        <v>45688</v>
      </c>
      <c r="D142" s="553" t="s">
        <v>68</v>
      </c>
      <c r="E142" s="553">
        <v>45695</v>
      </c>
      <c r="F142" s="546" t="s">
        <v>64</v>
      </c>
      <c r="G142" s="867" t="s">
        <v>389</v>
      </c>
      <c r="H142" s="545">
        <v>88</v>
      </c>
      <c r="I142" s="554" t="s">
        <v>330</v>
      </c>
      <c r="J142" s="545" t="s">
        <v>61</v>
      </c>
      <c r="K142" s="784"/>
      <c r="L142" s="530" t="s">
        <v>126</v>
      </c>
      <c r="M142" s="554" t="s">
        <v>58</v>
      </c>
      <c r="N142" s="612">
        <v>43130</v>
      </c>
      <c r="O142" s="554" t="s">
        <v>58</v>
      </c>
      <c r="P142" s="559" t="s">
        <v>126</v>
      </c>
      <c r="Q142" s="500">
        <v>45691</v>
      </c>
      <c r="R142" s="500">
        <v>45870</v>
      </c>
      <c r="S142" s="500">
        <v>45908</v>
      </c>
      <c r="T142" s="500"/>
      <c r="U142" s="88" t="s">
        <v>353</v>
      </c>
      <c r="V142" s="501">
        <v>2931</v>
      </c>
      <c r="W142" s="539">
        <v>2931</v>
      </c>
      <c r="X142" s="501">
        <f>SUM(V142-W142)</f>
        <v>0</v>
      </c>
      <c r="Y142" s="511">
        <v>0</v>
      </c>
      <c r="Z142" s="502">
        <v>1</v>
      </c>
      <c r="AA142" s="500">
        <v>45750</v>
      </c>
      <c r="AB142" s="540">
        <v>1</v>
      </c>
      <c r="AC142" s="540">
        <v>1</v>
      </c>
      <c r="AD142" s="540">
        <v>1</v>
      </c>
      <c r="AE142" s="877" t="s">
        <v>390</v>
      </c>
    </row>
    <row r="143" spans="1:31" ht="24.75" customHeight="1">
      <c r="A143" s="725" t="s">
        <v>391</v>
      </c>
      <c r="B143" s="782" t="s">
        <v>51</v>
      </c>
      <c r="C143" s="794">
        <v>45688</v>
      </c>
      <c r="D143" s="698" t="s">
        <v>78</v>
      </c>
      <c r="E143" s="794">
        <v>45686</v>
      </c>
      <c r="F143" s="794" t="s">
        <v>87</v>
      </c>
      <c r="G143" s="795" t="s">
        <v>392</v>
      </c>
      <c r="H143" s="714">
        <v>88</v>
      </c>
      <c r="I143" s="784" t="s">
        <v>330</v>
      </c>
      <c r="J143" s="714" t="s">
        <v>61</v>
      </c>
      <c r="K143" s="714"/>
      <c r="L143" s="797">
        <v>45706</v>
      </c>
      <c r="M143" s="784" t="s">
        <v>58</v>
      </c>
      <c r="N143" s="734">
        <v>69212.5</v>
      </c>
      <c r="O143" s="784" t="s">
        <v>58</v>
      </c>
      <c r="P143" s="730" t="s">
        <v>126</v>
      </c>
      <c r="Q143" s="704">
        <v>45679</v>
      </c>
      <c r="R143" s="704">
        <v>45917</v>
      </c>
      <c r="S143" s="704">
        <v>45918</v>
      </c>
      <c r="T143" s="704"/>
      <c r="U143" s="88" t="s">
        <v>353</v>
      </c>
      <c r="V143" s="702">
        <v>5661</v>
      </c>
      <c r="W143" s="703">
        <v>5813</v>
      </c>
      <c r="X143" s="108">
        <f t="shared" si="10"/>
        <v>-152</v>
      </c>
      <c r="Y143" s="768">
        <v>0</v>
      </c>
      <c r="Z143" s="774">
        <v>1.03</v>
      </c>
      <c r="AA143" s="704">
        <v>45681</v>
      </c>
      <c r="AB143" s="774">
        <v>1</v>
      </c>
      <c r="AC143" s="774">
        <v>1</v>
      </c>
      <c r="AD143" s="774">
        <v>1</v>
      </c>
      <c r="AE143" s="736" t="s">
        <v>393</v>
      </c>
    </row>
    <row r="144" spans="1:31" ht="24.75" customHeight="1">
      <c r="A144" s="542" t="s">
        <v>394</v>
      </c>
      <c r="B144" s="562" t="s">
        <v>51</v>
      </c>
      <c r="C144" s="538">
        <v>45772</v>
      </c>
      <c r="D144" s="543" t="s">
        <v>351</v>
      </c>
      <c r="E144" s="538">
        <v>45743</v>
      </c>
      <c r="F144" s="543" t="s">
        <v>395</v>
      </c>
      <c r="G144" s="549" t="s">
        <v>396</v>
      </c>
      <c r="H144" s="118">
        <v>85</v>
      </c>
      <c r="I144" s="550" t="s">
        <v>125</v>
      </c>
      <c r="J144" s="545" t="s">
        <v>61</v>
      </c>
      <c r="K144" s="568"/>
      <c r="L144" s="538">
        <v>45741</v>
      </c>
      <c r="M144" s="545" t="s">
        <v>58</v>
      </c>
      <c r="N144" s="613">
        <v>74508.5</v>
      </c>
      <c r="O144" s="545" t="s">
        <v>58</v>
      </c>
      <c r="P144" s="559" t="s">
        <v>126</v>
      </c>
      <c r="Q144" s="510">
        <v>45749</v>
      </c>
      <c r="R144" s="510">
        <v>45917</v>
      </c>
      <c r="S144" s="510">
        <v>45925</v>
      </c>
      <c r="T144" s="510"/>
      <c r="U144" s="88" t="s">
        <v>353</v>
      </c>
      <c r="V144" s="41">
        <v>5795</v>
      </c>
      <c r="W144" s="539">
        <v>5411</v>
      </c>
      <c r="X144" s="501">
        <f t="shared" si="10"/>
        <v>384</v>
      </c>
      <c r="Y144" s="511">
        <v>0</v>
      </c>
      <c r="Z144" s="502">
        <v>0.94</v>
      </c>
      <c r="AA144" s="510">
        <v>45763</v>
      </c>
      <c r="AB144" s="502">
        <v>1</v>
      </c>
      <c r="AC144" s="502">
        <v>1</v>
      </c>
      <c r="AD144" s="502">
        <v>1</v>
      </c>
      <c r="AE144" s="178"/>
    </row>
    <row r="145" spans="1:32" ht="24.75" customHeight="1">
      <c r="A145" s="725" t="s">
        <v>397</v>
      </c>
      <c r="B145" s="782" t="s">
        <v>51</v>
      </c>
      <c r="C145" s="698">
        <v>45772</v>
      </c>
      <c r="D145" s="732" t="s">
        <v>385</v>
      </c>
      <c r="E145" s="698">
        <v>45743</v>
      </c>
      <c r="F145" s="732" t="s">
        <v>377</v>
      </c>
      <c r="G145" s="798" t="s">
        <v>398</v>
      </c>
      <c r="H145" s="714">
        <v>57</v>
      </c>
      <c r="I145" s="767" t="s">
        <v>125</v>
      </c>
      <c r="J145" s="727" t="s">
        <v>61</v>
      </c>
      <c r="K145" s="737"/>
      <c r="L145" s="698">
        <v>45741</v>
      </c>
      <c r="M145" s="727" t="s">
        <v>58</v>
      </c>
      <c r="N145" s="734">
        <v>49071</v>
      </c>
      <c r="O145" s="727" t="s">
        <v>58</v>
      </c>
      <c r="P145" s="730" t="s">
        <v>126</v>
      </c>
      <c r="Q145" s="704">
        <v>45745</v>
      </c>
      <c r="R145" s="704">
        <v>45832</v>
      </c>
      <c r="S145" s="704">
        <v>45839</v>
      </c>
      <c r="T145" s="704"/>
      <c r="U145" s="88" t="s">
        <v>353</v>
      </c>
      <c r="V145" s="702">
        <v>3967</v>
      </c>
      <c r="W145" s="703">
        <v>3936</v>
      </c>
      <c r="X145" s="108">
        <f t="shared" si="10"/>
        <v>31</v>
      </c>
      <c r="Y145" s="777">
        <v>0</v>
      </c>
      <c r="Z145" s="774">
        <v>1</v>
      </c>
      <c r="AA145" s="704">
        <v>45756</v>
      </c>
      <c r="AB145" s="774">
        <v>1</v>
      </c>
      <c r="AC145" s="774">
        <v>1</v>
      </c>
      <c r="AD145" s="774">
        <v>1</v>
      </c>
      <c r="AE145" s="738"/>
    </row>
    <row r="146" spans="1:32" ht="24.75" customHeight="1">
      <c r="A146" s="739" t="s">
        <v>399</v>
      </c>
      <c r="B146" s="799" t="s">
        <v>51</v>
      </c>
      <c r="C146" s="746">
        <v>45831</v>
      </c>
      <c r="D146" s="708" t="s">
        <v>376</v>
      </c>
      <c r="E146" s="707">
        <v>45807</v>
      </c>
      <c r="F146" s="708" t="s">
        <v>377</v>
      </c>
      <c r="G146" s="708" t="s">
        <v>400</v>
      </c>
      <c r="H146" s="710">
        <v>87</v>
      </c>
      <c r="I146" s="710" t="s">
        <v>125</v>
      </c>
      <c r="J146" s="710" t="s">
        <v>61</v>
      </c>
      <c r="K146" s="710"/>
      <c r="L146" s="746">
        <v>45757</v>
      </c>
      <c r="M146" s="710" t="s">
        <v>58</v>
      </c>
      <c r="N146" s="715">
        <v>78331</v>
      </c>
      <c r="O146" s="710" t="s">
        <v>58</v>
      </c>
      <c r="P146" s="700" t="s">
        <v>126</v>
      </c>
      <c r="Q146" s="701">
        <v>45757</v>
      </c>
      <c r="R146" s="701">
        <v>45883</v>
      </c>
      <c r="S146" s="701">
        <v>45897</v>
      </c>
      <c r="T146" s="701"/>
      <c r="U146" s="88" t="s">
        <v>353</v>
      </c>
      <c r="V146" s="722">
        <v>6334</v>
      </c>
      <c r="W146" s="703">
        <v>6228</v>
      </c>
      <c r="X146" s="108">
        <f t="shared" si="10"/>
        <v>106</v>
      </c>
      <c r="Y146" s="768">
        <v>0</v>
      </c>
      <c r="Z146" s="774">
        <v>0.98</v>
      </c>
      <c r="AA146" s="704">
        <v>45769</v>
      </c>
      <c r="AB146" s="723">
        <v>0</v>
      </c>
      <c r="AC146" s="723">
        <v>0</v>
      </c>
      <c r="AD146" s="723">
        <v>0</v>
      </c>
      <c r="AE146" s="731" t="s">
        <v>354</v>
      </c>
    </row>
    <row r="147" spans="1:32" ht="24.75" customHeight="1">
      <c r="A147" s="725" t="s">
        <v>401</v>
      </c>
      <c r="B147" s="782" t="s">
        <v>51</v>
      </c>
      <c r="C147" s="698">
        <v>45772</v>
      </c>
      <c r="D147" s="732" t="s">
        <v>385</v>
      </c>
      <c r="E147" s="698">
        <v>45743</v>
      </c>
      <c r="F147" s="732" t="s">
        <v>377</v>
      </c>
      <c r="G147" s="798" t="s">
        <v>402</v>
      </c>
      <c r="H147" s="714">
        <v>63</v>
      </c>
      <c r="I147" s="784" t="s">
        <v>125</v>
      </c>
      <c r="J147" s="727" t="s">
        <v>61</v>
      </c>
      <c r="K147" s="737"/>
      <c r="L147" s="698">
        <v>45741</v>
      </c>
      <c r="M147" s="727" t="s">
        <v>58</v>
      </c>
      <c r="N147" s="734">
        <v>41813</v>
      </c>
      <c r="O147" s="727" t="s">
        <v>58</v>
      </c>
      <c r="P147" s="730" t="s">
        <v>126</v>
      </c>
      <c r="Q147" s="704">
        <v>45745</v>
      </c>
      <c r="R147" s="704">
        <v>45883</v>
      </c>
      <c r="S147" s="704">
        <v>45895</v>
      </c>
      <c r="T147" s="704"/>
      <c r="U147" s="88" t="s">
        <v>353</v>
      </c>
      <c r="V147" s="702">
        <v>3243</v>
      </c>
      <c r="W147" s="703">
        <v>3290</v>
      </c>
      <c r="X147" s="108">
        <f t="shared" si="10"/>
        <v>-47</v>
      </c>
      <c r="Y147" s="777">
        <v>0</v>
      </c>
      <c r="Z147" s="774">
        <v>1</v>
      </c>
      <c r="AA147" s="704">
        <v>45761</v>
      </c>
      <c r="AB147" s="774">
        <v>1</v>
      </c>
      <c r="AC147" s="774">
        <v>1</v>
      </c>
      <c r="AD147" s="774">
        <v>1</v>
      </c>
      <c r="AE147" s="738" t="s">
        <v>403</v>
      </c>
    </row>
    <row r="148" spans="1:32" ht="24.75" customHeight="1">
      <c r="A148" s="695" t="s">
        <v>404</v>
      </c>
      <c r="B148" s="787" t="s">
        <v>51</v>
      </c>
      <c r="C148" s="696">
        <v>45772</v>
      </c>
      <c r="D148" s="696" t="s">
        <v>376</v>
      </c>
      <c r="E148" s="788">
        <v>45686</v>
      </c>
      <c r="F148" s="683" t="s">
        <v>377</v>
      </c>
      <c r="G148" s="800" t="s">
        <v>405</v>
      </c>
      <c r="H148" s="697">
        <v>85</v>
      </c>
      <c r="I148" s="776" t="s">
        <v>125</v>
      </c>
      <c r="J148" s="697" t="s">
        <v>61</v>
      </c>
      <c r="K148" s="697"/>
      <c r="L148" s="696">
        <v>45698</v>
      </c>
      <c r="M148" s="766" t="s">
        <v>58</v>
      </c>
      <c r="N148" s="699">
        <v>67892.5</v>
      </c>
      <c r="O148" s="766" t="s">
        <v>58</v>
      </c>
      <c r="P148" s="700" t="s">
        <v>126</v>
      </c>
      <c r="Q148" s="704">
        <v>45709</v>
      </c>
      <c r="R148" s="704">
        <v>45883</v>
      </c>
      <c r="S148" s="704">
        <v>45896</v>
      </c>
      <c r="T148" s="704"/>
      <c r="U148" s="88" t="s">
        <v>353</v>
      </c>
      <c r="V148" s="702">
        <v>5494</v>
      </c>
      <c r="W148" s="703">
        <v>5431</v>
      </c>
      <c r="X148" s="536">
        <f t="shared" si="10"/>
        <v>63</v>
      </c>
      <c r="Y148" s="83">
        <v>0</v>
      </c>
      <c r="Z148" s="22">
        <v>0.99</v>
      </c>
      <c r="AA148" s="54">
        <v>45722</v>
      </c>
      <c r="AB148" s="801">
        <v>1</v>
      </c>
      <c r="AC148" s="774">
        <v>1</v>
      </c>
      <c r="AD148" s="774">
        <v>1</v>
      </c>
      <c r="AE148" s="736" t="s">
        <v>406</v>
      </c>
    </row>
    <row r="149" spans="1:32" ht="24.75" customHeight="1" thickBot="1">
      <c r="A149" s="725" t="s">
        <v>407</v>
      </c>
      <c r="B149" s="782" t="s">
        <v>51</v>
      </c>
      <c r="C149" s="713">
        <v>45862</v>
      </c>
      <c r="D149" s="698" t="s">
        <v>408</v>
      </c>
      <c r="E149" s="698">
        <v>45694</v>
      </c>
      <c r="F149" s="732" t="s">
        <v>79</v>
      </c>
      <c r="G149" s="802" t="s">
        <v>409</v>
      </c>
      <c r="H149" s="714">
        <v>90</v>
      </c>
      <c r="I149" s="780" t="s">
        <v>125</v>
      </c>
      <c r="J149" s="714" t="s">
        <v>61</v>
      </c>
      <c r="K149" s="714"/>
      <c r="L149" s="698">
        <v>45698</v>
      </c>
      <c r="M149" s="784" t="s">
        <v>58</v>
      </c>
      <c r="N149" s="734">
        <v>68216.5</v>
      </c>
      <c r="O149" s="784" t="s">
        <v>58</v>
      </c>
      <c r="P149" s="730" t="s">
        <v>126</v>
      </c>
      <c r="Q149" s="704">
        <v>45698</v>
      </c>
      <c r="R149" s="704">
        <v>45870</v>
      </c>
      <c r="S149" s="704">
        <v>45883</v>
      </c>
      <c r="T149" s="704"/>
      <c r="U149" s="88" t="s">
        <v>353</v>
      </c>
      <c r="V149" s="702">
        <v>5410</v>
      </c>
      <c r="W149" s="703">
        <v>5337</v>
      </c>
      <c r="X149" s="108">
        <f t="shared" si="10"/>
        <v>73</v>
      </c>
      <c r="Y149" s="768">
        <v>0</v>
      </c>
      <c r="Z149" s="774">
        <v>0.99</v>
      </c>
      <c r="AA149" s="704">
        <v>45719</v>
      </c>
      <c r="AB149" s="723">
        <v>1</v>
      </c>
      <c r="AC149" s="723">
        <v>1</v>
      </c>
      <c r="AD149" s="723">
        <v>1</v>
      </c>
      <c r="AE149" s="690" t="s">
        <v>410</v>
      </c>
    </row>
    <row r="150" spans="1:32" ht="24.75" customHeight="1">
      <c r="A150" s="833" t="s">
        <v>411</v>
      </c>
      <c r="B150" s="494" t="s">
        <v>51</v>
      </c>
      <c r="C150" s="505">
        <v>45747</v>
      </c>
      <c r="D150" s="505" t="s">
        <v>129</v>
      </c>
      <c r="E150" s="451">
        <v>45698</v>
      </c>
      <c r="F150" s="451" t="s">
        <v>87</v>
      </c>
      <c r="G150" s="519" t="s">
        <v>412</v>
      </c>
      <c r="H150" s="507">
        <v>87</v>
      </c>
      <c r="I150" s="520" t="s">
        <v>126</v>
      </c>
      <c r="J150" s="507" t="s">
        <v>61</v>
      </c>
      <c r="K150" s="118"/>
      <c r="L150" s="538">
        <v>45699</v>
      </c>
      <c r="M150" s="878" t="s">
        <v>58</v>
      </c>
      <c r="N150" s="609">
        <v>72566</v>
      </c>
      <c r="O150" s="520" t="s">
        <v>58</v>
      </c>
      <c r="P150" s="832" t="s">
        <v>126</v>
      </c>
      <c r="Q150" s="565">
        <v>45699</v>
      </c>
      <c r="R150" s="565">
        <v>45887</v>
      </c>
      <c r="S150" s="565">
        <v>45904</v>
      </c>
      <c r="T150" s="510"/>
      <c r="U150" s="88" t="s">
        <v>353</v>
      </c>
      <c r="V150" s="680">
        <v>6133</v>
      </c>
      <c r="W150" s="539">
        <v>6133</v>
      </c>
      <c r="X150" s="536">
        <f>SUM(V150-W150)</f>
        <v>0</v>
      </c>
      <c r="Y150" s="83">
        <v>0</v>
      </c>
      <c r="Z150" s="22">
        <v>1</v>
      </c>
      <c r="AA150" s="54">
        <v>45721</v>
      </c>
      <c r="AB150" s="831">
        <v>1</v>
      </c>
      <c r="AC150" s="541">
        <v>1</v>
      </c>
      <c r="AD150" s="541">
        <v>1</v>
      </c>
      <c r="AE150" s="579" t="s">
        <v>413</v>
      </c>
      <c r="AF150" s="404"/>
    </row>
    <row r="151" spans="1:32" ht="24.75" customHeight="1">
      <c r="A151" s="561" t="s">
        <v>414</v>
      </c>
      <c r="B151" s="562" t="s">
        <v>51</v>
      </c>
      <c r="C151" s="563">
        <v>45716</v>
      </c>
      <c r="D151" s="563" t="s">
        <v>78</v>
      </c>
      <c r="E151" s="563">
        <v>45701</v>
      </c>
      <c r="F151" s="543" t="s">
        <v>87</v>
      </c>
      <c r="G151" s="564" t="s">
        <v>230</v>
      </c>
      <c r="H151" s="550">
        <v>0</v>
      </c>
      <c r="I151" s="550" t="s">
        <v>126</v>
      </c>
      <c r="J151" s="550" t="s">
        <v>61</v>
      </c>
      <c r="K151" s="550"/>
      <c r="L151" s="563">
        <v>45705</v>
      </c>
      <c r="M151" s="550" t="s">
        <v>58</v>
      </c>
      <c r="N151" s="614">
        <v>1295</v>
      </c>
      <c r="O151" s="550" t="s">
        <v>58</v>
      </c>
      <c r="P151" s="559" t="s">
        <v>126</v>
      </c>
      <c r="Q151" s="565">
        <v>45706</v>
      </c>
      <c r="R151" s="565">
        <v>45826</v>
      </c>
      <c r="S151" s="565"/>
      <c r="T151" s="565"/>
      <c r="U151" s="88" t="s">
        <v>353</v>
      </c>
      <c r="V151" s="681">
        <v>153</v>
      </c>
      <c r="W151" s="552">
        <v>153</v>
      </c>
      <c r="X151" s="108">
        <f t="shared" si="10"/>
        <v>0</v>
      </c>
      <c r="Y151" s="521">
        <v>0</v>
      </c>
      <c r="Z151" s="502">
        <v>1</v>
      </c>
      <c r="AA151" s="510">
        <v>45754</v>
      </c>
      <c r="AB151" s="502">
        <v>1</v>
      </c>
      <c r="AC151" s="502">
        <v>1</v>
      </c>
      <c r="AD151" s="502">
        <v>1</v>
      </c>
      <c r="AE151" s="178" t="s">
        <v>415</v>
      </c>
      <c r="AF151" s="404"/>
    </row>
    <row r="152" spans="1:32" ht="24.75" customHeight="1">
      <c r="A152" s="542" t="s">
        <v>416</v>
      </c>
      <c r="B152" s="884" t="s">
        <v>51</v>
      </c>
      <c r="C152" s="546">
        <v>45924</v>
      </c>
      <c r="D152" s="553" t="s">
        <v>129</v>
      </c>
      <c r="E152" s="546">
        <v>45772</v>
      </c>
      <c r="F152" s="530" t="s">
        <v>87</v>
      </c>
      <c r="G152" s="530" t="s">
        <v>417</v>
      </c>
      <c r="H152" s="545">
        <v>0</v>
      </c>
      <c r="I152" s="545" t="s">
        <v>125</v>
      </c>
      <c r="J152" s="545" t="s">
        <v>61</v>
      </c>
      <c r="K152" s="530"/>
      <c r="L152" s="328" t="s">
        <v>53</v>
      </c>
      <c r="M152" s="131" t="s">
        <v>58</v>
      </c>
      <c r="N152" s="844">
        <v>4397.6499999999996</v>
      </c>
      <c r="O152" s="131" t="s">
        <v>58</v>
      </c>
      <c r="P152" s="883" t="s">
        <v>126</v>
      </c>
      <c r="Q152" s="535">
        <v>45852</v>
      </c>
      <c r="R152" s="624"/>
      <c r="S152" s="624"/>
      <c r="T152" s="624"/>
      <c r="U152" s="88" t="s">
        <v>353</v>
      </c>
      <c r="V152" s="886">
        <v>129</v>
      </c>
      <c r="W152" s="882">
        <v>129</v>
      </c>
      <c r="X152" s="887">
        <f>SUM(V152-W152)</f>
        <v>0</v>
      </c>
      <c r="Y152" s="885">
        <v>0</v>
      </c>
      <c r="Z152" s="337">
        <v>1</v>
      </c>
      <c r="AA152" s="371">
        <v>45856</v>
      </c>
      <c r="AB152" s="61">
        <v>0</v>
      </c>
      <c r="AC152" s="61">
        <v>0</v>
      </c>
      <c r="AD152" s="61">
        <v>0</v>
      </c>
      <c r="AE152" s="432"/>
    </row>
    <row r="153" spans="1:32" ht="24.75" customHeight="1">
      <c r="A153" s="760"/>
      <c r="B153" s="174"/>
      <c r="C153" s="174"/>
      <c r="D153" s="174"/>
      <c r="E153" s="174"/>
      <c r="F153" s="760"/>
      <c r="G153" s="760"/>
      <c r="H153" s="174"/>
      <c r="I153" s="174"/>
      <c r="J153" s="174"/>
      <c r="K153" s="174"/>
      <c r="L153" s="760"/>
      <c r="M153" s="174"/>
      <c r="N153" s="761"/>
      <c r="O153" s="174"/>
      <c r="P153" s="174"/>
      <c r="Q153" s="174"/>
      <c r="R153" s="174"/>
      <c r="S153" s="174"/>
      <c r="T153" s="174"/>
      <c r="U153" s="174"/>
      <c r="V153" s="174"/>
      <c r="W153" s="174"/>
      <c r="X153" s="174"/>
      <c r="Y153" s="174"/>
      <c r="Z153" s="174"/>
      <c r="AA153" s="174"/>
      <c r="AB153" s="174"/>
      <c r="AC153" s="174"/>
      <c r="AD153" s="174"/>
      <c r="AE153" s="762"/>
    </row>
    <row r="154" spans="1:32" ht="24.75" customHeight="1"/>
    <row r="155" spans="1:32" ht="24.75" customHeight="1">
      <c r="A155" s="55" t="s">
        <v>418</v>
      </c>
    </row>
    <row r="156" spans="1:32" ht="24.75" customHeight="1">
      <c r="A156" s="753" t="s">
        <v>19</v>
      </c>
      <c r="B156" s="753" t="s">
        <v>20</v>
      </c>
      <c r="C156" s="753" t="s">
        <v>21</v>
      </c>
      <c r="D156" s="753" t="s">
        <v>22</v>
      </c>
      <c r="E156" s="753" t="s">
        <v>23</v>
      </c>
      <c r="F156" s="753" t="s">
        <v>24</v>
      </c>
      <c r="G156" s="753" t="s">
        <v>25</v>
      </c>
      <c r="H156" s="753" t="s">
        <v>26</v>
      </c>
      <c r="I156" s="753" t="s">
        <v>27</v>
      </c>
      <c r="J156" s="753" t="s">
        <v>28</v>
      </c>
      <c r="K156" s="753" t="s">
        <v>29</v>
      </c>
      <c r="L156" s="753" t="s">
        <v>30</v>
      </c>
      <c r="M156" s="753" t="s">
        <v>31</v>
      </c>
      <c r="N156" s="754" t="s">
        <v>32</v>
      </c>
      <c r="O156" s="753" t="s">
        <v>33</v>
      </c>
      <c r="P156" s="753" t="s">
        <v>34</v>
      </c>
      <c r="Q156" s="755" t="s">
        <v>35</v>
      </c>
      <c r="R156" s="755" t="s">
        <v>36</v>
      </c>
      <c r="S156" s="755" t="s">
        <v>37</v>
      </c>
      <c r="T156" s="755" t="s">
        <v>38</v>
      </c>
      <c r="U156" s="756" t="s">
        <v>39</v>
      </c>
      <c r="V156" s="757" t="s">
        <v>40</v>
      </c>
      <c r="W156" s="755" t="s">
        <v>41</v>
      </c>
      <c r="X156" s="755" t="s">
        <v>42</v>
      </c>
      <c r="Y156" s="755" t="s">
        <v>43</v>
      </c>
      <c r="Z156" s="755" t="s">
        <v>44</v>
      </c>
      <c r="AA156" s="755" t="s">
        <v>45</v>
      </c>
      <c r="AB156" s="758" t="s">
        <v>46</v>
      </c>
      <c r="AC156" s="755" t="s">
        <v>47</v>
      </c>
      <c r="AD156" s="755" t="s">
        <v>48</v>
      </c>
      <c r="AE156" s="759" t="s">
        <v>49</v>
      </c>
    </row>
    <row r="157" spans="1:32" ht="24.75" customHeight="1">
      <c r="A157" s="725" t="s">
        <v>419</v>
      </c>
      <c r="B157" s="803" t="s">
        <v>213</v>
      </c>
      <c r="C157" s="698">
        <v>45807</v>
      </c>
      <c r="D157" s="726" t="s">
        <v>52</v>
      </c>
      <c r="E157" s="732" t="s">
        <v>53</v>
      </c>
      <c r="F157" s="726" t="s">
        <v>328</v>
      </c>
      <c r="G157" s="779" t="s">
        <v>265</v>
      </c>
      <c r="H157" s="727">
        <v>60</v>
      </c>
      <c r="I157" s="767" t="s">
        <v>125</v>
      </c>
      <c r="J157" s="714" t="s">
        <v>57</v>
      </c>
      <c r="K157" s="743"/>
      <c r="L157" s="713">
        <v>45716</v>
      </c>
      <c r="M157" s="714" t="s">
        <v>58</v>
      </c>
      <c r="N157" s="728">
        <v>2075.6999999999998</v>
      </c>
      <c r="O157" s="714" t="s">
        <v>58</v>
      </c>
      <c r="P157" s="744" t="s">
        <v>126</v>
      </c>
      <c r="Q157" s="716" t="s">
        <v>57</v>
      </c>
      <c r="R157" s="716" t="s">
        <v>57</v>
      </c>
      <c r="S157" s="716" t="s">
        <v>57</v>
      </c>
      <c r="T157" s="716" t="s">
        <v>57</v>
      </c>
      <c r="U157" s="30" t="s">
        <v>57</v>
      </c>
      <c r="V157" s="702">
        <v>0</v>
      </c>
      <c r="W157" s="716">
        <v>0</v>
      </c>
      <c r="X157" s="108">
        <f t="shared" ref="X157:X171" si="11">SUM(V157-W157)</f>
        <v>0</v>
      </c>
      <c r="Y157" s="718">
        <v>2266</v>
      </c>
      <c r="Z157" s="769">
        <v>1</v>
      </c>
      <c r="AA157" s="704">
        <v>45744</v>
      </c>
      <c r="AB157" s="705">
        <v>1</v>
      </c>
      <c r="AC157" s="705">
        <v>1</v>
      </c>
      <c r="AD157" s="705">
        <v>1</v>
      </c>
      <c r="AE157" s="775"/>
    </row>
    <row r="158" spans="1:32" ht="24.75" customHeight="1">
      <c r="A158" s="725" t="s">
        <v>420</v>
      </c>
      <c r="B158" s="803" t="s">
        <v>213</v>
      </c>
      <c r="C158" s="698">
        <v>45807</v>
      </c>
      <c r="D158" s="732" t="s">
        <v>52</v>
      </c>
      <c r="E158" s="732" t="s">
        <v>53</v>
      </c>
      <c r="F158" s="732" t="s">
        <v>328</v>
      </c>
      <c r="G158" s="798" t="s">
        <v>421</v>
      </c>
      <c r="H158" s="714">
        <v>79</v>
      </c>
      <c r="I158" s="784" t="s">
        <v>125</v>
      </c>
      <c r="J158" s="714" t="s">
        <v>57</v>
      </c>
      <c r="K158" s="733"/>
      <c r="L158" s="713">
        <v>45716</v>
      </c>
      <c r="M158" s="714" t="s">
        <v>58</v>
      </c>
      <c r="N158" s="734">
        <v>2947.5</v>
      </c>
      <c r="O158" s="714" t="s">
        <v>58</v>
      </c>
      <c r="P158" s="729" t="s">
        <v>126</v>
      </c>
      <c r="Q158" s="716" t="s">
        <v>57</v>
      </c>
      <c r="R158" s="716" t="s">
        <v>57</v>
      </c>
      <c r="S158" s="716" t="s">
        <v>57</v>
      </c>
      <c r="T158" s="716" t="s">
        <v>57</v>
      </c>
      <c r="U158" s="30" t="s">
        <v>57</v>
      </c>
      <c r="V158" s="702">
        <v>0</v>
      </c>
      <c r="W158" s="716">
        <v>0</v>
      </c>
      <c r="X158" s="108">
        <f t="shared" si="11"/>
        <v>0</v>
      </c>
      <c r="Y158" s="735">
        <v>3830</v>
      </c>
      <c r="Z158" s="769">
        <v>1</v>
      </c>
      <c r="AA158" s="704">
        <v>45744</v>
      </c>
      <c r="AB158" s="705">
        <v>1</v>
      </c>
      <c r="AC158" s="705">
        <v>1</v>
      </c>
      <c r="AD158" s="705">
        <v>1</v>
      </c>
      <c r="AE158" s="775"/>
    </row>
    <row r="159" spans="1:32" ht="24.75" customHeight="1">
      <c r="A159" s="739" t="s">
        <v>422</v>
      </c>
      <c r="B159" s="771" t="s">
        <v>213</v>
      </c>
      <c r="C159" s="707">
        <v>45807</v>
      </c>
      <c r="D159" s="709" t="s">
        <v>52</v>
      </c>
      <c r="E159" s="709" t="s">
        <v>53</v>
      </c>
      <c r="F159" s="709" t="s">
        <v>328</v>
      </c>
      <c r="G159" s="772" t="s">
        <v>423</v>
      </c>
      <c r="H159" s="711">
        <v>83</v>
      </c>
      <c r="I159" s="773" t="s">
        <v>125</v>
      </c>
      <c r="J159" s="711" t="s">
        <v>57</v>
      </c>
      <c r="K159" s="745"/>
      <c r="L159" s="746">
        <v>45716</v>
      </c>
      <c r="M159" s="711" t="s">
        <v>58</v>
      </c>
      <c r="N159" s="740">
        <v>2908.95</v>
      </c>
      <c r="O159" s="711" t="s">
        <v>58</v>
      </c>
      <c r="P159" s="747" t="s">
        <v>126</v>
      </c>
      <c r="Q159" s="716" t="s">
        <v>57</v>
      </c>
      <c r="R159" s="716" t="s">
        <v>57</v>
      </c>
      <c r="S159" s="716" t="s">
        <v>57</v>
      </c>
      <c r="T159" s="716" t="s">
        <v>57</v>
      </c>
      <c r="U159" s="30" t="s">
        <v>57</v>
      </c>
      <c r="V159" s="702">
        <v>0</v>
      </c>
      <c r="W159" s="716">
        <v>0</v>
      </c>
      <c r="X159" s="108">
        <f t="shared" si="11"/>
        <v>0</v>
      </c>
      <c r="Y159" s="735">
        <v>3371</v>
      </c>
      <c r="Z159" s="769">
        <v>1</v>
      </c>
      <c r="AA159" s="704">
        <v>45744</v>
      </c>
      <c r="AB159" s="705">
        <v>1</v>
      </c>
      <c r="AC159" s="705">
        <v>1</v>
      </c>
      <c r="AD159" s="705">
        <v>1</v>
      </c>
      <c r="AE159" s="775"/>
    </row>
    <row r="160" spans="1:32" ht="24.75" customHeight="1">
      <c r="A160" s="725" t="s">
        <v>424</v>
      </c>
      <c r="B160" s="782" t="s">
        <v>51</v>
      </c>
      <c r="C160" s="698">
        <v>45807</v>
      </c>
      <c r="D160" s="732" t="s">
        <v>52</v>
      </c>
      <c r="E160" s="732" t="s">
        <v>53</v>
      </c>
      <c r="F160" s="732" t="s">
        <v>54</v>
      </c>
      <c r="G160" s="798" t="s">
        <v>425</v>
      </c>
      <c r="H160" s="714">
        <v>68</v>
      </c>
      <c r="I160" s="714" t="s">
        <v>126</v>
      </c>
      <c r="J160" s="714" t="s">
        <v>57</v>
      </c>
      <c r="K160" s="714"/>
      <c r="L160" s="797">
        <v>45716</v>
      </c>
      <c r="M160" s="714" t="s">
        <v>58</v>
      </c>
      <c r="N160" s="734">
        <v>1134</v>
      </c>
      <c r="O160" s="714" t="s">
        <v>58</v>
      </c>
      <c r="P160" s="730" t="s">
        <v>126</v>
      </c>
      <c r="Q160" s="716" t="s">
        <v>57</v>
      </c>
      <c r="R160" s="716" t="s">
        <v>57</v>
      </c>
      <c r="S160" s="716" t="s">
        <v>57</v>
      </c>
      <c r="T160" s="716" t="s">
        <v>57</v>
      </c>
      <c r="U160" s="30" t="s">
        <v>57</v>
      </c>
      <c r="V160" s="702">
        <v>0</v>
      </c>
      <c r="W160" s="718">
        <v>0</v>
      </c>
      <c r="X160" s="108">
        <f t="shared" si="11"/>
        <v>0</v>
      </c>
      <c r="Y160" s="804">
        <v>5569</v>
      </c>
      <c r="Z160" s="774">
        <v>0</v>
      </c>
      <c r="AA160" s="716"/>
      <c r="AB160" s="774">
        <v>1</v>
      </c>
      <c r="AC160" s="774">
        <v>1</v>
      </c>
      <c r="AD160" s="774">
        <v>1</v>
      </c>
      <c r="AE160" s="775"/>
    </row>
    <row r="161" spans="1:32" ht="24.75" customHeight="1">
      <c r="A161" s="725" t="s">
        <v>426</v>
      </c>
      <c r="B161" s="782" t="s">
        <v>51</v>
      </c>
      <c r="C161" s="698">
        <v>45772</v>
      </c>
      <c r="D161" s="732" t="s">
        <v>52</v>
      </c>
      <c r="E161" s="732" t="s">
        <v>53</v>
      </c>
      <c r="F161" s="732" t="s">
        <v>54</v>
      </c>
      <c r="G161" s="783" t="s">
        <v>427</v>
      </c>
      <c r="H161" s="714">
        <v>38</v>
      </c>
      <c r="I161" s="714" t="s">
        <v>126</v>
      </c>
      <c r="J161" s="714" t="s">
        <v>57</v>
      </c>
      <c r="K161" s="733"/>
      <c r="L161" s="713">
        <v>45716</v>
      </c>
      <c r="M161" s="714" t="s">
        <v>58</v>
      </c>
      <c r="N161" s="734">
        <v>870</v>
      </c>
      <c r="O161" s="714" t="s">
        <v>58</v>
      </c>
      <c r="P161" s="730" t="s">
        <v>126</v>
      </c>
      <c r="Q161" s="716" t="s">
        <v>57</v>
      </c>
      <c r="R161" s="716" t="s">
        <v>57</v>
      </c>
      <c r="S161" s="716" t="s">
        <v>57</v>
      </c>
      <c r="T161" s="716" t="s">
        <v>57</v>
      </c>
      <c r="U161" s="30" t="s">
        <v>57</v>
      </c>
      <c r="V161" s="702">
        <v>0</v>
      </c>
      <c r="W161" s="748">
        <v>0</v>
      </c>
      <c r="X161" s="108">
        <f t="shared" si="11"/>
        <v>0</v>
      </c>
      <c r="Y161" s="716">
        <v>145</v>
      </c>
      <c r="Z161" s="774">
        <v>0</v>
      </c>
      <c r="AA161" s="704">
        <v>45742</v>
      </c>
      <c r="AB161" s="774">
        <v>1</v>
      </c>
      <c r="AC161" s="774">
        <v>1</v>
      </c>
      <c r="AD161" s="774">
        <v>1</v>
      </c>
      <c r="AE161" s="775"/>
    </row>
    <row r="162" spans="1:32" ht="24.75" customHeight="1">
      <c r="A162" s="725" t="s">
        <v>428</v>
      </c>
      <c r="B162" s="782" t="s">
        <v>51</v>
      </c>
      <c r="C162" s="698">
        <v>45705</v>
      </c>
      <c r="D162" s="732" t="s">
        <v>52</v>
      </c>
      <c r="E162" s="732" t="s">
        <v>53</v>
      </c>
      <c r="F162" s="732" t="s">
        <v>54</v>
      </c>
      <c r="G162" s="798" t="s">
        <v>429</v>
      </c>
      <c r="H162" s="733"/>
      <c r="I162" s="714" t="s">
        <v>126</v>
      </c>
      <c r="J162" s="714" t="s">
        <v>57</v>
      </c>
      <c r="K162" s="733"/>
      <c r="L162" s="732" t="s">
        <v>53</v>
      </c>
      <c r="M162" s="714" t="s">
        <v>58</v>
      </c>
      <c r="N162" s="734">
        <v>3283.2</v>
      </c>
      <c r="O162" s="714" t="s">
        <v>58</v>
      </c>
      <c r="P162" s="730" t="s">
        <v>126</v>
      </c>
      <c r="Q162" s="716" t="s">
        <v>57</v>
      </c>
      <c r="R162" s="716" t="s">
        <v>57</v>
      </c>
      <c r="S162" s="716" t="s">
        <v>57</v>
      </c>
      <c r="T162" s="716" t="s">
        <v>57</v>
      </c>
      <c r="U162" s="30" t="s">
        <v>57</v>
      </c>
      <c r="V162" s="702">
        <v>0</v>
      </c>
      <c r="W162" s="716">
        <v>0</v>
      </c>
      <c r="X162" s="108">
        <f t="shared" si="11"/>
        <v>0</v>
      </c>
      <c r="Y162" s="735">
        <v>4696</v>
      </c>
      <c r="Z162" s="774">
        <v>0</v>
      </c>
      <c r="AA162" s="716"/>
      <c r="AB162" s="723">
        <v>1</v>
      </c>
      <c r="AC162" s="723">
        <v>1</v>
      </c>
      <c r="AD162" s="774">
        <v>1</v>
      </c>
      <c r="AE162" s="775"/>
    </row>
    <row r="163" spans="1:32" ht="24.75" customHeight="1">
      <c r="A163" s="725" t="s">
        <v>430</v>
      </c>
      <c r="B163" s="782" t="s">
        <v>51</v>
      </c>
      <c r="C163" s="698">
        <v>45705</v>
      </c>
      <c r="D163" s="732" t="s">
        <v>52</v>
      </c>
      <c r="E163" s="732" t="s">
        <v>53</v>
      </c>
      <c r="F163" s="732" t="s">
        <v>54</v>
      </c>
      <c r="G163" s="798" t="s">
        <v>431</v>
      </c>
      <c r="H163" s="714">
        <v>75</v>
      </c>
      <c r="I163" s="714" t="s">
        <v>126</v>
      </c>
      <c r="J163" s="714" t="s">
        <v>57</v>
      </c>
      <c r="K163" s="733"/>
      <c r="L163" s="732" t="s">
        <v>53</v>
      </c>
      <c r="M163" s="714" t="s">
        <v>58</v>
      </c>
      <c r="N163" s="749">
        <v>3150.75</v>
      </c>
      <c r="O163" s="714" t="s">
        <v>58</v>
      </c>
      <c r="P163" s="730" t="s">
        <v>126</v>
      </c>
      <c r="Q163" s="716" t="s">
        <v>57</v>
      </c>
      <c r="R163" s="716" t="s">
        <v>57</v>
      </c>
      <c r="S163" s="716" t="s">
        <v>57</v>
      </c>
      <c r="T163" s="716" t="s">
        <v>57</v>
      </c>
      <c r="U163" s="30" t="s">
        <v>57</v>
      </c>
      <c r="V163" s="702">
        <v>0</v>
      </c>
      <c r="W163" s="748">
        <v>0</v>
      </c>
      <c r="X163" s="108">
        <f t="shared" si="11"/>
        <v>0</v>
      </c>
      <c r="Y163" s="735">
        <v>4215</v>
      </c>
      <c r="Z163" s="774">
        <v>1</v>
      </c>
      <c r="AA163" s="704">
        <v>45716</v>
      </c>
      <c r="AB163" s="774">
        <v>1</v>
      </c>
      <c r="AC163" s="774">
        <v>1</v>
      </c>
      <c r="AD163" s="774">
        <v>1</v>
      </c>
      <c r="AE163" s="775"/>
    </row>
    <row r="164" spans="1:32" ht="24.75" customHeight="1">
      <c r="A164" s="725" t="s">
        <v>432</v>
      </c>
      <c r="B164" s="782" t="s">
        <v>51</v>
      </c>
      <c r="C164" s="698">
        <v>45705</v>
      </c>
      <c r="D164" s="732" t="s">
        <v>52</v>
      </c>
      <c r="E164" s="732" t="s">
        <v>53</v>
      </c>
      <c r="F164" s="732" t="s">
        <v>54</v>
      </c>
      <c r="G164" s="798" t="s">
        <v>433</v>
      </c>
      <c r="H164" s="714">
        <v>80</v>
      </c>
      <c r="I164" s="714" t="s">
        <v>126</v>
      </c>
      <c r="J164" s="714" t="s">
        <v>57</v>
      </c>
      <c r="K164" s="733"/>
      <c r="L164" s="732" t="s">
        <v>53</v>
      </c>
      <c r="M164" s="714" t="s">
        <v>58</v>
      </c>
      <c r="N164" s="749">
        <v>3391.5</v>
      </c>
      <c r="O164" s="714" t="s">
        <v>58</v>
      </c>
      <c r="P164" s="730" t="s">
        <v>126</v>
      </c>
      <c r="Q164" s="716" t="s">
        <v>57</v>
      </c>
      <c r="R164" s="716" t="s">
        <v>57</v>
      </c>
      <c r="S164" s="716" t="s">
        <v>57</v>
      </c>
      <c r="T164" s="716" t="s">
        <v>57</v>
      </c>
      <c r="U164" s="30" t="s">
        <v>57</v>
      </c>
      <c r="V164" s="702">
        <v>0</v>
      </c>
      <c r="W164" s="748">
        <v>0</v>
      </c>
      <c r="X164" s="108">
        <f t="shared" si="11"/>
        <v>0</v>
      </c>
      <c r="Y164" s="735">
        <v>5030</v>
      </c>
      <c r="Z164" s="774">
        <v>1</v>
      </c>
      <c r="AA164" s="704">
        <v>45716</v>
      </c>
      <c r="AB164" s="774">
        <v>1</v>
      </c>
      <c r="AC164" s="723">
        <v>1</v>
      </c>
      <c r="AD164" s="774">
        <v>1</v>
      </c>
      <c r="AE164" s="775"/>
    </row>
    <row r="165" spans="1:32" ht="24.75" customHeight="1">
      <c r="A165" s="725" t="s">
        <v>434</v>
      </c>
      <c r="B165" s="782" t="s">
        <v>51</v>
      </c>
      <c r="C165" s="698">
        <v>45772</v>
      </c>
      <c r="D165" s="794" t="s">
        <v>68</v>
      </c>
      <c r="E165" s="794">
        <v>45698</v>
      </c>
      <c r="F165" s="698" t="s">
        <v>64</v>
      </c>
      <c r="G165" s="805" t="s">
        <v>435</v>
      </c>
      <c r="H165" s="714">
        <v>82</v>
      </c>
      <c r="I165" s="714" t="s">
        <v>125</v>
      </c>
      <c r="J165" s="714" t="s">
        <v>61</v>
      </c>
      <c r="K165" s="714"/>
      <c r="L165" s="797">
        <v>45716</v>
      </c>
      <c r="M165" s="784" t="s">
        <v>58</v>
      </c>
      <c r="N165" s="734">
        <v>2025.6</v>
      </c>
      <c r="O165" s="784" t="s">
        <v>58</v>
      </c>
      <c r="P165" s="730" t="s">
        <v>126</v>
      </c>
      <c r="Q165" s="716" t="s">
        <v>57</v>
      </c>
      <c r="R165" s="716" t="s">
        <v>57</v>
      </c>
      <c r="S165" s="716" t="s">
        <v>57</v>
      </c>
      <c r="T165" s="716" t="s">
        <v>57</v>
      </c>
      <c r="U165" s="30" t="s">
        <v>57</v>
      </c>
      <c r="V165" s="702">
        <v>0</v>
      </c>
      <c r="W165" s="718">
        <v>0</v>
      </c>
      <c r="X165" s="108">
        <f t="shared" si="11"/>
        <v>0</v>
      </c>
      <c r="Y165" s="806">
        <v>1408</v>
      </c>
      <c r="Z165" s="774">
        <v>0</v>
      </c>
      <c r="AA165" s="704">
        <v>45716</v>
      </c>
      <c r="AB165" s="774">
        <v>1</v>
      </c>
      <c r="AC165" s="774">
        <v>1</v>
      </c>
      <c r="AD165" s="774">
        <v>1</v>
      </c>
      <c r="AE165" s="690" t="s">
        <v>436</v>
      </c>
    </row>
    <row r="166" spans="1:32" ht="24.75" customHeight="1">
      <c r="A166" s="725" t="s">
        <v>437</v>
      </c>
      <c r="B166" s="782" t="s">
        <v>51</v>
      </c>
      <c r="C166" s="698">
        <v>45742</v>
      </c>
      <c r="D166" s="732" t="s">
        <v>52</v>
      </c>
      <c r="E166" s="698">
        <v>45715</v>
      </c>
      <c r="F166" s="732" t="s">
        <v>54</v>
      </c>
      <c r="G166" s="798" t="s">
        <v>438</v>
      </c>
      <c r="H166" s="714">
        <v>84</v>
      </c>
      <c r="I166" s="714" t="s">
        <v>126</v>
      </c>
      <c r="J166" s="714" t="s">
        <v>57</v>
      </c>
      <c r="K166" s="714"/>
      <c r="L166" s="698">
        <v>45715</v>
      </c>
      <c r="M166" s="714" t="s">
        <v>58</v>
      </c>
      <c r="N166" s="734">
        <v>3801.75</v>
      </c>
      <c r="O166" s="714" t="s">
        <v>58</v>
      </c>
      <c r="P166" s="730" t="s">
        <v>126</v>
      </c>
      <c r="Q166" s="716" t="s">
        <v>57</v>
      </c>
      <c r="R166" s="716" t="s">
        <v>57</v>
      </c>
      <c r="S166" s="716" t="s">
        <v>57</v>
      </c>
      <c r="T166" s="716" t="s">
        <v>57</v>
      </c>
      <c r="U166" s="30" t="s">
        <v>57</v>
      </c>
      <c r="V166" s="702">
        <v>0</v>
      </c>
      <c r="W166" s="716">
        <v>0</v>
      </c>
      <c r="X166" s="108">
        <f t="shared" si="11"/>
        <v>0</v>
      </c>
      <c r="Y166" s="735">
        <v>5915</v>
      </c>
      <c r="Z166" s="774">
        <v>0</v>
      </c>
      <c r="AA166" s="704">
        <v>45716</v>
      </c>
      <c r="AB166" s="774">
        <v>1</v>
      </c>
      <c r="AC166" s="774">
        <v>1</v>
      </c>
      <c r="AD166" s="774">
        <v>1</v>
      </c>
      <c r="AE166" s="775"/>
    </row>
    <row r="167" spans="1:32" ht="24.75" customHeight="1">
      <c r="A167" s="742" t="s">
        <v>439</v>
      </c>
      <c r="B167" s="787" t="s">
        <v>51</v>
      </c>
      <c r="C167" s="696">
        <v>45742</v>
      </c>
      <c r="D167" s="683" t="s">
        <v>52</v>
      </c>
      <c r="E167" s="683" t="s">
        <v>53</v>
      </c>
      <c r="F167" s="683" t="s">
        <v>54</v>
      </c>
      <c r="G167" s="807" t="s">
        <v>440</v>
      </c>
      <c r="H167" s="697">
        <v>87</v>
      </c>
      <c r="I167" s="697" t="s">
        <v>126</v>
      </c>
      <c r="J167" s="697" t="s">
        <v>57</v>
      </c>
      <c r="K167" s="697"/>
      <c r="L167" s="808">
        <v>45716</v>
      </c>
      <c r="M167" s="697" t="s">
        <v>58</v>
      </c>
      <c r="N167" s="699">
        <v>4021.5</v>
      </c>
      <c r="O167" s="697" t="s">
        <v>58</v>
      </c>
      <c r="P167" s="700" t="s">
        <v>126</v>
      </c>
      <c r="Q167" s="716" t="s">
        <v>57</v>
      </c>
      <c r="R167" s="716" t="s">
        <v>57</v>
      </c>
      <c r="S167" s="716" t="s">
        <v>57</v>
      </c>
      <c r="T167" s="716" t="s">
        <v>57</v>
      </c>
      <c r="U167" s="30" t="s">
        <v>57</v>
      </c>
      <c r="V167" s="702">
        <v>0</v>
      </c>
      <c r="W167" s="716">
        <v>0</v>
      </c>
      <c r="X167" s="718">
        <f t="shared" si="11"/>
        <v>0</v>
      </c>
      <c r="Y167" s="735">
        <v>5750</v>
      </c>
      <c r="Z167" s="774">
        <v>0</v>
      </c>
      <c r="AA167" s="704">
        <v>45716</v>
      </c>
      <c r="AB167" s="774">
        <v>1</v>
      </c>
      <c r="AC167" s="774">
        <v>1</v>
      </c>
      <c r="AD167" s="774">
        <v>1</v>
      </c>
      <c r="AE167" s="775"/>
    </row>
    <row r="168" spans="1:32" ht="24.75" customHeight="1">
      <c r="A168" s="742" t="s">
        <v>441</v>
      </c>
      <c r="B168" s="787" t="s">
        <v>51</v>
      </c>
      <c r="C168" s="696">
        <v>45705</v>
      </c>
      <c r="D168" s="683" t="s">
        <v>52</v>
      </c>
      <c r="E168" s="683" t="s">
        <v>53</v>
      </c>
      <c r="F168" s="683" t="s">
        <v>54</v>
      </c>
      <c r="G168" s="807" t="s">
        <v>442</v>
      </c>
      <c r="H168" s="697">
        <v>90</v>
      </c>
      <c r="I168" s="697" t="s">
        <v>126</v>
      </c>
      <c r="J168" s="697" t="s">
        <v>57</v>
      </c>
      <c r="K168" s="750"/>
      <c r="L168" s="719" t="s">
        <v>126</v>
      </c>
      <c r="M168" s="697" t="s">
        <v>58</v>
      </c>
      <c r="N168" s="751">
        <v>4490.25</v>
      </c>
      <c r="O168" s="697" t="s">
        <v>58</v>
      </c>
      <c r="P168" s="700" t="s">
        <v>126</v>
      </c>
      <c r="Q168" s="716" t="s">
        <v>57</v>
      </c>
      <c r="R168" s="716" t="s">
        <v>57</v>
      </c>
      <c r="S168" s="716" t="s">
        <v>57</v>
      </c>
      <c r="T168" s="716" t="s">
        <v>57</v>
      </c>
      <c r="U168" s="30" t="s">
        <v>57</v>
      </c>
      <c r="V168" s="702">
        <v>0</v>
      </c>
      <c r="W168" s="716">
        <v>0</v>
      </c>
      <c r="X168" s="718">
        <f t="shared" si="11"/>
        <v>0</v>
      </c>
      <c r="Y168" s="735">
        <v>6485</v>
      </c>
      <c r="Z168" s="774">
        <v>1</v>
      </c>
      <c r="AA168" s="704">
        <v>45716</v>
      </c>
      <c r="AB168" s="774">
        <v>1</v>
      </c>
      <c r="AC168" s="723">
        <v>1</v>
      </c>
      <c r="AD168" s="774">
        <v>1</v>
      </c>
      <c r="AE168" s="775"/>
    </row>
    <row r="169" spans="1:32" ht="24.75" customHeight="1">
      <c r="A169" s="739" t="s">
        <v>443</v>
      </c>
      <c r="B169" s="799" t="s">
        <v>51</v>
      </c>
      <c r="C169" s="707">
        <v>45742</v>
      </c>
      <c r="D169" s="709" t="s">
        <v>52</v>
      </c>
      <c r="E169" s="709" t="s">
        <v>53</v>
      </c>
      <c r="F169" s="709" t="s">
        <v>54</v>
      </c>
      <c r="G169" s="772" t="s">
        <v>444</v>
      </c>
      <c r="H169" s="711">
        <v>87</v>
      </c>
      <c r="I169" s="711" t="s">
        <v>126</v>
      </c>
      <c r="J169" s="711" t="s">
        <v>57</v>
      </c>
      <c r="K169" s="711"/>
      <c r="L169" s="808">
        <v>45716</v>
      </c>
      <c r="M169" s="711" t="s">
        <v>58</v>
      </c>
      <c r="N169" s="740">
        <v>4056.9</v>
      </c>
      <c r="O169" s="711" t="s">
        <v>58</v>
      </c>
      <c r="P169" s="700" t="s">
        <v>126</v>
      </c>
      <c r="Q169" s="716" t="s">
        <v>57</v>
      </c>
      <c r="R169" s="716" t="s">
        <v>57</v>
      </c>
      <c r="S169" s="716" t="s">
        <v>57</v>
      </c>
      <c r="T169" s="716" t="s">
        <v>57</v>
      </c>
      <c r="U169" s="30" t="s">
        <v>57</v>
      </c>
      <c r="V169" s="702">
        <v>0</v>
      </c>
      <c r="W169" s="716">
        <v>0</v>
      </c>
      <c r="X169" s="536">
        <f t="shared" si="11"/>
        <v>0</v>
      </c>
      <c r="Y169" s="31">
        <v>5842</v>
      </c>
      <c r="Z169" s="22">
        <v>0</v>
      </c>
      <c r="AA169" s="54">
        <v>45716</v>
      </c>
      <c r="AB169" s="801">
        <v>1</v>
      </c>
      <c r="AC169" s="774">
        <v>1</v>
      </c>
      <c r="AD169" s="774">
        <v>1</v>
      </c>
      <c r="AE169" s="775"/>
    </row>
    <row r="170" spans="1:32" ht="24.75" customHeight="1">
      <c r="A170" s="542" t="s">
        <v>445</v>
      </c>
      <c r="B170" s="530" t="s">
        <v>117</v>
      </c>
      <c r="C170" s="556"/>
      <c r="D170" s="546" t="s">
        <v>78</v>
      </c>
      <c r="E170" s="546">
        <v>45768</v>
      </c>
      <c r="F170" s="553" t="s">
        <v>124</v>
      </c>
      <c r="G170" s="530"/>
      <c r="H170" s="545">
        <v>0</v>
      </c>
      <c r="I170" s="554" t="s">
        <v>126</v>
      </c>
      <c r="J170" s="545" t="s">
        <v>57</v>
      </c>
      <c r="K170" s="556"/>
      <c r="L170" s="543" t="s">
        <v>57</v>
      </c>
      <c r="M170" s="545" t="s">
        <v>115</v>
      </c>
      <c r="N170" s="612">
        <v>0</v>
      </c>
      <c r="O170" s="545" t="s">
        <v>115</v>
      </c>
      <c r="P170" s="559" t="s">
        <v>126</v>
      </c>
      <c r="Q170" s="366" t="s">
        <v>57</v>
      </c>
      <c r="R170" s="524" t="s">
        <v>446</v>
      </c>
      <c r="S170" s="524" t="s">
        <v>446</v>
      </c>
      <c r="T170" s="524" t="s">
        <v>446</v>
      </c>
      <c r="U170" s="30"/>
      <c r="V170" s="461">
        <v>3</v>
      </c>
      <c r="W170" s="524">
        <v>3</v>
      </c>
      <c r="X170" s="108">
        <f t="shared" si="11"/>
        <v>0</v>
      </c>
      <c r="Y170" s="521">
        <v>0</v>
      </c>
      <c r="Z170" s="502">
        <v>1</v>
      </c>
      <c r="AA170" s="510">
        <v>45768</v>
      </c>
      <c r="AB170" s="369">
        <v>0</v>
      </c>
      <c r="AC170" s="369">
        <v>0</v>
      </c>
      <c r="AD170" s="369">
        <v>1</v>
      </c>
      <c r="AE170" s="432" t="s">
        <v>447</v>
      </c>
      <c r="AF170" s="404"/>
    </row>
    <row r="171" spans="1:32" ht="24.75" customHeight="1">
      <c r="A171" s="542" t="s">
        <v>448</v>
      </c>
      <c r="B171" s="530" t="s">
        <v>117</v>
      </c>
      <c r="C171" s="556"/>
      <c r="D171" s="546" t="s">
        <v>78</v>
      </c>
      <c r="E171" s="546">
        <v>45768</v>
      </c>
      <c r="F171" s="553" t="s">
        <v>124</v>
      </c>
      <c r="G171" s="530"/>
      <c r="H171" s="545">
        <v>0</v>
      </c>
      <c r="I171" s="554" t="s">
        <v>126</v>
      </c>
      <c r="J171" s="545" t="s">
        <v>57</v>
      </c>
      <c r="K171" s="556"/>
      <c r="L171" s="543" t="s">
        <v>57</v>
      </c>
      <c r="M171" s="545" t="s">
        <v>115</v>
      </c>
      <c r="N171" s="612">
        <v>0</v>
      </c>
      <c r="O171" s="545" t="s">
        <v>115</v>
      </c>
      <c r="P171" s="559" t="s">
        <v>126</v>
      </c>
      <c r="Q171" s="366" t="s">
        <v>57</v>
      </c>
      <c r="R171" s="524" t="s">
        <v>446</v>
      </c>
      <c r="S171" s="524" t="s">
        <v>446</v>
      </c>
      <c r="T171" s="524" t="s">
        <v>446</v>
      </c>
      <c r="U171" s="30"/>
      <c r="V171" s="461">
        <v>3</v>
      </c>
      <c r="W171" s="524">
        <v>3</v>
      </c>
      <c r="X171" s="108">
        <f t="shared" si="11"/>
        <v>0</v>
      </c>
      <c r="Y171" s="521">
        <v>0</v>
      </c>
      <c r="Z171" s="502">
        <v>1</v>
      </c>
      <c r="AA171" s="510">
        <v>45768</v>
      </c>
      <c r="AB171" s="369">
        <v>0</v>
      </c>
      <c r="AC171" s="369">
        <v>0</v>
      </c>
      <c r="AD171" s="369">
        <v>1</v>
      </c>
      <c r="AE171" s="432" t="s">
        <v>449</v>
      </c>
      <c r="AF171" s="404"/>
    </row>
    <row r="172" spans="1:32" ht="24.75" customHeight="1">
      <c r="A172" s="760"/>
      <c r="B172" s="174"/>
      <c r="C172" s="174"/>
      <c r="D172" s="174"/>
      <c r="E172" s="174"/>
      <c r="F172" s="760"/>
      <c r="G172" s="760"/>
      <c r="H172" s="174"/>
      <c r="I172" s="174"/>
      <c r="J172" s="174"/>
      <c r="K172" s="174"/>
      <c r="L172" s="760"/>
      <c r="M172" s="174"/>
      <c r="N172" s="761"/>
      <c r="O172" s="174"/>
      <c r="P172" s="174"/>
      <c r="Q172" s="174"/>
      <c r="R172" s="174"/>
      <c r="S172" s="174"/>
      <c r="T172" s="174"/>
      <c r="U172" s="174"/>
      <c r="V172" s="174"/>
      <c r="W172" s="174"/>
      <c r="X172" s="174"/>
      <c r="Y172" s="174"/>
      <c r="Z172" s="174"/>
      <c r="AA172" s="174"/>
      <c r="AB172" s="174"/>
      <c r="AC172" s="174"/>
      <c r="AD172" s="174"/>
      <c r="AE172" s="762"/>
    </row>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sheetData>
  <sortState xmlns:xlrd2="http://schemas.microsoft.com/office/spreadsheetml/2017/richdata2" ref="A2:AE83">
    <sortCondition descending="1" ref="B2:B83"/>
  </sortState>
  <dataValidations count="8">
    <dataValidation type="list" allowBlank="1" showInputMessage="1" showErrorMessage="1" sqref="I94 I128 I156" xr:uid="{926DFC83-3DBF-4858-99BA-16460A4A14DD}">
      <formula1>"N/A, On Track, In Jeopardy, Completed on Track, Completed, Completed -Missed TSD, On Hold Per Tillman"</formula1>
    </dataValidation>
    <dataValidation allowBlank="1" showInputMessage="1" showErrorMessage="1" sqref="E8 E18 R8 Q4:U7 E138 L159 E161:E162 E169 L161:L1048576 Q171:U1048576 E119 E142 E98 Q134:T135 D129:E130 E90 Q152:T169 D60 D90:D92 L139:L156 Q9:U12 D134:E134 Q18:Q32 E105:E106 U133:U136 L134:L136 U138:U169 D114:D115 Q137 Q138:T150 L113:L132 L109:L111 Q102:U132 Q34:Q100 L2:L107 R18:U100" xr:uid="{1D31F93E-3D68-4310-94BF-578ADAD65882}"/>
    <dataValidation type="list" allowBlank="1" showInputMessage="1" showErrorMessage="1" sqref="J157:J163 J165:J171 J148:J149 J90:J92 J151:J152 J87 J129:J146 J98 J95 J101:J124 J2:J83" xr:uid="{5598570D-D2DE-4A6E-ABB1-14F4B3480632}">
      <formula1>"Received, Pending, Not Required"</formula1>
    </dataValidation>
    <dataValidation type="list" allowBlank="1" showInputMessage="1" showErrorMessage="1" sqref="I7 I19:I20 I5 I61:I83 I42 I139 I158:I160 I163 I165:I1048576 I143 I91:I93 I101:I104 I131:I133 I9:I17 I145:I146 I148:I155 I136:I137 I120:I127 I58:I59 I23:I24 I87:I89 I111:I118 I95:I97" xr:uid="{BDA55F74-4FDA-49CF-8062-F3046665EBCB}">
      <formula1>"On Track, In Jeopardy, Completed on Track, Completed, Completed -Missed TSD"</formula1>
    </dataValidation>
    <dataValidation type="list" allowBlank="1" showInputMessage="1" showErrorMessage="1" sqref="I8 I6 I84:I86 I18 I90 I119 I129:I130 I138 I147 I157 I161:I162 I164 I140:I142 I21:I22 I144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1" activePane="topRight" state="frozen"/>
      <selection pane="topRight" activeCell="A98" sqref="A98:XFD98"/>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10">
        <v>45691</v>
      </c>
      <c r="F2" s="910" t="s">
        <v>133</v>
      </c>
      <c r="G2" s="930" t="s">
        <v>453</v>
      </c>
      <c r="H2" s="52">
        <v>0</v>
      </c>
      <c r="I2" s="912" t="s">
        <v>125</v>
      </c>
      <c r="J2" s="52" t="s">
        <v>61</v>
      </c>
      <c r="K2" s="51">
        <v>45708</v>
      </c>
      <c r="L2" s="52" t="s">
        <v>58</v>
      </c>
      <c r="M2" s="448">
        <v>62460.45</v>
      </c>
      <c r="N2" s="626">
        <v>61491.05</v>
      </c>
      <c r="O2" s="52" t="s">
        <v>58</v>
      </c>
      <c r="P2" s="52" t="s">
        <v>126</v>
      </c>
      <c r="Q2" s="94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893" t="s">
        <v>455</v>
      </c>
      <c r="E3" s="390">
        <v>45735</v>
      </c>
      <c r="F3" s="893" t="s">
        <v>133</v>
      </c>
      <c r="G3" s="650" t="s">
        <v>456</v>
      </c>
      <c r="H3" s="391">
        <v>0</v>
      </c>
      <c r="I3" s="927" t="s">
        <v>125</v>
      </c>
      <c r="J3" s="391" t="s">
        <v>61</v>
      </c>
      <c r="K3" s="390">
        <v>45735</v>
      </c>
      <c r="L3" s="391" t="s">
        <v>58</v>
      </c>
      <c r="M3" s="452">
        <v>15690.1</v>
      </c>
      <c r="N3" s="626">
        <v>16153.75</v>
      </c>
      <c r="O3" s="391" t="s">
        <v>58</v>
      </c>
      <c r="P3" s="391" t="s">
        <v>126</v>
      </c>
      <c r="Q3" s="902">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893" t="s">
        <v>129</v>
      </c>
      <c r="E4" s="390">
        <v>45778</v>
      </c>
      <c r="F4" s="389" t="s">
        <v>133</v>
      </c>
      <c r="G4" s="935" t="s">
        <v>459</v>
      </c>
      <c r="H4" s="391">
        <v>0</v>
      </c>
      <c r="I4" s="391" t="s">
        <v>125</v>
      </c>
      <c r="J4" s="391" t="s">
        <v>61</v>
      </c>
      <c r="K4" s="390">
        <v>45782</v>
      </c>
      <c r="L4" s="391" t="s">
        <v>58</v>
      </c>
      <c r="M4" s="452">
        <v>119135.3</v>
      </c>
      <c r="N4" s="448">
        <v>121256.65</v>
      </c>
      <c r="O4" s="391" t="s">
        <v>58</v>
      </c>
      <c r="P4" s="391" t="s">
        <v>126</v>
      </c>
      <c r="Q4" s="198">
        <v>45782</v>
      </c>
      <c r="R4" s="108">
        <v>9356</v>
      </c>
      <c r="S4" s="886">
        <v>9202</v>
      </c>
      <c r="T4" s="501">
        <v>0</v>
      </c>
      <c r="U4" s="920">
        <v>0.98</v>
      </c>
      <c r="V4" s="500">
        <v>45792</v>
      </c>
      <c r="W4" s="369">
        <v>1</v>
      </c>
      <c r="X4" s="369">
        <v>1</v>
      </c>
      <c r="Y4" s="369">
        <v>1</v>
      </c>
      <c r="Z4" s="510">
        <v>45897</v>
      </c>
      <c r="AA4" s="921" t="s">
        <v>460</v>
      </c>
    </row>
    <row r="5" spans="1:27" ht="39.75" customHeight="1">
      <c r="A5" s="388" t="s">
        <v>461</v>
      </c>
      <c r="B5" s="50" t="s">
        <v>117</v>
      </c>
      <c r="C5" s="51">
        <v>45787</v>
      </c>
      <c r="D5" s="910" t="s">
        <v>129</v>
      </c>
      <c r="E5" s="51">
        <v>45715</v>
      </c>
      <c r="F5" s="50" t="s">
        <v>133</v>
      </c>
      <c r="G5" s="930" t="s">
        <v>462</v>
      </c>
      <c r="H5" s="52">
        <v>0</v>
      </c>
      <c r="I5" s="912" t="s">
        <v>125</v>
      </c>
      <c r="J5" s="52" t="s">
        <v>61</v>
      </c>
      <c r="K5" s="50" t="s">
        <v>126</v>
      </c>
      <c r="L5" s="52" t="s">
        <v>58</v>
      </c>
      <c r="M5" s="448">
        <v>12601.45</v>
      </c>
      <c r="N5" s="626">
        <v>13008.1</v>
      </c>
      <c r="O5" s="52" t="s">
        <v>58</v>
      </c>
      <c r="P5" s="52" t="s">
        <v>126</v>
      </c>
      <c r="Q5" s="941">
        <v>45716</v>
      </c>
      <c r="R5" s="534">
        <v>939</v>
      </c>
      <c r="S5" s="534">
        <v>928</v>
      </c>
      <c r="T5" s="521">
        <v>0</v>
      </c>
      <c r="U5" s="502">
        <v>0.99</v>
      </c>
      <c r="V5" s="510">
        <v>45733</v>
      </c>
      <c r="W5" s="809">
        <v>1</v>
      </c>
      <c r="X5" s="809">
        <v>1</v>
      </c>
      <c r="Y5" s="502">
        <v>1</v>
      </c>
      <c r="Z5" s="170">
        <v>45824</v>
      </c>
    </row>
    <row r="6" spans="1:27" ht="39.75" customHeight="1">
      <c r="A6" s="388" t="s">
        <v>463</v>
      </c>
      <c r="B6" s="389" t="s">
        <v>117</v>
      </c>
      <c r="C6" s="390">
        <v>45711</v>
      </c>
      <c r="D6" s="390" t="s">
        <v>464</v>
      </c>
      <c r="E6" s="390">
        <v>45693</v>
      </c>
      <c r="F6" s="893" t="s">
        <v>124</v>
      </c>
      <c r="G6" s="936" t="s">
        <v>84</v>
      </c>
      <c r="H6" s="391">
        <v>54</v>
      </c>
      <c r="I6" s="927" t="s">
        <v>330</v>
      </c>
      <c r="J6" s="391" t="s">
        <v>61</v>
      </c>
      <c r="K6" s="389" t="s">
        <v>126</v>
      </c>
      <c r="L6" s="927" t="s">
        <v>58</v>
      </c>
      <c r="M6" s="452">
        <v>47461.5</v>
      </c>
      <c r="N6" s="645">
        <v>45340</v>
      </c>
      <c r="O6" s="927" t="s">
        <v>58</v>
      </c>
      <c r="P6" s="391" t="s">
        <v>126</v>
      </c>
      <c r="Q6" s="902">
        <v>45692</v>
      </c>
      <c r="R6" s="501">
        <v>3775</v>
      </c>
      <c r="S6" s="501">
        <v>3734</v>
      </c>
      <c r="T6" s="511">
        <v>0</v>
      </c>
      <c r="U6" s="540">
        <v>0.99</v>
      </c>
      <c r="V6" s="500">
        <v>45708</v>
      </c>
      <c r="W6" s="809">
        <v>1</v>
      </c>
      <c r="X6" s="809">
        <v>1</v>
      </c>
      <c r="Y6" s="502">
        <v>1</v>
      </c>
      <c r="Z6" s="170">
        <v>45743</v>
      </c>
    </row>
    <row r="7" spans="1:27" ht="39.75" customHeight="1">
      <c r="A7" s="388" t="s">
        <v>465</v>
      </c>
      <c r="B7" s="50" t="s">
        <v>117</v>
      </c>
      <c r="C7" s="51">
        <v>45711</v>
      </c>
      <c r="D7" s="910" t="s">
        <v>129</v>
      </c>
      <c r="E7" s="51">
        <v>45712</v>
      </c>
      <c r="F7" s="910" t="s">
        <v>133</v>
      </c>
      <c r="G7" s="926" t="s">
        <v>466</v>
      </c>
      <c r="H7" s="52">
        <v>49</v>
      </c>
      <c r="I7" s="52" t="s">
        <v>330</v>
      </c>
      <c r="J7" s="52" t="s">
        <v>61</v>
      </c>
      <c r="K7" s="51">
        <v>45713</v>
      </c>
      <c r="L7" s="912" t="s">
        <v>58</v>
      </c>
      <c r="M7" s="448">
        <v>43064</v>
      </c>
      <c r="N7" s="646">
        <v>44346</v>
      </c>
      <c r="O7" s="912" t="s">
        <v>58</v>
      </c>
      <c r="P7" s="391" t="s">
        <v>126</v>
      </c>
      <c r="Q7" s="902">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10" t="s">
        <v>129</v>
      </c>
      <c r="E8" s="51">
        <v>45706</v>
      </c>
      <c r="F8" s="910" t="s">
        <v>124</v>
      </c>
      <c r="G8" s="930" t="s">
        <v>468</v>
      </c>
      <c r="H8" s="52">
        <v>56</v>
      </c>
      <c r="I8" s="912" t="s">
        <v>330</v>
      </c>
      <c r="J8" s="52" t="s">
        <v>61</v>
      </c>
      <c r="K8" s="925">
        <v>45707</v>
      </c>
      <c r="L8" s="52" t="s">
        <v>58</v>
      </c>
      <c r="M8" s="448">
        <v>62522.54</v>
      </c>
      <c r="N8" s="626">
        <v>56001</v>
      </c>
      <c r="O8" s="52" t="s">
        <v>58</v>
      </c>
      <c r="P8" s="52" t="s">
        <v>126</v>
      </c>
      <c r="Q8" s="94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10" t="s">
        <v>129</v>
      </c>
      <c r="E9" s="51">
        <v>45755</v>
      </c>
      <c r="F9" s="910" t="s">
        <v>124</v>
      </c>
      <c r="G9" s="650" t="s">
        <v>470</v>
      </c>
      <c r="H9" s="52">
        <v>82</v>
      </c>
      <c r="I9" s="912" t="s">
        <v>125</v>
      </c>
      <c r="J9" s="52" t="s">
        <v>61</v>
      </c>
      <c r="K9" s="925">
        <v>45756</v>
      </c>
      <c r="L9" s="52" t="s">
        <v>58</v>
      </c>
      <c r="M9" s="448">
        <v>67171.5</v>
      </c>
      <c r="N9" s="626">
        <v>64739</v>
      </c>
      <c r="O9" s="52" t="s">
        <v>58</v>
      </c>
      <c r="P9" s="52" t="s">
        <v>126</v>
      </c>
      <c r="Q9" s="94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10" t="s">
        <v>455</v>
      </c>
      <c r="E10" s="51">
        <v>45749</v>
      </c>
      <c r="F10" s="910" t="s">
        <v>124</v>
      </c>
      <c r="G10" s="930" t="s">
        <v>472</v>
      </c>
      <c r="H10" s="52">
        <v>79</v>
      </c>
      <c r="I10" s="912" t="s">
        <v>125</v>
      </c>
      <c r="J10" s="52" t="s">
        <v>61</v>
      </c>
      <c r="K10" s="51">
        <v>45749</v>
      </c>
      <c r="L10" s="52" t="s">
        <v>58</v>
      </c>
      <c r="M10" s="448">
        <v>72492</v>
      </c>
      <c r="N10" s="626">
        <v>73087.5</v>
      </c>
      <c r="O10" s="52" t="s">
        <v>58</v>
      </c>
      <c r="P10" s="52" t="s">
        <v>126</v>
      </c>
      <c r="Q10" s="94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10" t="s">
        <v>129</v>
      </c>
      <c r="E11" s="51">
        <v>45749</v>
      </c>
      <c r="F11" s="910" t="s">
        <v>133</v>
      </c>
      <c r="G11" s="930" t="s">
        <v>474</v>
      </c>
      <c r="H11" s="52">
        <v>59</v>
      </c>
      <c r="I11" s="912" t="s">
        <v>125</v>
      </c>
      <c r="J11" s="52" t="s">
        <v>61</v>
      </c>
      <c r="K11" s="51">
        <v>45750</v>
      </c>
      <c r="L11" s="52" t="s">
        <v>58</v>
      </c>
      <c r="M11" s="448">
        <v>51295</v>
      </c>
      <c r="N11" s="626">
        <v>51485.5</v>
      </c>
      <c r="O11" s="52" t="s">
        <v>58</v>
      </c>
      <c r="P11" s="52" t="s">
        <v>126</v>
      </c>
      <c r="Q11" s="94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10" t="s">
        <v>133</v>
      </c>
      <c r="G12" s="926" t="s">
        <v>477</v>
      </c>
      <c r="H12" s="52">
        <v>23</v>
      </c>
      <c r="I12" s="52" t="s">
        <v>125</v>
      </c>
      <c r="J12" s="52" t="s">
        <v>61</v>
      </c>
      <c r="K12" s="50" t="s">
        <v>126</v>
      </c>
      <c r="L12" s="912" t="s">
        <v>58</v>
      </c>
      <c r="M12" s="448">
        <v>26617</v>
      </c>
      <c r="N12" s="646">
        <v>25405</v>
      </c>
      <c r="O12" s="912" t="s">
        <v>58</v>
      </c>
      <c r="P12" s="52" t="s">
        <v>126</v>
      </c>
      <c r="Q12" s="94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10" t="s">
        <v>133</v>
      </c>
      <c r="G13" s="926" t="s">
        <v>479</v>
      </c>
      <c r="H13" s="52">
        <v>70</v>
      </c>
      <c r="I13" s="912" t="s">
        <v>330</v>
      </c>
      <c r="J13" s="52" t="s">
        <v>61</v>
      </c>
      <c r="K13" s="50" t="s">
        <v>126</v>
      </c>
      <c r="L13" s="912" t="s">
        <v>58</v>
      </c>
      <c r="M13" s="448">
        <v>72118</v>
      </c>
      <c r="N13" s="937">
        <v>70778</v>
      </c>
      <c r="O13" s="912" t="s">
        <v>58</v>
      </c>
      <c r="P13" s="52" t="s">
        <v>126</v>
      </c>
      <c r="Q13" s="94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129</v>
      </c>
      <c r="E14" s="51">
        <v>45685</v>
      </c>
      <c r="F14" s="910" t="s">
        <v>133</v>
      </c>
      <c r="G14" s="926" t="s">
        <v>481</v>
      </c>
      <c r="H14" s="52">
        <v>75</v>
      </c>
      <c r="I14" s="912" t="s">
        <v>330</v>
      </c>
      <c r="J14" s="52" t="s">
        <v>61</v>
      </c>
      <c r="K14" s="50" t="s">
        <v>126</v>
      </c>
      <c r="L14" s="912" t="s">
        <v>58</v>
      </c>
      <c r="M14" s="448">
        <v>69288</v>
      </c>
      <c r="N14" s="646">
        <v>70664</v>
      </c>
      <c r="O14" s="912" t="s">
        <v>58</v>
      </c>
      <c r="P14" s="52" t="s">
        <v>126</v>
      </c>
      <c r="Q14" s="94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10" t="s">
        <v>124</v>
      </c>
      <c r="G15" s="926" t="s">
        <v>484</v>
      </c>
      <c r="H15" s="52">
        <v>65</v>
      </c>
      <c r="I15" s="912" t="s">
        <v>330</v>
      </c>
      <c r="J15" s="52" t="s">
        <v>61</v>
      </c>
      <c r="K15" s="51">
        <v>45673</v>
      </c>
      <c r="L15" s="912" t="s">
        <v>58</v>
      </c>
      <c r="M15" s="448">
        <v>69555</v>
      </c>
      <c r="N15" s="937">
        <v>70432</v>
      </c>
      <c r="O15" s="912" t="s">
        <v>58</v>
      </c>
      <c r="P15" s="52" t="s">
        <v>126</v>
      </c>
      <c r="Q15" s="94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129</v>
      </c>
      <c r="E16" s="51">
        <v>45685</v>
      </c>
      <c r="F16" s="910" t="s">
        <v>133</v>
      </c>
      <c r="G16" s="926" t="s">
        <v>486</v>
      </c>
      <c r="H16" s="52">
        <v>81</v>
      </c>
      <c r="I16" s="912" t="s">
        <v>330</v>
      </c>
      <c r="J16" s="52" t="s">
        <v>61</v>
      </c>
      <c r="K16" s="50" t="s">
        <v>126</v>
      </c>
      <c r="L16" s="912" t="s">
        <v>58</v>
      </c>
      <c r="M16" s="448">
        <v>83754</v>
      </c>
      <c r="N16" s="646">
        <v>80572.5</v>
      </c>
      <c r="O16" s="912" t="s">
        <v>58</v>
      </c>
      <c r="P16" s="52" t="s">
        <v>126</v>
      </c>
      <c r="Q16" s="94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10" t="s">
        <v>129</v>
      </c>
      <c r="E17" s="51">
        <v>45708</v>
      </c>
      <c r="F17" s="910" t="s">
        <v>124</v>
      </c>
      <c r="G17" s="930" t="s">
        <v>488</v>
      </c>
      <c r="H17" s="52">
        <v>50</v>
      </c>
      <c r="I17" s="52" t="s">
        <v>330</v>
      </c>
      <c r="J17" s="52" t="s">
        <v>61</v>
      </c>
      <c r="K17" s="51">
        <v>45705</v>
      </c>
      <c r="L17" s="52" t="s">
        <v>58</v>
      </c>
      <c r="M17" s="448">
        <v>43895.5</v>
      </c>
      <c r="N17" s="646">
        <v>44479.5</v>
      </c>
      <c r="O17" s="52" t="s">
        <v>58</v>
      </c>
      <c r="P17" s="52" t="s">
        <v>126</v>
      </c>
      <c r="Q17" s="94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10" t="s">
        <v>129</v>
      </c>
      <c r="E18" s="51">
        <v>45729</v>
      </c>
      <c r="F18" s="50" t="s">
        <v>124</v>
      </c>
      <c r="G18" s="930" t="s">
        <v>490</v>
      </c>
      <c r="H18" s="52">
        <v>52</v>
      </c>
      <c r="I18" s="52" t="s">
        <v>125</v>
      </c>
      <c r="J18" s="52" t="s">
        <v>61</v>
      </c>
      <c r="K18" s="51">
        <v>45733</v>
      </c>
      <c r="L18" s="52" t="s">
        <v>58</v>
      </c>
      <c r="M18" s="448">
        <v>50824.5</v>
      </c>
      <c r="N18" s="646">
        <v>50928.5</v>
      </c>
      <c r="O18" s="52" t="s">
        <v>58</v>
      </c>
      <c r="P18" s="52" t="s">
        <v>126</v>
      </c>
      <c r="Q18" s="94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10" t="s">
        <v>129</v>
      </c>
      <c r="E19" s="51">
        <v>45735</v>
      </c>
      <c r="F19" s="910" t="s">
        <v>133</v>
      </c>
      <c r="G19" s="930" t="s">
        <v>492</v>
      </c>
      <c r="H19" s="52">
        <v>86</v>
      </c>
      <c r="I19" s="52" t="s">
        <v>125</v>
      </c>
      <c r="J19" s="52" t="s">
        <v>61</v>
      </c>
      <c r="K19" s="51">
        <v>45737</v>
      </c>
      <c r="L19" s="52" t="s">
        <v>58</v>
      </c>
      <c r="M19" s="448">
        <v>83462</v>
      </c>
      <c r="N19" s="646">
        <v>83033</v>
      </c>
      <c r="O19" s="52" t="s">
        <v>58</v>
      </c>
      <c r="P19" s="52" t="s">
        <v>126</v>
      </c>
      <c r="Q19" s="94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10" t="s">
        <v>129</v>
      </c>
      <c r="E20" s="51">
        <v>45712</v>
      </c>
      <c r="F20" s="910" t="s">
        <v>124</v>
      </c>
      <c r="G20" s="930" t="s">
        <v>494</v>
      </c>
      <c r="H20" s="52">
        <v>51</v>
      </c>
      <c r="I20" s="912" t="s">
        <v>330</v>
      </c>
      <c r="J20" s="52" t="s">
        <v>61</v>
      </c>
      <c r="K20" s="50" t="s">
        <v>126</v>
      </c>
      <c r="L20" s="52" t="s">
        <v>58</v>
      </c>
      <c r="M20" s="448">
        <v>47414</v>
      </c>
      <c r="N20" s="646">
        <v>45744</v>
      </c>
      <c r="O20" s="52" t="s">
        <v>58</v>
      </c>
      <c r="P20" s="52" t="s">
        <v>126</v>
      </c>
      <c r="Q20" s="94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10" t="s">
        <v>129</v>
      </c>
      <c r="E21" s="51">
        <v>45735</v>
      </c>
      <c r="F21" s="910" t="s">
        <v>124</v>
      </c>
      <c r="G21" s="930" t="s">
        <v>496</v>
      </c>
      <c r="H21" s="52">
        <v>59</v>
      </c>
      <c r="I21" s="912" t="s">
        <v>125</v>
      </c>
      <c r="J21" s="52" t="s">
        <v>61</v>
      </c>
      <c r="K21" s="51">
        <v>45736</v>
      </c>
      <c r="L21" s="52" t="s">
        <v>58</v>
      </c>
      <c r="M21" s="448">
        <v>59562.5</v>
      </c>
      <c r="N21" s="646">
        <v>52525.5</v>
      </c>
      <c r="O21" s="52" t="s">
        <v>58</v>
      </c>
      <c r="P21" s="52" t="s">
        <v>126</v>
      </c>
      <c r="Q21" s="667">
        <v>45735</v>
      </c>
      <c r="R21" s="32">
        <v>4123</v>
      </c>
      <c r="S21" s="32">
        <v>4094</v>
      </c>
      <c r="T21" s="810">
        <v>0</v>
      </c>
      <c r="U21" s="337">
        <v>1</v>
      </c>
      <c r="V21" s="371">
        <v>45747</v>
      </c>
      <c r="W21" s="337">
        <v>1</v>
      </c>
      <c r="X21" s="337">
        <v>1</v>
      </c>
      <c r="Y21" s="337">
        <v>1</v>
      </c>
      <c r="Z21" s="54">
        <v>45789</v>
      </c>
    </row>
    <row r="22" spans="1:27" ht="39.75" customHeight="1">
      <c r="A22" s="388" t="s">
        <v>497</v>
      </c>
      <c r="B22" s="50" t="s">
        <v>117</v>
      </c>
      <c r="C22" s="51">
        <v>45772</v>
      </c>
      <c r="D22" s="910" t="s">
        <v>129</v>
      </c>
      <c r="E22" s="51">
        <v>45735</v>
      </c>
      <c r="F22" s="910" t="s">
        <v>133</v>
      </c>
      <c r="G22" s="930" t="s">
        <v>498</v>
      </c>
      <c r="H22" s="52">
        <v>35</v>
      </c>
      <c r="I22" s="52" t="s">
        <v>125</v>
      </c>
      <c r="J22" s="52" t="s">
        <v>61</v>
      </c>
      <c r="K22" s="51">
        <v>45735</v>
      </c>
      <c r="L22" s="52" t="s">
        <v>58</v>
      </c>
      <c r="M22" s="448">
        <v>41187</v>
      </c>
      <c r="N22" s="646">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129</v>
      </c>
      <c r="E23" s="396">
        <v>45695</v>
      </c>
      <c r="F23" s="396" t="s">
        <v>124</v>
      </c>
      <c r="G23" s="649" t="s">
        <v>500</v>
      </c>
      <c r="H23" s="52">
        <v>22</v>
      </c>
      <c r="I23" s="52" t="s">
        <v>125</v>
      </c>
      <c r="J23" s="52" t="s">
        <v>61</v>
      </c>
      <c r="K23" s="50" t="s">
        <v>126</v>
      </c>
      <c r="L23" s="52" t="s">
        <v>58</v>
      </c>
      <c r="M23" s="448">
        <v>14497.5</v>
      </c>
      <c r="N23" s="646">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10" t="s">
        <v>129</v>
      </c>
      <c r="E24" s="51">
        <v>45758</v>
      </c>
      <c r="F24" s="910" t="s">
        <v>133</v>
      </c>
      <c r="G24" s="650" t="s">
        <v>502</v>
      </c>
      <c r="H24" s="52">
        <v>62</v>
      </c>
      <c r="I24" s="52" t="s">
        <v>125</v>
      </c>
      <c r="J24" s="52" t="s">
        <v>61</v>
      </c>
      <c r="K24" s="51">
        <v>45762</v>
      </c>
      <c r="L24" s="52" t="s">
        <v>58</v>
      </c>
      <c r="M24" s="448">
        <v>62502</v>
      </c>
      <c r="N24" s="626">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389" t="s">
        <v>117</v>
      </c>
      <c r="C25" s="51">
        <v>45862</v>
      </c>
      <c r="D25" s="396" t="s">
        <v>129</v>
      </c>
      <c r="E25" s="51">
        <v>45758</v>
      </c>
      <c r="F25" s="396" t="s">
        <v>133</v>
      </c>
      <c r="G25" s="650" t="s">
        <v>504</v>
      </c>
      <c r="H25" s="52">
        <v>89</v>
      </c>
      <c r="I25" s="52" t="s">
        <v>125</v>
      </c>
      <c r="J25" s="52" t="s">
        <v>61</v>
      </c>
      <c r="K25" s="51">
        <v>45762</v>
      </c>
      <c r="L25" s="52" t="s">
        <v>58</v>
      </c>
      <c r="M25" s="448">
        <v>70705.5</v>
      </c>
      <c r="N25" s="626">
        <v>67666</v>
      </c>
      <c r="O25" s="52" t="s">
        <v>58</v>
      </c>
      <c r="P25" s="52" t="s">
        <v>126</v>
      </c>
      <c r="Q25" s="200">
        <v>45762</v>
      </c>
      <c r="R25" s="31">
        <v>5203</v>
      </c>
      <c r="S25" s="75">
        <v>5333</v>
      </c>
      <c r="T25" s="21">
        <v>0</v>
      </c>
      <c r="U25" s="811">
        <v>1.02</v>
      </c>
      <c r="V25" s="449">
        <v>45776</v>
      </c>
      <c r="W25" s="812">
        <v>1</v>
      </c>
      <c r="X25" s="812">
        <v>1</v>
      </c>
      <c r="Y25" s="813">
        <v>1</v>
      </c>
      <c r="Z25" s="371">
        <v>45818</v>
      </c>
      <c r="AA25" s="43"/>
    </row>
    <row r="26" spans="1:27" ht="39.75" customHeight="1">
      <c r="A26" s="388" t="s">
        <v>505</v>
      </c>
      <c r="B26" s="50" t="s">
        <v>117</v>
      </c>
      <c r="C26" s="51">
        <v>45862</v>
      </c>
      <c r="D26" s="396" t="s">
        <v>129</v>
      </c>
      <c r="E26" s="51">
        <v>45758</v>
      </c>
      <c r="F26" s="396" t="s">
        <v>133</v>
      </c>
      <c r="G26" s="650" t="s">
        <v>506</v>
      </c>
      <c r="H26" s="52">
        <v>87</v>
      </c>
      <c r="I26" s="52" t="s">
        <v>125</v>
      </c>
      <c r="J26" s="52" t="s">
        <v>61</v>
      </c>
      <c r="K26" s="51">
        <v>45762</v>
      </c>
      <c r="L26" s="52" t="s">
        <v>58</v>
      </c>
      <c r="M26" s="448">
        <v>66004.5</v>
      </c>
      <c r="N26" s="626">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129</v>
      </c>
      <c r="E27" s="51">
        <v>45786</v>
      </c>
      <c r="F27" s="679" t="s">
        <v>133</v>
      </c>
      <c r="G27" s="861" t="s">
        <v>508</v>
      </c>
      <c r="H27" s="391">
        <v>60</v>
      </c>
      <c r="I27" s="391" t="s">
        <v>125</v>
      </c>
      <c r="J27" s="391" t="s">
        <v>61</v>
      </c>
      <c r="K27" s="390">
        <v>45790</v>
      </c>
      <c r="L27" s="391" t="s">
        <v>58</v>
      </c>
      <c r="M27" s="452">
        <v>57237</v>
      </c>
      <c r="N27" s="644">
        <v>55777</v>
      </c>
      <c r="O27" s="52" t="s">
        <v>58</v>
      </c>
      <c r="P27" s="391" t="s">
        <v>126</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126</v>
      </c>
      <c r="J28" s="52" t="s">
        <v>61</v>
      </c>
      <c r="K28" s="818">
        <v>45673</v>
      </c>
      <c r="L28" s="395" t="s">
        <v>58</v>
      </c>
      <c r="M28" s="448">
        <v>24886.5</v>
      </c>
      <c r="N28" s="626">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32">
        <v>45805</v>
      </c>
      <c r="D29" s="932" t="s">
        <v>129</v>
      </c>
      <c r="E29" s="932">
        <v>45695</v>
      </c>
      <c r="F29" s="932" t="s">
        <v>124</v>
      </c>
      <c r="G29" s="948" t="s">
        <v>514</v>
      </c>
      <c r="H29" s="545">
        <v>0</v>
      </c>
      <c r="I29" s="931" t="s">
        <v>125</v>
      </c>
      <c r="J29" s="545" t="s">
        <v>61</v>
      </c>
      <c r="K29" s="546">
        <v>45705</v>
      </c>
      <c r="L29" s="545" t="s">
        <v>58</v>
      </c>
      <c r="M29" s="643">
        <v>88491.8</v>
      </c>
      <c r="N29" s="866">
        <v>85791.25</v>
      </c>
      <c r="O29" s="545" t="s">
        <v>58</v>
      </c>
      <c r="P29" s="647" t="s">
        <v>126</v>
      </c>
      <c r="Q29" s="500">
        <v>45705</v>
      </c>
      <c r="R29" s="501">
        <v>7207</v>
      </c>
      <c r="S29" s="501">
        <v>6778</v>
      </c>
      <c r="T29" s="366">
        <v>0</v>
      </c>
      <c r="U29" s="920">
        <v>0.94</v>
      </c>
      <c r="V29" s="500">
        <v>45721</v>
      </c>
      <c r="W29" s="369">
        <v>1</v>
      </c>
      <c r="X29" s="369">
        <v>1</v>
      </c>
      <c r="Y29" s="369">
        <v>1</v>
      </c>
      <c r="Z29" s="510">
        <v>45898</v>
      </c>
      <c r="AA29" s="577" t="s">
        <v>374</v>
      </c>
    </row>
    <row r="30" spans="1:27" ht="39.75" customHeight="1">
      <c r="A30" s="388" t="s">
        <v>515</v>
      </c>
      <c r="B30" s="50" t="s">
        <v>117</v>
      </c>
      <c r="C30" s="51">
        <v>45792</v>
      </c>
      <c r="D30" s="396" t="s">
        <v>129</v>
      </c>
      <c r="E30" s="396">
        <v>45695</v>
      </c>
      <c r="F30" s="396" t="s">
        <v>133</v>
      </c>
      <c r="G30" s="397" t="s">
        <v>516</v>
      </c>
      <c r="H30" s="52">
        <v>0</v>
      </c>
      <c r="I30" s="395" t="s">
        <v>126</v>
      </c>
      <c r="J30" s="52" t="s">
        <v>61</v>
      </c>
      <c r="K30" s="50" t="s">
        <v>126</v>
      </c>
      <c r="L30" s="52" t="s">
        <v>58</v>
      </c>
      <c r="M30" s="448">
        <v>3425.55</v>
      </c>
      <c r="N30" s="626">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10" t="s">
        <v>133</v>
      </c>
      <c r="G31" s="650" t="s">
        <v>518</v>
      </c>
      <c r="H31" s="52">
        <v>48</v>
      </c>
      <c r="I31" s="912" t="s">
        <v>330</v>
      </c>
      <c r="J31" s="52" t="s">
        <v>57</v>
      </c>
      <c r="K31" s="50" t="s">
        <v>126</v>
      </c>
      <c r="L31" s="52" t="s">
        <v>58</v>
      </c>
      <c r="M31" s="448">
        <v>21648.75</v>
      </c>
      <c r="N31" s="626">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126</v>
      </c>
      <c r="J32" s="52" t="s">
        <v>61</v>
      </c>
      <c r="K32" s="51">
        <v>45728</v>
      </c>
      <c r="L32" s="52" t="s">
        <v>58</v>
      </c>
      <c r="M32" s="448">
        <v>88033.5</v>
      </c>
      <c r="N32" s="626">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29" t="s">
        <v>51</v>
      </c>
      <c r="C33" s="51">
        <v>45742</v>
      </c>
      <c r="D33" s="50" t="s">
        <v>376</v>
      </c>
      <c r="E33" s="51">
        <v>45716</v>
      </c>
      <c r="F33" s="50" t="s">
        <v>377</v>
      </c>
      <c r="G33" s="928" t="s">
        <v>522</v>
      </c>
      <c r="H33" s="52">
        <v>87</v>
      </c>
      <c r="I33" s="52" t="s">
        <v>126</v>
      </c>
      <c r="J33" s="52" t="s">
        <v>61</v>
      </c>
      <c r="K33" s="51">
        <v>45716</v>
      </c>
      <c r="L33" s="52" t="s">
        <v>58</v>
      </c>
      <c r="M33" s="448">
        <v>74446</v>
      </c>
      <c r="N33" s="644">
        <v>73894</v>
      </c>
      <c r="O33" s="52" t="s">
        <v>58</v>
      </c>
      <c r="P33" s="391" t="s">
        <v>126</v>
      </c>
      <c r="Q33" s="200">
        <v>45723</v>
      </c>
      <c r="R33" s="814">
        <v>6149</v>
      </c>
      <c r="S33" s="648">
        <v>6362</v>
      </c>
      <c r="T33" s="30">
        <v>0</v>
      </c>
      <c r="U33" s="22">
        <v>1.04</v>
      </c>
      <c r="V33" s="54">
        <v>45733</v>
      </c>
      <c r="W33" s="22">
        <v>1</v>
      </c>
      <c r="X33" s="22">
        <v>1</v>
      </c>
      <c r="Y33" s="22">
        <v>1</v>
      </c>
      <c r="Z33" s="815">
        <v>45859</v>
      </c>
      <c r="AA33" s="43"/>
    </row>
    <row r="34" spans="1:27" ht="39.75" customHeight="1">
      <c r="A34" s="388" t="s">
        <v>523</v>
      </c>
      <c r="B34" s="393" t="s">
        <v>51</v>
      </c>
      <c r="C34" s="51">
        <v>45772</v>
      </c>
      <c r="D34" s="50" t="s">
        <v>129</v>
      </c>
      <c r="E34" s="51">
        <v>45716</v>
      </c>
      <c r="F34" s="50" t="s">
        <v>87</v>
      </c>
      <c r="G34" s="394" t="s">
        <v>524</v>
      </c>
      <c r="H34" s="52">
        <v>83</v>
      </c>
      <c r="I34" s="395" t="s">
        <v>126</v>
      </c>
      <c r="J34" s="52" t="s">
        <v>61</v>
      </c>
      <c r="K34" s="818">
        <v>45716</v>
      </c>
      <c r="L34" s="52" t="s">
        <v>58</v>
      </c>
      <c r="M34" s="938">
        <v>84935.5</v>
      </c>
      <c r="N34" s="645">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39" t="s">
        <v>525</v>
      </c>
      <c r="B35" s="929" t="s">
        <v>51</v>
      </c>
      <c r="C35" s="51">
        <v>45772</v>
      </c>
      <c r="D35" s="51" t="s">
        <v>129</v>
      </c>
      <c r="E35" s="910">
        <v>45685</v>
      </c>
      <c r="F35" s="910" t="s">
        <v>87</v>
      </c>
      <c r="G35" s="911" t="s">
        <v>526</v>
      </c>
      <c r="H35" s="912">
        <v>76</v>
      </c>
      <c r="I35" s="927" t="s">
        <v>125</v>
      </c>
      <c r="J35" s="912" t="s">
        <v>61</v>
      </c>
      <c r="K35" s="910">
        <v>45692</v>
      </c>
      <c r="L35" s="912" t="s">
        <v>58</v>
      </c>
      <c r="M35" s="916">
        <v>90302</v>
      </c>
      <c r="N35" s="448">
        <v>98764.5</v>
      </c>
      <c r="O35" s="912" t="s">
        <v>58</v>
      </c>
      <c r="P35" s="391" t="s">
        <v>126</v>
      </c>
      <c r="Q35" s="942">
        <v>45694</v>
      </c>
      <c r="R35" s="917">
        <v>8420</v>
      </c>
      <c r="S35" s="919">
        <v>8553</v>
      </c>
      <c r="T35" s="366">
        <v>0</v>
      </c>
      <c r="U35" s="909">
        <v>1.02</v>
      </c>
      <c r="V35" s="54">
        <v>45709</v>
      </c>
      <c r="W35" s="909">
        <v>1</v>
      </c>
      <c r="X35" s="909">
        <v>1</v>
      </c>
      <c r="Y35" s="909">
        <v>1</v>
      </c>
      <c r="Z35" s="54">
        <v>45867</v>
      </c>
      <c r="AA35" s="918" t="s">
        <v>393</v>
      </c>
    </row>
    <row r="36" spans="1:27" ht="39.75" customHeight="1">
      <c r="A36" s="940" t="s">
        <v>527</v>
      </c>
      <c r="B36" s="393" t="s">
        <v>51</v>
      </c>
      <c r="C36" s="51">
        <v>45772</v>
      </c>
      <c r="D36" s="51" t="s">
        <v>376</v>
      </c>
      <c r="E36" s="910">
        <v>45695</v>
      </c>
      <c r="F36" s="50" t="s">
        <v>377</v>
      </c>
      <c r="G36" s="649" t="s">
        <v>324</v>
      </c>
      <c r="H36" s="395">
        <v>86</v>
      </c>
      <c r="I36" s="395" t="s">
        <v>125</v>
      </c>
      <c r="J36" s="395" t="s">
        <v>61</v>
      </c>
      <c r="K36" s="396">
        <v>45698</v>
      </c>
      <c r="L36" s="395" t="s">
        <v>58</v>
      </c>
      <c r="M36" s="868">
        <v>71361</v>
      </c>
      <c r="N36" s="626">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40" t="s">
        <v>528</v>
      </c>
      <c r="B37" s="393" t="s">
        <v>51</v>
      </c>
      <c r="C37" s="51">
        <v>45772</v>
      </c>
      <c r="D37" s="396" t="s">
        <v>72</v>
      </c>
      <c r="E37" s="396">
        <v>45686</v>
      </c>
      <c r="F37" s="396" t="s">
        <v>73</v>
      </c>
      <c r="G37" s="649" t="s">
        <v>529</v>
      </c>
      <c r="H37" s="395">
        <v>81</v>
      </c>
      <c r="I37" s="392" t="s">
        <v>125</v>
      </c>
      <c r="J37" s="395" t="s">
        <v>61</v>
      </c>
      <c r="K37" s="396">
        <v>45700</v>
      </c>
      <c r="L37" s="395" t="s">
        <v>58</v>
      </c>
      <c r="M37" s="868">
        <v>76139.5</v>
      </c>
      <c r="N37" s="644">
        <v>79581.5</v>
      </c>
      <c r="O37" s="395" t="s">
        <v>58</v>
      </c>
      <c r="P37" s="391" t="s">
        <v>126</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330</v>
      </c>
      <c r="J38" s="395" t="s">
        <v>61</v>
      </c>
      <c r="K38" s="50" t="s">
        <v>126</v>
      </c>
      <c r="L38" s="395" t="s">
        <v>58</v>
      </c>
      <c r="M38" s="868">
        <v>51958</v>
      </c>
      <c r="N38" s="626">
        <v>20330.259999999998</v>
      </c>
      <c r="O38" s="395" t="s">
        <v>58</v>
      </c>
      <c r="P38" s="52" t="s">
        <v>126</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29" t="s">
        <v>51</v>
      </c>
      <c r="C39" s="910">
        <v>45688</v>
      </c>
      <c r="D39" s="910" t="s">
        <v>332</v>
      </c>
      <c r="E39" s="910">
        <v>45692</v>
      </c>
      <c r="F39" s="910" t="s">
        <v>79</v>
      </c>
      <c r="G39" s="911" t="s">
        <v>535</v>
      </c>
      <c r="H39" s="52">
        <v>86</v>
      </c>
      <c r="I39" s="912" t="s">
        <v>330</v>
      </c>
      <c r="J39" s="52" t="s">
        <v>61</v>
      </c>
      <c r="K39" s="389" t="s">
        <v>126</v>
      </c>
      <c r="L39" s="912" t="s">
        <v>58</v>
      </c>
      <c r="M39" s="448">
        <v>82480.5</v>
      </c>
      <c r="N39" s="448">
        <v>77870.5</v>
      </c>
      <c r="O39" s="912" t="s">
        <v>58</v>
      </c>
      <c r="P39" s="391" t="s">
        <v>126</v>
      </c>
      <c r="Q39" s="201">
        <v>45675</v>
      </c>
      <c r="R39" s="42">
        <v>6390</v>
      </c>
      <c r="S39" s="887">
        <v>6114</v>
      </c>
      <c r="T39" s="30">
        <v>0</v>
      </c>
      <c r="U39" s="913">
        <v>0.96</v>
      </c>
      <c r="V39" s="54">
        <v>45687</v>
      </c>
      <c r="W39" s="909">
        <v>1</v>
      </c>
      <c r="X39" s="909">
        <v>1</v>
      </c>
      <c r="Y39" s="909">
        <v>1</v>
      </c>
      <c r="Z39" s="54">
        <v>45882</v>
      </c>
      <c r="AA39" s="872" t="s">
        <v>536</v>
      </c>
    </row>
    <row r="40" spans="1:27" ht="39.75" customHeight="1">
      <c r="A40" s="388" t="s">
        <v>537</v>
      </c>
      <c r="B40" s="393" t="s">
        <v>51</v>
      </c>
      <c r="C40" s="51">
        <v>45772</v>
      </c>
      <c r="D40" s="50" t="s">
        <v>538</v>
      </c>
      <c r="E40" s="51">
        <v>45743</v>
      </c>
      <c r="F40" s="50" t="s">
        <v>79</v>
      </c>
      <c r="G40" s="394" t="s">
        <v>539</v>
      </c>
      <c r="H40" s="52">
        <v>88</v>
      </c>
      <c r="I40" s="395" t="s">
        <v>125</v>
      </c>
      <c r="J40" s="52" t="s">
        <v>61</v>
      </c>
      <c r="K40" s="51">
        <v>45741</v>
      </c>
      <c r="L40" s="52" t="s">
        <v>58</v>
      </c>
      <c r="M40" s="448">
        <v>73070.5</v>
      </c>
      <c r="N40" s="626">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29" t="s">
        <v>51</v>
      </c>
      <c r="C41" s="910">
        <v>45711</v>
      </c>
      <c r="D41" s="910" t="s">
        <v>332</v>
      </c>
      <c r="E41" s="910">
        <v>45691</v>
      </c>
      <c r="F41" s="910" t="s">
        <v>79</v>
      </c>
      <c r="G41" s="911" t="s">
        <v>541</v>
      </c>
      <c r="H41" s="52">
        <v>73</v>
      </c>
      <c r="I41" s="927" t="s">
        <v>330</v>
      </c>
      <c r="J41" s="52" t="s">
        <v>61</v>
      </c>
      <c r="K41" s="51">
        <v>45698</v>
      </c>
      <c r="L41" s="912" t="s">
        <v>58</v>
      </c>
      <c r="M41" s="448">
        <v>60575.5</v>
      </c>
      <c r="N41" s="626">
        <v>59352</v>
      </c>
      <c r="O41" s="912" t="s">
        <v>58</v>
      </c>
      <c r="P41" s="391" t="s">
        <v>126</v>
      </c>
      <c r="Q41" s="942">
        <v>45691</v>
      </c>
      <c r="R41" s="41">
        <v>4614</v>
      </c>
      <c r="S41" s="501">
        <v>4614</v>
      </c>
      <c r="T41" s="908">
        <v>0</v>
      </c>
      <c r="U41" s="915">
        <v>1</v>
      </c>
      <c r="V41" s="510">
        <v>45706</v>
      </c>
      <c r="W41" s="915">
        <v>1</v>
      </c>
      <c r="X41" s="915">
        <v>1</v>
      </c>
      <c r="Y41" s="91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330</v>
      </c>
      <c r="J42" s="52" t="s">
        <v>61</v>
      </c>
      <c r="K42" s="51">
        <v>45698</v>
      </c>
      <c r="L42" s="395" t="s">
        <v>58</v>
      </c>
      <c r="M42" s="448">
        <v>65001</v>
      </c>
      <c r="N42" s="645">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376</v>
      </c>
      <c r="E43" s="51">
        <v>45743</v>
      </c>
      <c r="F43" s="50" t="s">
        <v>377</v>
      </c>
      <c r="G43" s="394" t="s">
        <v>546</v>
      </c>
      <c r="H43" s="52">
        <v>70</v>
      </c>
      <c r="I43" s="395" t="s">
        <v>125</v>
      </c>
      <c r="J43" s="391" t="s">
        <v>61</v>
      </c>
      <c r="K43" s="51">
        <v>45741</v>
      </c>
      <c r="L43" s="391" t="s">
        <v>58</v>
      </c>
      <c r="M43" s="448">
        <v>62104</v>
      </c>
      <c r="N43" s="645">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29" t="s">
        <v>51</v>
      </c>
      <c r="C44" s="51">
        <v>45772</v>
      </c>
      <c r="D44" s="50" t="s">
        <v>376</v>
      </c>
      <c r="E44" s="51">
        <v>45743</v>
      </c>
      <c r="F44" s="50" t="s">
        <v>377</v>
      </c>
      <c r="G44" s="930" t="s">
        <v>548</v>
      </c>
      <c r="H44" s="52">
        <v>84</v>
      </c>
      <c r="I44" s="912" t="s">
        <v>125</v>
      </c>
      <c r="J44" s="391" t="s">
        <v>61</v>
      </c>
      <c r="K44" s="51">
        <v>45741</v>
      </c>
      <c r="L44" s="391" t="s">
        <v>58</v>
      </c>
      <c r="M44" s="448">
        <v>63756.5</v>
      </c>
      <c r="N44" s="645">
        <v>64902.5</v>
      </c>
      <c r="O44" s="391" t="s">
        <v>58</v>
      </c>
      <c r="P44" s="391" t="s">
        <v>126</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129</v>
      </c>
      <c r="E45" s="51">
        <v>45743</v>
      </c>
      <c r="F45" s="50" t="s">
        <v>87</v>
      </c>
      <c r="G45" s="394" t="s">
        <v>550</v>
      </c>
      <c r="H45" s="52">
        <v>75</v>
      </c>
      <c r="I45" s="395" t="s">
        <v>125</v>
      </c>
      <c r="J45" s="52" t="s">
        <v>61</v>
      </c>
      <c r="K45" s="51">
        <v>45741</v>
      </c>
      <c r="L45" s="52" t="s">
        <v>58</v>
      </c>
      <c r="M45" s="448">
        <v>67840.5</v>
      </c>
      <c r="N45" s="626">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125</v>
      </c>
      <c r="J46" s="52" t="s">
        <v>61</v>
      </c>
      <c r="K46" s="51">
        <v>45757</v>
      </c>
      <c r="L46" s="52" t="s">
        <v>58</v>
      </c>
      <c r="M46" s="448">
        <v>53906.75</v>
      </c>
      <c r="N46" s="626">
        <v>54578.5</v>
      </c>
      <c r="O46" s="52" t="s">
        <v>58</v>
      </c>
      <c r="P46" s="52" t="s">
        <v>126</v>
      </c>
      <c r="Q46" s="200">
        <v>45757</v>
      </c>
      <c r="R46" s="31">
        <v>4615</v>
      </c>
      <c r="S46" s="450">
        <v>4588</v>
      </c>
      <c r="T46" s="83">
        <v>0</v>
      </c>
      <c r="U46" s="816">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125</v>
      </c>
      <c r="J47" s="391" t="s">
        <v>61</v>
      </c>
      <c r="K47" s="390">
        <v>45757</v>
      </c>
      <c r="L47" s="391" t="s">
        <v>58</v>
      </c>
      <c r="M47" s="452">
        <v>47432.5</v>
      </c>
      <c r="N47" s="626">
        <v>54385.09</v>
      </c>
      <c r="O47" s="391" t="s">
        <v>58</v>
      </c>
      <c r="P47" s="391" t="s">
        <v>126</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126</v>
      </c>
      <c r="J48" s="52" t="s">
        <v>61</v>
      </c>
      <c r="K48" s="51">
        <v>45757</v>
      </c>
      <c r="L48" s="52" t="s">
        <v>58</v>
      </c>
      <c r="M48" s="448">
        <v>62383</v>
      </c>
      <c r="N48" s="626">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221</v>
      </c>
      <c r="E49" s="51">
        <v>45761</v>
      </c>
      <c r="F49" s="389" t="s">
        <v>87</v>
      </c>
      <c r="G49" s="389" t="s">
        <v>560</v>
      </c>
      <c r="H49" s="391">
        <v>88</v>
      </c>
      <c r="I49" s="391" t="s">
        <v>126</v>
      </c>
      <c r="J49" s="391" t="s">
        <v>61</v>
      </c>
      <c r="K49" s="390">
        <v>45757</v>
      </c>
      <c r="L49" s="391" t="s">
        <v>58</v>
      </c>
      <c r="M49" s="452">
        <v>80443.5</v>
      </c>
      <c r="N49" s="626">
        <v>81941</v>
      </c>
      <c r="O49" s="391" t="s">
        <v>58</v>
      </c>
      <c r="P49" s="391" t="s">
        <v>126</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29" t="s">
        <v>51</v>
      </c>
      <c r="C50" s="390">
        <v>45831</v>
      </c>
      <c r="D50" s="51" t="s">
        <v>554</v>
      </c>
      <c r="E50" s="51">
        <v>45807</v>
      </c>
      <c r="F50" s="389" t="s">
        <v>87</v>
      </c>
      <c r="G50" s="389" t="s">
        <v>563</v>
      </c>
      <c r="H50" s="391">
        <v>86</v>
      </c>
      <c r="I50" s="391" t="s">
        <v>125</v>
      </c>
      <c r="J50" s="391" t="s">
        <v>61</v>
      </c>
      <c r="K50" s="390">
        <v>45757</v>
      </c>
      <c r="L50" s="391" t="s">
        <v>58</v>
      </c>
      <c r="M50" s="452">
        <v>68736.5</v>
      </c>
      <c r="N50" s="626">
        <v>68249</v>
      </c>
      <c r="O50" s="391" t="s">
        <v>58</v>
      </c>
      <c r="P50" s="391" t="s">
        <v>126</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12" t="s">
        <v>125</v>
      </c>
      <c r="J51" s="391" t="s">
        <v>61</v>
      </c>
      <c r="K51" s="51">
        <v>45741</v>
      </c>
      <c r="L51" s="391" t="s">
        <v>58</v>
      </c>
      <c r="M51" s="448">
        <v>73491.5</v>
      </c>
      <c r="N51" s="644">
        <v>202651</v>
      </c>
      <c r="O51" s="391" t="s">
        <v>58</v>
      </c>
      <c r="P51" s="391" t="s">
        <v>126</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125</v>
      </c>
      <c r="J52" s="391" t="s">
        <v>61</v>
      </c>
      <c r="K52" s="51">
        <v>45741</v>
      </c>
      <c r="L52" s="391" t="s">
        <v>58</v>
      </c>
      <c r="M52" s="448">
        <v>70235</v>
      </c>
      <c r="N52" s="644">
        <v>134171.5</v>
      </c>
      <c r="O52" s="391" t="s">
        <v>58</v>
      </c>
      <c r="P52" s="391" t="s">
        <v>126</v>
      </c>
      <c r="Q52" s="200">
        <v>45745</v>
      </c>
      <c r="R52" s="31">
        <v>5585</v>
      </c>
      <c r="S52" s="108">
        <v>5566</v>
      </c>
      <c r="T52" s="149">
        <v>0</v>
      </c>
      <c r="U52" s="22">
        <v>1</v>
      </c>
      <c r="V52" s="54">
        <v>45757</v>
      </c>
      <c r="W52" s="817">
        <v>1</v>
      </c>
      <c r="X52" s="817">
        <v>1</v>
      </c>
      <c r="Y52" s="817">
        <v>1</v>
      </c>
      <c r="Z52" s="535">
        <v>45859</v>
      </c>
      <c r="AA52" s="43"/>
    </row>
    <row r="53" spans="1:27" ht="39.75" customHeight="1">
      <c r="A53" s="388" t="s">
        <v>568</v>
      </c>
      <c r="B53" s="929" t="s">
        <v>51</v>
      </c>
      <c r="C53" s="910">
        <v>45688</v>
      </c>
      <c r="D53" s="51" t="s">
        <v>376</v>
      </c>
      <c r="E53" s="910">
        <v>45684</v>
      </c>
      <c r="F53" s="50" t="s">
        <v>377</v>
      </c>
      <c r="G53" s="911" t="s">
        <v>569</v>
      </c>
      <c r="H53" s="52">
        <v>90</v>
      </c>
      <c r="I53" s="912" t="s">
        <v>330</v>
      </c>
      <c r="J53" s="52" t="s">
        <v>61</v>
      </c>
      <c r="K53" s="50" t="s">
        <v>126</v>
      </c>
      <c r="L53" s="912" t="s">
        <v>58</v>
      </c>
      <c r="M53" s="448">
        <v>60625.5</v>
      </c>
      <c r="N53" s="626">
        <v>59084</v>
      </c>
      <c r="O53" s="912"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29" t="s">
        <v>51</v>
      </c>
      <c r="C54" s="51">
        <v>45772</v>
      </c>
      <c r="D54" s="50" t="s">
        <v>68</v>
      </c>
      <c r="E54" s="51">
        <v>45716</v>
      </c>
      <c r="F54" s="50" t="s">
        <v>64</v>
      </c>
      <c r="G54" s="930" t="s">
        <v>571</v>
      </c>
      <c r="H54" s="52">
        <v>86</v>
      </c>
      <c r="I54" s="912" t="s">
        <v>125</v>
      </c>
      <c r="J54" s="52" t="s">
        <v>61</v>
      </c>
      <c r="K54" s="51">
        <v>45721</v>
      </c>
      <c r="L54" s="52" t="s">
        <v>58</v>
      </c>
      <c r="M54" s="684">
        <v>79507</v>
      </c>
      <c r="N54" s="626">
        <v>86709.5</v>
      </c>
      <c r="O54" s="52" t="s">
        <v>58</v>
      </c>
      <c r="P54" s="52" t="s">
        <v>126</v>
      </c>
      <c r="Q54" s="94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125</v>
      </c>
      <c r="J55" s="52" t="s">
        <v>61</v>
      </c>
      <c r="K55" s="51">
        <v>45716</v>
      </c>
      <c r="L55" s="52" t="s">
        <v>58</v>
      </c>
      <c r="M55" s="448">
        <v>64609</v>
      </c>
      <c r="N55" s="644">
        <v>76965</v>
      </c>
      <c r="O55" s="52" t="s">
        <v>58</v>
      </c>
      <c r="P55" s="391" t="s">
        <v>126</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29" t="s">
        <v>51</v>
      </c>
      <c r="C56" s="51">
        <v>45772</v>
      </c>
      <c r="D56" s="910" t="s">
        <v>68</v>
      </c>
      <c r="E56" s="910">
        <v>45692</v>
      </c>
      <c r="F56" s="910" t="s">
        <v>64</v>
      </c>
      <c r="G56" s="911" t="s">
        <v>575</v>
      </c>
      <c r="H56" s="52">
        <v>59</v>
      </c>
      <c r="I56" s="912" t="s">
        <v>125</v>
      </c>
      <c r="J56" s="52" t="s">
        <v>61</v>
      </c>
      <c r="K56" s="51">
        <v>45698</v>
      </c>
      <c r="L56" s="912" t="s">
        <v>58</v>
      </c>
      <c r="M56" s="448">
        <v>52222</v>
      </c>
      <c r="N56" s="626">
        <v>51838</v>
      </c>
      <c r="O56" s="912" t="s">
        <v>58</v>
      </c>
      <c r="P56" s="52" t="s">
        <v>126</v>
      </c>
      <c r="Q56" s="944">
        <v>45691</v>
      </c>
      <c r="R56" s="630">
        <v>4772</v>
      </c>
      <c r="S56" s="75">
        <v>4329</v>
      </c>
      <c r="T56" s="83">
        <v>0</v>
      </c>
      <c r="U56" s="22">
        <v>0.91</v>
      </c>
      <c r="V56" s="54">
        <v>45707</v>
      </c>
      <c r="W56" s="22">
        <v>1</v>
      </c>
      <c r="X56" s="22">
        <v>1</v>
      </c>
      <c r="Y56" s="22">
        <v>1</v>
      </c>
      <c r="Z56" s="371">
        <v>45791</v>
      </c>
      <c r="AA56" s="43"/>
    </row>
    <row r="57" spans="1:27" ht="39.75" customHeight="1">
      <c r="A57" s="388" t="s">
        <v>576</v>
      </c>
      <c r="B57" s="929" t="s">
        <v>51</v>
      </c>
      <c r="C57" s="51">
        <v>45772</v>
      </c>
      <c r="D57" s="50" t="s">
        <v>72</v>
      </c>
      <c r="E57" s="51">
        <v>45716</v>
      </c>
      <c r="F57" s="50" t="s">
        <v>73</v>
      </c>
      <c r="G57" s="930" t="s">
        <v>577</v>
      </c>
      <c r="H57" s="52">
        <v>88</v>
      </c>
      <c r="I57" s="912" t="s">
        <v>126</v>
      </c>
      <c r="J57" s="52" t="s">
        <v>61</v>
      </c>
      <c r="K57" s="51">
        <v>45716</v>
      </c>
      <c r="L57" s="52" t="s">
        <v>58</v>
      </c>
      <c r="M57" s="684">
        <v>67463</v>
      </c>
      <c r="N57" s="626">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29" t="s">
        <v>51</v>
      </c>
      <c r="C58" s="910">
        <v>45711</v>
      </c>
      <c r="D58" s="910" t="s">
        <v>579</v>
      </c>
      <c r="E58" s="910">
        <v>45692</v>
      </c>
      <c r="F58" s="910" t="s">
        <v>328</v>
      </c>
      <c r="G58" s="911" t="s">
        <v>580</v>
      </c>
      <c r="H58" s="52">
        <v>86</v>
      </c>
      <c r="I58" s="927" t="s">
        <v>330</v>
      </c>
      <c r="J58" s="52" t="s">
        <v>61</v>
      </c>
      <c r="K58" s="51">
        <v>45698</v>
      </c>
      <c r="L58" s="912" t="s">
        <v>58</v>
      </c>
      <c r="M58" s="448">
        <v>66638</v>
      </c>
      <c r="N58" s="645">
        <v>65072</v>
      </c>
      <c r="O58" s="912" t="s">
        <v>58</v>
      </c>
      <c r="P58" s="391" t="s">
        <v>126</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26" t="s">
        <v>582</v>
      </c>
      <c r="H59" s="52">
        <v>85</v>
      </c>
      <c r="I59" s="395" t="s">
        <v>125</v>
      </c>
      <c r="J59" s="52" t="s">
        <v>61</v>
      </c>
      <c r="K59" s="51">
        <v>45707</v>
      </c>
      <c r="L59" s="52" t="s">
        <v>58</v>
      </c>
      <c r="M59" s="448" t="s">
        <v>583</v>
      </c>
      <c r="N59" s="645">
        <v>67080</v>
      </c>
      <c r="O59" s="52" t="s">
        <v>58</v>
      </c>
      <c r="P59" s="391" t="s">
        <v>126</v>
      </c>
      <c r="Q59" s="945">
        <v>45707</v>
      </c>
      <c r="R59" s="108">
        <v>5564</v>
      </c>
      <c r="S59" s="108">
        <v>5576</v>
      </c>
      <c r="T59" s="83">
        <v>0</v>
      </c>
      <c r="U59" s="22">
        <v>1</v>
      </c>
      <c r="V59" s="54">
        <v>45727</v>
      </c>
      <c r="W59" s="22">
        <v>1</v>
      </c>
      <c r="X59" s="22">
        <v>1</v>
      </c>
      <c r="Y59" s="22">
        <v>1</v>
      </c>
      <c r="Z59" s="371">
        <v>45757</v>
      </c>
      <c r="AA59" s="43"/>
    </row>
    <row r="60" spans="1:27" ht="39.75" customHeight="1">
      <c r="A60" s="388" t="s">
        <v>584</v>
      </c>
      <c r="B60" s="929" t="s">
        <v>51</v>
      </c>
      <c r="C60" s="51">
        <v>45772</v>
      </c>
      <c r="D60" s="50" t="s">
        <v>351</v>
      </c>
      <c r="E60" s="51">
        <v>45743</v>
      </c>
      <c r="F60" s="50" t="s">
        <v>585</v>
      </c>
      <c r="G60" s="930" t="s">
        <v>586</v>
      </c>
      <c r="H60" s="52">
        <v>91</v>
      </c>
      <c r="I60" s="912" t="s">
        <v>125</v>
      </c>
      <c r="J60" s="391" t="s">
        <v>61</v>
      </c>
      <c r="K60" s="51">
        <v>45741</v>
      </c>
      <c r="L60" s="391" t="s">
        <v>58</v>
      </c>
      <c r="M60" s="448">
        <v>79069.5</v>
      </c>
      <c r="N60" s="644">
        <v>73300</v>
      </c>
      <c r="O60" s="391" t="s">
        <v>58</v>
      </c>
      <c r="P60" s="391" t="s">
        <v>126</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29" t="s">
        <v>51</v>
      </c>
      <c r="C61" s="51">
        <v>45772</v>
      </c>
      <c r="D61" s="50" t="s">
        <v>351</v>
      </c>
      <c r="E61" s="51">
        <v>45743</v>
      </c>
      <c r="F61" s="50" t="s">
        <v>585</v>
      </c>
      <c r="G61" s="930" t="s">
        <v>588</v>
      </c>
      <c r="H61" s="52">
        <v>20</v>
      </c>
      <c r="I61" s="912" t="s">
        <v>125</v>
      </c>
      <c r="J61" s="391" t="s">
        <v>61</v>
      </c>
      <c r="K61" s="51">
        <v>45741</v>
      </c>
      <c r="L61" s="391" t="s">
        <v>58</v>
      </c>
      <c r="M61" s="448">
        <v>16398</v>
      </c>
      <c r="N61" s="626">
        <v>15664</v>
      </c>
      <c r="O61" s="391" t="s">
        <v>58</v>
      </c>
      <c r="P61" s="391" t="s">
        <v>126</v>
      </c>
      <c r="Q61" s="943">
        <v>45744</v>
      </c>
      <c r="R61" s="629">
        <v>1265</v>
      </c>
      <c r="S61" s="648">
        <v>1257</v>
      </c>
      <c r="T61" s="149">
        <v>0</v>
      </c>
      <c r="U61" s="22">
        <v>1</v>
      </c>
      <c r="V61" s="54">
        <v>45750</v>
      </c>
      <c r="W61" s="22">
        <v>1</v>
      </c>
      <c r="X61" s="22">
        <v>1</v>
      </c>
      <c r="Y61" s="22">
        <v>1</v>
      </c>
      <c r="Z61" s="371">
        <v>45849</v>
      </c>
      <c r="AA61" s="43"/>
    </row>
    <row r="62" spans="1:27" ht="39.75" customHeight="1">
      <c r="A62" s="388" t="s">
        <v>589</v>
      </c>
      <c r="B62" s="929" t="s">
        <v>51</v>
      </c>
      <c r="C62" s="51">
        <v>45777</v>
      </c>
      <c r="D62" s="51" t="s">
        <v>538</v>
      </c>
      <c r="E62" s="51">
        <v>45700</v>
      </c>
      <c r="F62" s="910" t="s">
        <v>79</v>
      </c>
      <c r="G62" s="926" t="s">
        <v>590</v>
      </c>
      <c r="H62" s="52">
        <v>78</v>
      </c>
      <c r="I62" s="912" t="s">
        <v>126</v>
      </c>
      <c r="J62" s="52" t="s">
        <v>61</v>
      </c>
      <c r="K62" s="51">
        <v>45708</v>
      </c>
      <c r="L62" s="52" t="s">
        <v>58</v>
      </c>
      <c r="M62" s="448">
        <v>56854</v>
      </c>
      <c r="N62" s="626">
        <v>62254</v>
      </c>
      <c r="O62" s="52" t="s">
        <v>58</v>
      </c>
      <c r="P62" s="52" t="s">
        <v>126</v>
      </c>
      <c r="Q62" s="200">
        <v>45696</v>
      </c>
      <c r="R62" s="31">
        <v>5239</v>
      </c>
      <c r="S62" s="685">
        <v>5205</v>
      </c>
      <c r="T62" s="83">
        <v>0</v>
      </c>
      <c r="U62" s="817">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126</v>
      </c>
      <c r="J63" s="52" t="s">
        <v>61</v>
      </c>
      <c r="K63" s="51">
        <v>45708</v>
      </c>
      <c r="L63" s="395" t="s">
        <v>58</v>
      </c>
      <c r="M63" s="448">
        <v>73639</v>
      </c>
      <c r="N63" s="645">
        <v>73025</v>
      </c>
      <c r="O63" s="395" t="s">
        <v>58</v>
      </c>
      <c r="P63" s="391" t="s">
        <v>126</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12" t="s">
        <v>126</v>
      </c>
      <c r="J64" s="52" t="s">
        <v>61</v>
      </c>
      <c r="K64" s="51">
        <v>45698</v>
      </c>
      <c r="L64" s="395" t="s">
        <v>58</v>
      </c>
      <c r="M64" s="448">
        <v>54861</v>
      </c>
      <c r="N64" s="626">
        <v>55197</v>
      </c>
      <c r="O64" s="395" t="s">
        <v>58</v>
      </c>
      <c r="P64" s="52" t="s">
        <v>126</v>
      </c>
      <c r="Q64" s="946">
        <v>45698</v>
      </c>
      <c r="R64" s="630">
        <v>4552</v>
      </c>
      <c r="S64" s="31">
        <v>4552</v>
      </c>
      <c r="T64" s="83">
        <v>0</v>
      </c>
      <c r="U64" s="22">
        <v>1</v>
      </c>
      <c r="V64" s="54">
        <v>45727</v>
      </c>
      <c r="W64" s="34">
        <v>1</v>
      </c>
      <c r="X64" s="34">
        <v>1</v>
      </c>
      <c r="Y64" s="34">
        <v>1</v>
      </c>
      <c r="Z64" s="371">
        <v>45811</v>
      </c>
      <c r="AA64" s="43"/>
    </row>
    <row r="65" spans="1:27" ht="39.75" customHeight="1">
      <c r="A65" s="388" t="s">
        <v>595</v>
      </c>
      <c r="B65" s="929" t="s">
        <v>51</v>
      </c>
      <c r="C65" s="51">
        <v>45838</v>
      </c>
      <c r="D65" s="50" t="s">
        <v>72</v>
      </c>
      <c r="E65" s="51">
        <v>45736</v>
      </c>
      <c r="F65" s="50" t="s">
        <v>73</v>
      </c>
      <c r="G65" s="930" t="s">
        <v>596</v>
      </c>
      <c r="H65" s="52">
        <v>50</v>
      </c>
      <c r="I65" s="927" t="s">
        <v>125</v>
      </c>
      <c r="J65" s="52" t="s">
        <v>61</v>
      </c>
      <c r="K65" s="51">
        <v>45735</v>
      </c>
      <c r="L65" s="52" t="s">
        <v>58</v>
      </c>
      <c r="M65" s="448">
        <v>41285</v>
      </c>
      <c r="N65" s="626">
        <v>40484</v>
      </c>
      <c r="O65" s="52" t="s">
        <v>58</v>
      </c>
      <c r="P65" s="391" t="s">
        <v>126</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29" t="s">
        <v>51</v>
      </c>
      <c r="C66" s="51">
        <v>45742</v>
      </c>
      <c r="D66" s="50" t="s">
        <v>221</v>
      </c>
      <c r="E66" s="51">
        <v>45707</v>
      </c>
      <c r="F66" s="50" t="s">
        <v>87</v>
      </c>
      <c r="G66" s="930" t="s">
        <v>598</v>
      </c>
      <c r="H66" s="52">
        <v>0</v>
      </c>
      <c r="I66" s="52" t="s">
        <v>330</v>
      </c>
      <c r="J66" s="52" t="s">
        <v>61</v>
      </c>
      <c r="K66" s="925">
        <v>45716</v>
      </c>
      <c r="L66" s="52" t="s">
        <v>58</v>
      </c>
      <c r="M66" s="448">
        <v>21944.6</v>
      </c>
      <c r="N66" s="626">
        <v>26564</v>
      </c>
      <c r="O66" s="52" t="s">
        <v>58</v>
      </c>
      <c r="P66" s="391" t="s">
        <v>126</v>
      </c>
      <c r="Q66" s="947">
        <v>45716</v>
      </c>
      <c r="R66" s="933">
        <v>1695</v>
      </c>
      <c r="S66" s="934">
        <v>1634</v>
      </c>
      <c r="T66" s="922">
        <v>0</v>
      </c>
      <c r="U66" s="923">
        <v>0.96</v>
      </c>
      <c r="V66" s="170">
        <v>45734</v>
      </c>
      <c r="W66" s="923">
        <v>1</v>
      </c>
      <c r="X66" s="923">
        <v>1</v>
      </c>
      <c r="Y66" s="923">
        <v>1</v>
      </c>
      <c r="Z66" s="510">
        <v>45849</v>
      </c>
      <c r="AA66" s="924" t="s">
        <v>599</v>
      </c>
    </row>
    <row r="67" spans="1:27" ht="39.75" customHeight="1">
      <c r="A67" s="388" t="s">
        <v>600</v>
      </c>
      <c r="B67" s="929" t="s">
        <v>51</v>
      </c>
      <c r="C67" s="51">
        <v>45711</v>
      </c>
      <c r="D67" s="51" t="s">
        <v>376</v>
      </c>
      <c r="E67" s="51">
        <v>45695</v>
      </c>
      <c r="F67" s="50" t="s">
        <v>377</v>
      </c>
      <c r="G67" s="926" t="s">
        <v>601</v>
      </c>
      <c r="H67" s="52">
        <v>0</v>
      </c>
      <c r="I67" s="912" t="s">
        <v>330</v>
      </c>
      <c r="J67" s="52" t="s">
        <v>61</v>
      </c>
      <c r="K67" s="51">
        <v>45695</v>
      </c>
      <c r="L67" s="912" t="s">
        <v>58</v>
      </c>
      <c r="M67" s="448">
        <v>20939.75</v>
      </c>
      <c r="N67" s="626">
        <v>13575.75</v>
      </c>
      <c r="O67" s="912" t="s">
        <v>58</v>
      </c>
      <c r="P67" s="391" t="s">
        <v>126</v>
      </c>
      <c r="Q67" s="200">
        <v>45693</v>
      </c>
      <c r="R67" s="31">
        <v>1235</v>
      </c>
      <c r="S67" s="108">
        <v>1160</v>
      </c>
      <c r="T67" s="908">
        <v>0</v>
      </c>
      <c r="U67" s="909">
        <v>0.95</v>
      </c>
      <c r="V67" s="54">
        <v>45727</v>
      </c>
      <c r="W67" s="909">
        <v>1</v>
      </c>
      <c r="X67" s="909">
        <v>1</v>
      </c>
      <c r="Y67" s="909">
        <v>1</v>
      </c>
      <c r="Z67" s="126">
        <v>45888</v>
      </c>
      <c r="AA67" s="160"/>
    </row>
    <row r="68" spans="1:27" ht="39.75" customHeight="1">
      <c r="A68" s="659"/>
      <c r="B68" s="631"/>
      <c r="C68" s="632"/>
      <c r="D68" s="632"/>
      <c r="E68" s="632"/>
      <c r="F68" s="819"/>
      <c r="G68" s="633"/>
      <c r="H68" s="121"/>
      <c r="I68" s="820"/>
      <c r="J68" s="121"/>
      <c r="K68" s="631"/>
      <c r="L68" s="121"/>
      <c r="M68" s="634"/>
      <c r="N68" s="635"/>
      <c r="O68" s="121"/>
      <c r="P68" s="121"/>
      <c r="Q68" s="605"/>
      <c r="R68" s="636"/>
      <c r="S68" s="636"/>
      <c r="T68" s="820"/>
      <c r="U68" s="458"/>
      <c r="V68" s="605"/>
      <c r="W68" s="459"/>
      <c r="X68" s="459"/>
      <c r="Y68" s="459"/>
      <c r="Z68" s="605"/>
    </row>
    <row r="69" spans="1:27" ht="39.75" customHeight="1">
      <c r="A69" s="657"/>
      <c r="B69" s="631"/>
      <c r="C69" s="632"/>
      <c r="D69" s="632"/>
      <c r="E69" s="632"/>
      <c r="F69" s="819"/>
      <c r="G69" s="633"/>
      <c r="H69" s="121"/>
      <c r="I69" s="820"/>
      <c r="J69" s="121"/>
      <c r="K69" s="631"/>
      <c r="L69" s="121"/>
      <c r="M69" s="634">
        <v>3835658.54</v>
      </c>
      <c r="N69" s="635">
        <v>4061426.3</v>
      </c>
      <c r="O69" s="121"/>
      <c r="P69" s="121"/>
      <c r="Q69" s="605"/>
      <c r="R69" s="636"/>
      <c r="S69" s="636"/>
      <c r="T69" s="820"/>
      <c r="U69" s="458"/>
      <c r="V69" s="605"/>
      <c r="W69" s="459"/>
      <c r="X69" s="459"/>
      <c r="Y69" s="459"/>
      <c r="Z69" s="605"/>
    </row>
    <row r="70" spans="1:27" ht="39.75" customHeight="1">
      <c r="A70" s="658" t="s">
        <v>602</v>
      </c>
      <c r="B70" s="631"/>
      <c r="C70" s="632"/>
      <c r="D70" s="632"/>
      <c r="E70" s="632"/>
      <c r="F70" s="819"/>
      <c r="G70" s="633"/>
      <c r="H70" s="121"/>
      <c r="I70" s="820"/>
      <c r="J70" s="121"/>
      <c r="K70" s="631"/>
      <c r="L70" s="121"/>
      <c r="M70" s="634"/>
      <c r="N70" s="635">
        <v>31333</v>
      </c>
      <c r="O70" s="121"/>
      <c r="P70" s="121"/>
      <c r="Q70" s="605"/>
      <c r="R70" s="636"/>
      <c r="S70" s="636"/>
      <c r="T70" s="820"/>
      <c r="U70" s="458"/>
      <c r="V70" s="605"/>
      <c r="W70" s="459"/>
      <c r="X70" s="459"/>
      <c r="Y70" s="459"/>
      <c r="Z70" s="605"/>
    </row>
    <row r="71" spans="1:27" ht="39.75" customHeight="1">
      <c r="A71" s="659"/>
      <c r="B71" s="631"/>
      <c r="C71" s="632"/>
      <c r="D71" s="632"/>
      <c r="E71" s="632"/>
      <c r="F71" s="819"/>
      <c r="G71" s="633"/>
      <c r="H71" s="121"/>
      <c r="I71" s="820"/>
      <c r="J71" s="121"/>
      <c r="K71" s="631"/>
      <c r="L71" s="121"/>
      <c r="M71" s="634"/>
      <c r="N71" s="635">
        <v>4092759.3</v>
      </c>
      <c r="O71" s="121"/>
      <c r="P71" s="121"/>
      <c r="Q71" s="605"/>
      <c r="R71" s="636"/>
      <c r="S71" s="636"/>
      <c r="T71" s="820"/>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389" t="s">
        <v>117</v>
      </c>
      <c r="C75" s="390">
        <v>45868</v>
      </c>
      <c r="D75" s="679" t="s">
        <v>129</v>
      </c>
      <c r="E75" s="390">
        <v>45813</v>
      </c>
      <c r="F75" s="679" t="s">
        <v>124</v>
      </c>
      <c r="G75" s="650" t="s">
        <v>606</v>
      </c>
      <c r="H75" s="391">
        <v>0</v>
      </c>
      <c r="I75" s="392" t="s">
        <v>125</v>
      </c>
      <c r="J75" s="391" t="s">
        <v>61</v>
      </c>
      <c r="K75" s="390">
        <v>45793</v>
      </c>
      <c r="L75" s="391" t="s">
        <v>58</v>
      </c>
      <c r="M75" s="452">
        <v>104070.8</v>
      </c>
      <c r="N75" s="1015"/>
      <c r="O75" s="391" t="s">
        <v>58</v>
      </c>
      <c r="P75" s="676" t="s">
        <v>126</v>
      </c>
      <c r="Q75" s="500">
        <v>45793</v>
      </c>
      <c r="R75" s="501">
        <v>7848</v>
      </c>
      <c r="S75" s="539">
        <v>7859</v>
      </c>
      <c r="T75" s="149">
        <v>0</v>
      </c>
      <c r="U75" s="571">
        <v>1</v>
      </c>
      <c r="V75" s="500">
        <v>45825</v>
      </c>
      <c r="W75" s="369">
        <v>1</v>
      </c>
      <c r="X75" s="369">
        <v>1</v>
      </c>
      <c r="Y75" s="369">
        <v>1</v>
      </c>
      <c r="Z75" s="510">
        <v>45897</v>
      </c>
      <c r="AA75" s="864" t="s">
        <v>607</v>
      </c>
    </row>
    <row r="76" spans="1:27" ht="39.75" customHeight="1">
      <c r="A76" s="388" t="s">
        <v>608</v>
      </c>
      <c r="B76" s="393" t="s">
        <v>51</v>
      </c>
      <c r="C76" s="390">
        <v>45838</v>
      </c>
      <c r="D76" s="390" t="s">
        <v>72</v>
      </c>
      <c r="E76" s="390">
        <v>45818</v>
      </c>
      <c r="F76" s="389" t="s">
        <v>73</v>
      </c>
      <c r="G76" s="389" t="s">
        <v>609</v>
      </c>
      <c r="H76" s="391">
        <v>56</v>
      </c>
      <c r="I76" s="391" t="s">
        <v>125</v>
      </c>
      <c r="J76" s="391" t="s">
        <v>61</v>
      </c>
      <c r="K76" s="390">
        <v>45817</v>
      </c>
      <c r="L76" s="391" t="s">
        <v>58</v>
      </c>
      <c r="M76" s="452">
        <v>75953</v>
      </c>
      <c r="N76" s="452"/>
      <c r="O76" s="391" t="s">
        <v>58</v>
      </c>
      <c r="P76" s="676" t="s">
        <v>126</v>
      </c>
      <c r="Q76" s="500">
        <v>45817</v>
      </c>
      <c r="R76" s="501">
        <v>6005</v>
      </c>
      <c r="S76" s="539">
        <v>6044</v>
      </c>
      <c r="T76" s="31">
        <v>0</v>
      </c>
      <c r="U76" s="571">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8" t="s">
        <v>612</v>
      </c>
      <c r="H77" s="52">
        <v>60</v>
      </c>
      <c r="I77" s="52" t="s">
        <v>125</v>
      </c>
      <c r="J77" s="52" t="s">
        <v>61</v>
      </c>
      <c r="K77" s="51">
        <v>45716</v>
      </c>
      <c r="L77" s="52" t="s">
        <v>58</v>
      </c>
      <c r="M77" s="448">
        <v>64727</v>
      </c>
      <c r="N77" s="448"/>
      <c r="O77" s="52" t="s">
        <v>58</v>
      </c>
      <c r="P77" s="677" t="s">
        <v>126</v>
      </c>
      <c r="Q77" s="510">
        <v>45719</v>
      </c>
      <c r="R77" s="1039">
        <v>5853</v>
      </c>
      <c r="S77" s="539">
        <v>5975</v>
      </c>
      <c r="T77" s="31">
        <v>0</v>
      </c>
      <c r="U77" s="571">
        <v>1.02</v>
      </c>
      <c r="V77" s="510">
        <v>45741</v>
      </c>
      <c r="W77" s="369">
        <v>1</v>
      </c>
      <c r="X77" s="369">
        <v>1</v>
      </c>
      <c r="Y77" s="369">
        <v>1</v>
      </c>
      <c r="Z77" s="500">
        <v>45868</v>
      </c>
      <c r="AA77" s="43"/>
    </row>
    <row r="78" spans="1:27" ht="39.75" customHeight="1">
      <c r="A78" s="388" t="s">
        <v>613</v>
      </c>
      <c r="B78" s="393" t="s">
        <v>51</v>
      </c>
      <c r="C78" s="51">
        <v>45807</v>
      </c>
      <c r="D78" s="50" t="s">
        <v>129</v>
      </c>
      <c r="E78" s="51">
        <v>45727</v>
      </c>
      <c r="F78" s="50" t="s">
        <v>87</v>
      </c>
      <c r="G78" s="678" t="s">
        <v>614</v>
      </c>
      <c r="H78" s="52">
        <v>90</v>
      </c>
      <c r="I78" s="52" t="s">
        <v>126</v>
      </c>
      <c r="J78" s="52" t="s">
        <v>61</v>
      </c>
      <c r="K78" s="51">
        <v>45728</v>
      </c>
      <c r="L78" s="52" t="s">
        <v>58</v>
      </c>
      <c r="M78" s="448">
        <v>82979.5</v>
      </c>
      <c r="N78" s="1015"/>
      <c r="O78" s="52" t="s">
        <v>58</v>
      </c>
      <c r="P78" s="677" t="s">
        <v>126</v>
      </c>
      <c r="Q78" s="510">
        <v>45728</v>
      </c>
      <c r="R78" s="41">
        <v>6524</v>
      </c>
      <c r="S78" s="539">
        <v>6524</v>
      </c>
      <c r="T78" s="30">
        <v>0</v>
      </c>
      <c r="U78" s="571">
        <v>1</v>
      </c>
      <c r="V78" s="510">
        <v>45740</v>
      </c>
      <c r="W78" s="502">
        <v>1</v>
      </c>
      <c r="X78" s="502">
        <v>1</v>
      </c>
      <c r="Y78" s="502">
        <v>1</v>
      </c>
      <c r="Z78" s="510">
        <v>45916</v>
      </c>
      <c r="AA78" s="1049" t="s">
        <v>615</v>
      </c>
    </row>
    <row r="79" spans="1:27" ht="39.75" customHeight="1">
      <c r="A79" s="940" t="s">
        <v>616</v>
      </c>
      <c r="B79" s="393" t="s">
        <v>51</v>
      </c>
      <c r="C79" s="51">
        <v>45772</v>
      </c>
      <c r="D79" s="51" t="s">
        <v>129</v>
      </c>
      <c r="E79" s="396">
        <v>45685</v>
      </c>
      <c r="F79" s="50" t="s">
        <v>87</v>
      </c>
      <c r="G79" s="649" t="s">
        <v>617</v>
      </c>
      <c r="H79" s="395">
        <v>81</v>
      </c>
      <c r="I79" s="392" t="s">
        <v>125</v>
      </c>
      <c r="J79" s="395" t="s">
        <v>61</v>
      </c>
      <c r="K79" s="396">
        <v>45699</v>
      </c>
      <c r="L79" s="395" t="s">
        <v>58</v>
      </c>
      <c r="M79" s="868">
        <v>73583.5</v>
      </c>
      <c r="N79" s="1015"/>
      <c r="O79" s="395" t="s">
        <v>58</v>
      </c>
      <c r="P79" s="677" t="s">
        <v>126</v>
      </c>
      <c r="Q79" s="510">
        <v>45691</v>
      </c>
      <c r="R79" s="534">
        <v>6205</v>
      </c>
      <c r="S79" s="552">
        <v>6190</v>
      </c>
      <c r="T79" s="30">
        <v>0</v>
      </c>
      <c r="U79" s="571">
        <v>1</v>
      </c>
      <c r="V79" s="510">
        <v>45699</v>
      </c>
      <c r="W79" s="502">
        <v>1</v>
      </c>
      <c r="X79" s="502">
        <v>1</v>
      </c>
      <c r="Y79" s="502">
        <v>1</v>
      </c>
      <c r="Z79" s="510">
        <v>45916</v>
      </c>
      <c r="AA79" s="675" t="s">
        <v>618</v>
      </c>
    </row>
    <row r="80" spans="1:27" ht="39.75" customHeight="1">
      <c r="A80" s="388" t="s">
        <v>619</v>
      </c>
      <c r="B80" s="393" t="s">
        <v>51</v>
      </c>
      <c r="C80" s="51">
        <v>45772</v>
      </c>
      <c r="D80" s="50" t="s">
        <v>129</v>
      </c>
      <c r="E80" s="51">
        <v>45743</v>
      </c>
      <c r="F80" s="50" t="s">
        <v>87</v>
      </c>
      <c r="G80" s="394" t="s">
        <v>620</v>
      </c>
      <c r="H80" s="52">
        <v>81</v>
      </c>
      <c r="I80" s="395" t="s">
        <v>125</v>
      </c>
      <c r="J80" s="391" t="s">
        <v>61</v>
      </c>
      <c r="K80" s="51">
        <v>45741</v>
      </c>
      <c r="L80" s="391" t="s">
        <v>58</v>
      </c>
      <c r="M80" s="448">
        <v>74961</v>
      </c>
      <c r="N80" s="1015"/>
      <c r="O80" s="391" t="s">
        <v>58</v>
      </c>
      <c r="P80" s="677" t="s">
        <v>126</v>
      </c>
      <c r="Q80" s="510">
        <v>45747</v>
      </c>
      <c r="R80" s="41">
        <v>6327</v>
      </c>
      <c r="S80" s="539">
        <v>6414</v>
      </c>
      <c r="T80" s="1044">
        <v>0</v>
      </c>
      <c r="U80" s="502">
        <v>1.01</v>
      </c>
      <c r="V80" s="510">
        <v>45761</v>
      </c>
      <c r="W80" s="502">
        <v>1</v>
      </c>
      <c r="X80" s="502">
        <v>1</v>
      </c>
      <c r="Y80" s="502">
        <v>1</v>
      </c>
      <c r="Z80" s="565">
        <v>45894</v>
      </c>
      <c r="AA80" s="160" t="s">
        <v>561</v>
      </c>
    </row>
    <row r="81" spans="1:27" ht="39.75" customHeight="1">
      <c r="A81" s="725" t="s">
        <v>621</v>
      </c>
      <c r="B81" s="782" t="s">
        <v>51</v>
      </c>
      <c r="C81" s="794">
        <v>45711</v>
      </c>
      <c r="D81" s="794" t="s">
        <v>72</v>
      </c>
      <c r="E81" s="794">
        <v>45686</v>
      </c>
      <c r="F81" s="794" t="s">
        <v>73</v>
      </c>
      <c r="G81" s="795" t="s">
        <v>622</v>
      </c>
      <c r="H81" s="714">
        <v>90</v>
      </c>
      <c r="I81" s="780" t="s">
        <v>330</v>
      </c>
      <c r="J81" s="714" t="s">
        <v>61</v>
      </c>
      <c r="K81" s="698">
        <v>45700</v>
      </c>
      <c r="L81" s="784" t="s">
        <v>58</v>
      </c>
      <c r="M81" s="869">
        <v>77320</v>
      </c>
      <c r="N81" s="1016"/>
      <c r="O81" s="784" t="s">
        <v>58</v>
      </c>
      <c r="P81" s="730" t="s">
        <v>126</v>
      </c>
      <c r="Q81" s="136">
        <v>45706</v>
      </c>
      <c r="R81" s="31">
        <v>6041</v>
      </c>
      <c r="S81" s="848">
        <v>6024</v>
      </c>
      <c r="T81" s="366">
        <v>0</v>
      </c>
      <c r="U81" s="774">
        <v>1</v>
      </c>
      <c r="V81" s="704">
        <v>45714</v>
      </c>
      <c r="W81" s="774">
        <v>1</v>
      </c>
      <c r="X81" s="723">
        <v>1</v>
      </c>
      <c r="Y81" s="723">
        <v>1</v>
      </c>
      <c r="Z81" s="1046">
        <v>45894</v>
      </c>
      <c r="AA81" s="736" t="s">
        <v>623</v>
      </c>
    </row>
    <row r="82" spans="1:27" ht="39.75" customHeight="1">
      <c r="A82" s="725" t="s">
        <v>624</v>
      </c>
      <c r="B82" s="782" t="s">
        <v>51</v>
      </c>
      <c r="C82" s="698">
        <v>45772</v>
      </c>
      <c r="D82" s="794" t="s">
        <v>72</v>
      </c>
      <c r="E82" s="698">
        <v>45708</v>
      </c>
      <c r="F82" s="794" t="s">
        <v>73</v>
      </c>
      <c r="G82" s="805" t="s">
        <v>625</v>
      </c>
      <c r="H82" s="714">
        <v>82</v>
      </c>
      <c r="I82" s="784" t="s">
        <v>125</v>
      </c>
      <c r="J82" s="714" t="s">
        <v>61</v>
      </c>
      <c r="K82" s="698">
        <v>45698</v>
      </c>
      <c r="L82" s="784" t="s">
        <v>58</v>
      </c>
      <c r="M82" s="869">
        <v>71979</v>
      </c>
      <c r="N82" s="1016"/>
      <c r="O82" s="784" t="s">
        <v>58</v>
      </c>
      <c r="P82" s="730" t="s">
        <v>126</v>
      </c>
      <c r="Q82" s="126">
        <v>45694</v>
      </c>
      <c r="R82" s="31">
        <v>5628</v>
      </c>
      <c r="S82" s="848">
        <v>3692</v>
      </c>
      <c r="T82" s="366">
        <v>0</v>
      </c>
      <c r="U82" s="774">
        <v>0.7</v>
      </c>
      <c r="V82" s="704">
        <v>45742</v>
      </c>
      <c r="W82" s="774">
        <v>1</v>
      </c>
      <c r="X82" s="774">
        <v>1</v>
      </c>
      <c r="Y82" s="774">
        <v>1</v>
      </c>
      <c r="Z82" s="1046">
        <v>45894</v>
      </c>
      <c r="AA82" s="690"/>
    </row>
    <row r="83" spans="1:27" ht="39.75" customHeight="1">
      <c r="A83" s="741" t="s">
        <v>626</v>
      </c>
      <c r="B83" s="787" t="s">
        <v>51</v>
      </c>
      <c r="C83" s="696">
        <v>45772</v>
      </c>
      <c r="D83" s="696" t="s">
        <v>408</v>
      </c>
      <c r="E83" s="696">
        <v>45694</v>
      </c>
      <c r="F83" s="788" t="s">
        <v>79</v>
      </c>
      <c r="G83" s="765" t="s">
        <v>627</v>
      </c>
      <c r="H83" s="697">
        <v>64</v>
      </c>
      <c r="I83" s="766" t="s">
        <v>125</v>
      </c>
      <c r="J83" s="697" t="s">
        <v>61</v>
      </c>
      <c r="K83" s="696">
        <v>45701</v>
      </c>
      <c r="L83" s="766" t="s">
        <v>58</v>
      </c>
      <c r="M83" s="1037">
        <v>48609</v>
      </c>
      <c r="N83" s="1016"/>
      <c r="O83" s="766" t="s">
        <v>58</v>
      </c>
      <c r="P83" s="700" t="s">
        <v>126</v>
      </c>
      <c r="Q83" s="54">
        <v>45698</v>
      </c>
      <c r="R83" s="31">
        <v>4035</v>
      </c>
      <c r="S83" s="848">
        <v>4045</v>
      </c>
      <c r="T83" s="366">
        <v>0</v>
      </c>
      <c r="U83" s="774">
        <v>1</v>
      </c>
      <c r="V83" s="704">
        <v>45709</v>
      </c>
      <c r="W83" s="774">
        <v>1</v>
      </c>
      <c r="X83" s="774">
        <v>1</v>
      </c>
      <c r="Y83" s="774">
        <v>1</v>
      </c>
      <c r="Z83" s="704">
        <v>45894</v>
      </c>
      <c r="AA83" s="690" t="s">
        <v>628</v>
      </c>
    </row>
    <row r="84" spans="1:27" ht="39.75" customHeight="1">
      <c r="A84" s="742" t="s">
        <v>629</v>
      </c>
      <c r="B84" s="787" t="s">
        <v>51</v>
      </c>
      <c r="C84" s="720">
        <v>45862</v>
      </c>
      <c r="D84" s="683" t="s">
        <v>72</v>
      </c>
      <c r="E84" s="696">
        <v>45743</v>
      </c>
      <c r="F84" s="683" t="s">
        <v>73</v>
      </c>
      <c r="G84" s="807" t="s">
        <v>630</v>
      </c>
      <c r="H84" s="697">
        <v>88</v>
      </c>
      <c r="I84" s="776" t="s">
        <v>125</v>
      </c>
      <c r="J84" s="721" t="s">
        <v>61</v>
      </c>
      <c r="K84" s="696">
        <v>45741</v>
      </c>
      <c r="L84" s="721" t="s">
        <v>58</v>
      </c>
      <c r="M84" s="1037">
        <v>75396.5</v>
      </c>
      <c r="N84" s="1016"/>
      <c r="O84" s="721" t="s">
        <v>58</v>
      </c>
      <c r="P84" s="700" t="s">
        <v>126</v>
      </c>
      <c r="Q84" s="54">
        <v>45749</v>
      </c>
      <c r="R84" s="31">
        <v>6061</v>
      </c>
      <c r="S84" s="848">
        <v>6217</v>
      </c>
      <c r="T84" s="511">
        <v>0</v>
      </c>
      <c r="U84" s="774">
        <v>1.03</v>
      </c>
      <c r="V84" s="704">
        <v>45785</v>
      </c>
      <c r="W84" s="723">
        <v>0</v>
      </c>
      <c r="X84" s="723">
        <v>0</v>
      </c>
      <c r="Y84" s="723">
        <v>0</v>
      </c>
      <c r="Z84" s="704">
        <v>45887</v>
      </c>
      <c r="AA84" s="690"/>
    </row>
    <row r="85" spans="1:27" ht="39.75" customHeight="1">
      <c r="A85" s="388" t="s">
        <v>631</v>
      </c>
      <c r="B85" s="389" t="s">
        <v>117</v>
      </c>
      <c r="C85" s="51">
        <v>45868</v>
      </c>
      <c r="D85" s="679" t="s">
        <v>129</v>
      </c>
      <c r="E85" s="390">
        <v>45796</v>
      </c>
      <c r="F85" s="679" t="s">
        <v>124</v>
      </c>
      <c r="G85" s="389" t="s">
        <v>632</v>
      </c>
      <c r="H85" s="391">
        <v>58</v>
      </c>
      <c r="I85" s="391" t="s">
        <v>125</v>
      </c>
      <c r="J85" s="391" t="s">
        <v>61</v>
      </c>
      <c r="K85" s="390">
        <v>45797</v>
      </c>
      <c r="L85" s="391" t="s">
        <v>58</v>
      </c>
      <c r="M85" s="452">
        <v>43097.65</v>
      </c>
      <c r="N85" s="1015"/>
      <c r="O85" s="391" t="s">
        <v>58</v>
      </c>
      <c r="P85" s="677" t="s">
        <v>126</v>
      </c>
      <c r="Q85" s="870">
        <v>45810</v>
      </c>
      <c r="R85" s="871">
        <v>3309</v>
      </c>
      <c r="S85" s="691">
        <v>3194</v>
      </c>
      <c r="T85" s="116">
        <v>0</v>
      </c>
      <c r="U85" s="147">
        <v>0.96</v>
      </c>
      <c r="V85" s="170">
        <v>45832</v>
      </c>
      <c r="W85" s="357">
        <v>1</v>
      </c>
      <c r="X85" s="357">
        <v>1</v>
      </c>
      <c r="Y85" s="357">
        <v>1</v>
      </c>
      <c r="Z85" s="170">
        <v>45898</v>
      </c>
      <c r="AA85" s="179" t="s">
        <v>633</v>
      </c>
    </row>
    <row r="86" spans="1:27" ht="39.75" customHeight="1">
      <c r="A86" s="388" t="s">
        <v>634</v>
      </c>
      <c r="B86" s="389" t="s">
        <v>117</v>
      </c>
      <c r="C86" s="51">
        <v>45868</v>
      </c>
      <c r="D86" s="679" t="s">
        <v>129</v>
      </c>
      <c r="E86" s="679">
        <v>45839</v>
      </c>
      <c r="F86" s="389" t="s">
        <v>133</v>
      </c>
      <c r="G86" s="389" t="s">
        <v>635</v>
      </c>
      <c r="H86" s="391">
        <v>77</v>
      </c>
      <c r="I86" s="391" t="s">
        <v>125</v>
      </c>
      <c r="J86" s="457" t="s">
        <v>61</v>
      </c>
      <c r="K86" s="408">
        <v>45840</v>
      </c>
      <c r="L86" s="457" t="s">
        <v>58</v>
      </c>
      <c r="M86" s="1012">
        <v>10430.549999999999</v>
      </c>
      <c r="N86" s="1016"/>
      <c r="O86" s="391" t="s">
        <v>58</v>
      </c>
      <c r="P86" s="692" t="s">
        <v>126</v>
      </c>
      <c r="Q86" s="198">
        <v>45840</v>
      </c>
      <c r="R86" s="108">
        <v>2773</v>
      </c>
      <c r="S86" s="1043">
        <v>2659</v>
      </c>
      <c r="T86" s="149">
        <v>0</v>
      </c>
      <c r="U86" s="147">
        <v>0.96</v>
      </c>
      <c r="V86" s="170">
        <v>45859</v>
      </c>
      <c r="W86" s="464">
        <v>1</v>
      </c>
      <c r="X86" s="357">
        <v>1</v>
      </c>
      <c r="Y86" s="357">
        <v>1</v>
      </c>
      <c r="Z86" s="361">
        <v>45875</v>
      </c>
      <c r="AA86" s="152" t="s">
        <v>192</v>
      </c>
    </row>
    <row r="87" spans="1:27" ht="39.75" customHeight="1">
      <c r="A87" s="725" t="s">
        <v>636</v>
      </c>
      <c r="B87" s="726" t="s">
        <v>117</v>
      </c>
      <c r="C87" s="51">
        <v>45868</v>
      </c>
      <c r="D87" s="679" t="s">
        <v>129</v>
      </c>
      <c r="E87" s="679">
        <v>45840</v>
      </c>
      <c r="F87" s="390" t="s">
        <v>133</v>
      </c>
      <c r="G87" s="389" t="s">
        <v>130</v>
      </c>
      <c r="H87" s="391">
        <v>81</v>
      </c>
      <c r="I87" s="391" t="s">
        <v>125</v>
      </c>
      <c r="J87" s="391" t="s">
        <v>61</v>
      </c>
      <c r="K87" s="1033">
        <v>45847</v>
      </c>
      <c r="L87" s="410" t="s">
        <v>58</v>
      </c>
      <c r="M87" s="452">
        <v>71310.899999999994</v>
      </c>
      <c r="N87" s="1015"/>
      <c r="O87" s="1038" t="s">
        <v>58</v>
      </c>
      <c r="P87" s="729" t="s">
        <v>126</v>
      </c>
      <c r="Q87" s="126">
        <v>45847</v>
      </c>
      <c r="R87" s="108">
        <v>4940</v>
      </c>
      <c r="S87" s="860">
        <v>4818</v>
      </c>
      <c r="T87" s="85">
        <v>0</v>
      </c>
      <c r="U87" s="84">
        <v>0.97</v>
      </c>
      <c r="V87" s="54">
        <v>45854</v>
      </c>
      <c r="W87" s="34">
        <v>1</v>
      </c>
      <c r="X87" s="34">
        <v>1</v>
      </c>
      <c r="Y87" s="34">
        <v>1</v>
      </c>
      <c r="Z87" s="126">
        <v>45875</v>
      </c>
      <c r="AA87" s="1047" t="s">
        <v>637</v>
      </c>
    </row>
    <row r="88" spans="1:27" ht="39.75" customHeight="1">
      <c r="A88" s="542" t="s">
        <v>638</v>
      </c>
      <c r="B88" s="530" t="s">
        <v>117</v>
      </c>
      <c r="C88" s="538">
        <v>45868</v>
      </c>
      <c r="D88" s="553" t="s">
        <v>129</v>
      </c>
      <c r="E88" s="553">
        <v>45839</v>
      </c>
      <c r="F88" s="530" t="s">
        <v>133</v>
      </c>
      <c r="G88" s="530" t="s">
        <v>639</v>
      </c>
      <c r="H88" s="545">
        <v>86</v>
      </c>
      <c r="I88" s="545" t="s">
        <v>125</v>
      </c>
      <c r="J88" s="545" t="s">
        <v>61</v>
      </c>
      <c r="K88" s="546">
        <v>45840</v>
      </c>
      <c r="L88" s="545" t="s">
        <v>58</v>
      </c>
      <c r="M88" s="1012">
        <v>53605.2</v>
      </c>
      <c r="N88" s="1016"/>
      <c r="O88" s="1013" t="s">
        <v>58</v>
      </c>
      <c r="P88" s="730" t="s">
        <v>126</v>
      </c>
      <c r="Q88" s="126">
        <v>45840</v>
      </c>
      <c r="R88" s="108">
        <v>4009</v>
      </c>
      <c r="S88" s="860">
        <v>4039</v>
      </c>
      <c r="T88" s="777">
        <v>0</v>
      </c>
      <c r="U88" s="774">
        <v>1.01</v>
      </c>
      <c r="V88" s="704">
        <v>45862</v>
      </c>
      <c r="W88" s="723">
        <v>1</v>
      </c>
      <c r="X88" s="723">
        <v>1</v>
      </c>
      <c r="Y88" s="723">
        <v>1</v>
      </c>
      <c r="Z88" s="126">
        <v>45875</v>
      </c>
      <c r="AA88" s="731" t="s">
        <v>640</v>
      </c>
    </row>
    <row r="89" spans="1:27" ht="39.75" customHeight="1">
      <c r="A89" s="388" t="s">
        <v>641</v>
      </c>
      <c r="B89" s="389" t="s">
        <v>117</v>
      </c>
      <c r="C89" s="51">
        <v>45868</v>
      </c>
      <c r="D89" s="679" t="s">
        <v>129</v>
      </c>
      <c r="E89" s="679">
        <v>45833</v>
      </c>
      <c r="F89" s="389" t="s">
        <v>124</v>
      </c>
      <c r="G89" s="389" t="s">
        <v>642</v>
      </c>
      <c r="H89" s="391">
        <v>66</v>
      </c>
      <c r="I89" s="391" t="s">
        <v>125</v>
      </c>
      <c r="J89" s="391" t="s">
        <v>61</v>
      </c>
      <c r="K89" s="390">
        <v>45833</v>
      </c>
      <c r="L89" s="391" t="s">
        <v>58</v>
      </c>
      <c r="M89" s="452">
        <v>32940.449999999997</v>
      </c>
      <c r="N89" s="1015"/>
      <c r="O89" s="391" t="s">
        <v>58</v>
      </c>
      <c r="P89" s="677" t="s">
        <v>126</v>
      </c>
      <c r="Q89" s="361">
        <v>45833</v>
      </c>
      <c r="R89" s="887">
        <v>2067</v>
      </c>
      <c r="S89" s="691">
        <v>2937</v>
      </c>
      <c r="T89" s="511">
        <v>0</v>
      </c>
      <c r="U89" s="502">
        <v>1.44</v>
      </c>
      <c r="V89" s="510">
        <v>45840</v>
      </c>
      <c r="W89" s="369">
        <v>1</v>
      </c>
      <c r="X89" s="369">
        <v>1</v>
      </c>
      <c r="Y89" s="369">
        <v>1</v>
      </c>
      <c r="Z89" s="170">
        <v>45897</v>
      </c>
      <c r="AA89" s="179" t="s">
        <v>643</v>
      </c>
    </row>
    <row r="90" spans="1:27" ht="39.75" customHeight="1">
      <c r="A90" s="833" t="s">
        <v>644</v>
      </c>
      <c r="B90" s="493" t="s">
        <v>117</v>
      </c>
      <c r="C90" s="505">
        <v>45868</v>
      </c>
      <c r="D90" s="529" t="s">
        <v>129</v>
      </c>
      <c r="E90" s="529">
        <v>45839</v>
      </c>
      <c r="F90" s="495" t="s">
        <v>133</v>
      </c>
      <c r="G90" s="493" t="s">
        <v>645</v>
      </c>
      <c r="H90" s="497">
        <v>43</v>
      </c>
      <c r="I90" s="497" t="s">
        <v>125</v>
      </c>
      <c r="J90" s="497" t="s">
        <v>61</v>
      </c>
      <c r="K90" s="1032">
        <v>45840</v>
      </c>
      <c r="L90" s="497" t="s">
        <v>58</v>
      </c>
      <c r="M90" s="1036">
        <v>23404.75</v>
      </c>
      <c r="N90" s="1015"/>
      <c r="O90" s="497" t="s">
        <v>58</v>
      </c>
      <c r="P90" s="832" t="s">
        <v>126</v>
      </c>
      <c r="Q90" s="361">
        <v>45840</v>
      </c>
      <c r="R90" s="887">
        <v>1667</v>
      </c>
      <c r="S90" s="847">
        <v>1661</v>
      </c>
      <c r="T90" s="30">
        <v>0</v>
      </c>
      <c r="U90" s="502">
        <v>1</v>
      </c>
      <c r="V90" s="510">
        <v>45853</v>
      </c>
      <c r="W90" s="369">
        <v>1</v>
      </c>
      <c r="X90" s="369">
        <v>1</v>
      </c>
      <c r="Y90" s="369">
        <v>1</v>
      </c>
      <c r="Z90" s="510">
        <v>45916</v>
      </c>
      <c r="AA90" s="152" t="s">
        <v>646</v>
      </c>
    </row>
    <row r="91" spans="1:27" ht="39.75" customHeight="1">
      <c r="A91" s="542" t="s">
        <v>647</v>
      </c>
      <c r="B91" s="562" t="s">
        <v>51</v>
      </c>
      <c r="C91" s="538">
        <v>45742</v>
      </c>
      <c r="D91" s="543" t="s">
        <v>72</v>
      </c>
      <c r="E91" s="538">
        <v>45708</v>
      </c>
      <c r="F91" s="563" t="s">
        <v>73</v>
      </c>
      <c r="G91" s="549" t="s">
        <v>648</v>
      </c>
      <c r="H91" s="118">
        <v>0</v>
      </c>
      <c r="I91" s="545" t="s">
        <v>126</v>
      </c>
      <c r="J91" s="118" t="s">
        <v>61</v>
      </c>
      <c r="K91" s="538">
        <v>45712</v>
      </c>
      <c r="L91" s="118" t="s">
        <v>58</v>
      </c>
      <c r="M91" s="641">
        <v>14262</v>
      </c>
      <c r="N91" s="1015"/>
      <c r="O91" s="118" t="s">
        <v>58</v>
      </c>
      <c r="P91" s="551" t="s">
        <v>126</v>
      </c>
      <c r="Q91" s="170">
        <v>45712</v>
      </c>
      <c r="R91" s="1040">
        <v>826</v>
      </c>
      <c r="S91" s="1011">
        <v>810</v>
      </c>
      <c r="T91" s="30">
        <v>0</v>
      </c>
      <c r="U91" s="502">
        <v>1</v>
      </c>
      <c r="V91" s="510">
        <v>45741</v>
      </c>
      <c r="W91" s="369">
        <v>1</v>
      </c>
      <c r="X91" s="369">
        <v>1</v>
      </c>
      <c r="Y91" s="369">
        <v>1</v>
      </c>
      <c r="Z91" s="54">
        <v>45867</v>
      </c>
      <c r="AA91" s="206"/>
    </row>
    <row r="92" spans="1:27" ht="39.75" customHeight="1">
      <c r="A92" s="725" t="s">
        <v>649</v>
      </c>
      <c r="B92" s="782" t="s">
        <v>51</v>
      </c>
      <c r="C92" s="698">
        <v>45838</v>
      </c>
      <c r="D92" s="732" t="s">
        <v>554</v>
      </c>
      <c r="E92" s="698">
        <v>45824</v>
      </c>
      <c r="F92" s="732" t="s">
        <v>87</v>
      </c>
      <c r="G92" s="805" t="s">
        <v>650</v>
      </c>
      <c r="H92" s="714">
        <v>0</v>
      </c>
      <c r="I92" s="784" t="s">
        <v>125</v>
      </c>
      <c r="J92" s="714" t="s">
        <v>61</v>
      </c>
      <c r="K92" s="698" t="s">
        <v>53</v>
      </c>
      <c r="L92" s="784" t="s">
        <v>58</v>
      </c>
      <c r="M92" s="869">
        <v>1594</v>
      </c>
      <c r="N92" s="1015"/>
      <c r="O92" s="784" t="s">
        <v>58</v>
      </c>
      <c r="P92" s="730" t="s">
        <v>126</v>
      </c>
      <c r="Q92" s="54">
        <v>45818</v>
      </c>
      <c r="R92" s="31">
        <v>65</v>
      </c>
      <c r="S92" s="848">
        <v>65</v>
      </c>
      <c r="T92" s="149">
        <v>0</v>
      </c>
      <c r="U92" s="774">
        <v>1</v>
      </c>
      <c r="V92" s="704">
        <v>45831</v>
      </c>
      <c r="W92" s="723">
        <v>1</v>
      </c>
      <c r="X92" s="723">
        <v>1</v>
      </c>
      <c r="Y92" s="723">
        <v>1</v>
      </c>
      <c r="Z92" s="54">
        <v>45859</v>
      </c>
      <c r="AA92" s="1048" t="s">
        <v>651</v>
      </c>
    </row>
    <row r="93" spans="1:27" ht="39.75" customHeight="1">
      <c r="A93" s="725" t="s">
        <v>652</v>
      </c>
      <c r="B93" s="782" t="s">
        <v>51</v>
      </c>
      <c r="C93" s="698">
        <v>45742</v>
      </c>
      <c r="D93" s="732" t="s">
        <v>408</v>
      </c>
      <c r="E93" s="698">
        <v>45708</v>
      </c>
      <c r="F93" s="794" t="s">
        <v>79</v>
      </c>
      <c r="G93" s="798" t="s">
        <v>653</v>
      </c>
      <c r="H93" s="714">
        <v>0</v>
      </c>
      <c r="I93" s="714" t="s">
        <v>125</v>
      </c>
      <c r="J93" s="714" t="s">
        <v>61</v>
      </c>
      <c r="K93" s="698">
        <v>45714</v>
      </c>
      <c r="L93" s="714" t="s">
        <v>58</v>
      </c>
      <c r="M93" s="869">
        <v>93462.85</v>
      </c>
      <c r="N93" s="1015"/>
      <c r="O93" s="714" t="s">
        <v>58</v>
      </c>
      <c r="P93" s="730" t="s">
        <v>126</v>
      </c>
      <c r="Q93" s="136">
        <v>45709</v>
      </c>
      <c r="R93" s="403">
        <v>7497</v>
      </c>
      <c r="S93" s="863">
        <v>7251</v>
      </c>
      <c r="T93" s="30">
        <v>0</v>
      </c>
      <c r="U93" s="774">
        <v>0.96</v>
      </c>
      <c r="V93" s="704">
        <v>45728</v>
      </c>
      <c r="W93" s="774">
        <v>1</v>
      </c>
      <c r="X93" s="774">
        <v>1</v>
      </c>
      <c r="Y93" s="774">
        <v>1</v>
      </c>
      <c r="Z93" s="54">
        <v>45916</v>
      </c>
      <c r="AA93" s="690"/>
    </row>
    <row r="94" spans="1:27" ht="39.75" customHeight="1">
      <c r="A94" s="542" t="s">
        <v>654</v>
      </c>
      <c r="B94" s="1029" t="s">
        <v>213</v>
      </c>
      <c r="C94" s="538">
        <v>45711</v>
      </c>
      <c r="D94" s="543" t="s">
        <v>129</v>
      </c>
      <c r="E94" s="538">
        <v>45707</v>
      </c>
      <c r="F94" s="543" t="s">
        <v>655</v>
      </c>
      <c r="G94" s="549" t="s">
        <v>656</v>
      </c>
      <c r="H94" s="118">
        <v>0</v>
      </c>
      <c r="I94" s="550" t="s">
        <v>125</v>
      </c>
      <c r="J94" s="118" t="s">
        <v>61</v>
      </c>
      <c r="K94" s="538">
        <v>45701</v>
      </c>
      <c r="L94" s="118" t="s">
        <v>58</v>
      </c>
      <c r="M94" s="641">
        <v>111163</v>
      </c>
      <c r="N94" s="1015"/>
      <c r="O94" s="118" t="s">
        <v>58</v>
      </c>
      <c r="P94" s="551" t="s">
        <v>126</v>
      </c>
      <c r="Q94" s="510">
        <v>45718</v>
      </c>
      <c r="R94" s="41">
        <v>7805</v>
      </c>
      <c r="S94" s="552">
        <v>7969</v>
      </c>
      <c r="T94" s="83">
        <v>0</v>
      </c>
      <c r="U94" s="540">
        <v>1.02</v>
      </c>
      <c r="V94" s="510">
        <v>45740</v>
      </c>
      <c r="W94" s="540">
        <v>1</v>
      </c>
      <c r="X94" s="369">
        <v>1</v>
      </c>
      <c r="Y94" s="369">
        <v>1</v>
      </c>
      <c r="Z94" s="54">
        <v>45854</v>
      </c>
      <c r="AA94" s="206"/>
    </row>
    <row r="95" spans="1:27" ht="39.75" customHeight="1">
      <c r="A95" s="542" t="s">
        <v>657</v>
      </c>
      <c r="B95" s="530" t="s">
        <v>117</v>
      </c>
      <c r="C95" s="538">
        <v>45868</v>
      </c>
      <c r="D95" s="546" t="s">
        <v>78</v>
      </c>
      <c r="E95" s="546">
        <v>45849</v>
      </c>
      <c r="F95" s="553" t="s">
        <v>133</v>
      </c>
      <c r="G95" s="544" t="s">
        <v>658</v>
      </c>
      <c r="H95" s="545">
        <v>0</v>
      </c>
      <c r="I95" s="545" t="s">
        <v>125</v>
      </c>
      <c r="J95" s="545" t="s">
        <v>61</v>
      </c>
      <c r="K95" s="546">
        <v>45848</v>
      </c>
      <c r="L95" s="545" t="s">
        <v>58</v>
      </c>
      <c r="M95" s="643">
        <v>1206</v>
      </c>
      <c r="N95" s="1015"/>
      <c r="O95" s="545" t="s">
        <v>58</v>
      </c>
      <c r="P95" s="551" t="s">
        <v>126</v>
      </c>
      <c r="Q95" s="500">
        <v>45848</v>
      </c>
      <c r="R95" s="531">
        <v>90</v>
      </c>
      <c r="S95" s="552">
        <v>90</v>
      </c>
      <c r="T95" s="30">
        <v>0</v>
      </c>
      <c r="U95" s="502">
        <v>1</v>
      </c>
      <c r="V95" s="510">
        <v>45854</v>
      </c>
      <c r="W95" s="369">
        <v>1</v>
      </c>
      <c r="X95" s="369">
        <v>1</v>
      </c>
      <c r="Y95" s="369">
        <v>1</v>
      </c>
      <c r="Z95" s="54">
        <v>45898</v>
      </c>
      <c r="AA95" s="580" t="s">
        <v>659</v>
      </c>
    </row>
    <row r="96" spans="1:27" ht="39.75" customHeight="1">
      <c r="A96" s="542" t="s">
        <v>660</v>
      </c>
      <c r="B96" s="530" t="s">
        <v>117</v>
      </c>
      <c r="C96" s="546">
        <v>45838</v>
      </c>
      <c r="D96" s="553" t="s">
        <v>129</v>
      </c>
      <c r="E96" s="546">
        <v>45817</v>
      </c>
      <c r="F96" s="553" t="s">
        <v>133</v>
      </c>
      <c r="G96" s="1031" t="s">
        <v>661</v>
      </c>
      <c r="H96" s="545">
        <v>0</v>
      </c>
      <c r="I96" s="554" t="s">
        <v>125</v>
      </c>
      <c r="J96" s="545" t="s">
        <v>61</v>
      </c>
      <c r="K96" s="1034">
        <v>45821</v>
      </c>
      <c r="L96" s="554" t="s">
        <v>58</v>
      </c>
      <c r="M96" s="643">
        <v>23436.55</v>
      </c>
      <c r="N96" s="1015"/>
      <c r="O96" s="554" t="s">
        <v>58</v>
      </c>
      <c r="P96" s="559" t="s">
        <v>126</v>
      </c>
      <c r="Q96" s="500">
        <v>45817</v>
      </c>
      <c r="R96" s="501">
        <v>1769</v>
      </c>
      <c r="S96" s="539">
        <v>1044</v>
      </c>
      <c r="T96" s="83">
        <v>0</v>
      </c>
      <c r="U96" s="502">
        <v>0.6</v>
      </c>
      <c r="V96" s="510">
        <v>45831</v>
      </c>
      <c r="W96" s="369">
        <v>1</v>
      </c>
      <c r="X96" s="369">
        <v>1</v>
      </c>
      <c r="Y96" s="369">
        <v>1</v>
      </c>
      <c r="Z96" s="54">
        <v>45897</v>
      </c>
      <c r="AA96" s="577" t="s">
        <v>662</v>
      </c>
    </row>
    <row r="97" spans="1:27" ht="39.75" customHeight="1">
      <c r="A97" s="833" t="s">
        <v>663</v>
      </c>
      <c r="B97" s="620" t="s">
        <v>117</v>
      </c>
      <c r="C97" s="505">
        <v>45899</v>
      </c>
      <c r="D97" s="504" t="s">
        <v>554</v>
      </c>
      <c r="E97" s="495">
        <v>45876</v>
      </c>
      <c r="F97" s="451" t="s">
        <v>124</v>
      </c>
      <c r="G97" s="496"/>
      <c r="H97" s="497">
        <v>0</v>
      </c>
      <c r="I97" s="498" t="s">
        <v>664</v>
      </c>
      <c r="J97" s="497" t="s">
        <v>61</v>
      </c>
      <c r="K97" s="538" t="s">
        <v>53</v>
      </c>
      <c r="L97" s="1035" t="s">
        <v>58</v>
      </c>
      <c r="M97" s="1036">
        <v>1343</v>
      </c>
      <c r="N97" s="1015"/>
      <c r="O97" s="497" t="s">
        <v>58</v>
      </c>
      <c r="P97" s="832" t="s">
        <v>664</v>
      </c>
      <c r="Q97" s="126" t="s">
        <v>57</v>
      </c>
      <c r="R97" s="570">
        <v>74</v>
      </c>
      <c r="S97" s="1041">
        <v>0</v>
      </c>
      <c r="T97" s="108">
        <v>0</v>
      </c>
      <c r="U97" s="502">
        <v>0</v>
      </c>
      <c r="V97" s="500" t="s">
        <v>57</v>
      </c>
      <c r="W97" s="369">
        <v>0</v>
      </c>
      <c r="X97" s="369">
        <v>0</v>
      </c>
      <c r="Y97" s="369">
        <v>0</v>
      </c>
      <c r="Z97" s="126" t="s">
        <v>57</v>
      </c>
      <c r="AA97" s="675" t="s">
        <v>665</v>
      </c>
    </row>
    <row r="98" spans="1:27" ht="39.75" customHeight="1">
      <c r="A98" s="725" t="s">
        <v>666</v>
      </c>
      <c r="B98" s="726" t="s">
        <v>117</v>
      </c>
      <c r="C98" s="698">
        <v>45868</v>
      </c>
      <c r="D98" s="732" t="s">
        <v>78</v>
      </c>
      <c r="E98" s="713">
        <v>45853</v>
      </c>
      <c r="F98" s="1030" t="s">
        <v>133</v>
      </c>
      <c r="G98" s="752" t="s">
        <v>667</v>
      </c>
      <c r="H98" s="727">
        <v>0</v>
      </c>
      <c r="I98" s="727" t="s">
        <v>125</v>
      </c>
      <c r="J98" s="727" t="s">
        <v>61</v>
      </c>
      <c r="K98" s="713">
        <v>45853</v>
      </c>
      <c r="L98" s="727" t="s">
        <v>58</v>
      </c>
      <c r="M98" s="865">
        <v>3190.5</v>
      </c>
      <c r="N98" s="1015"/>
      <c r="O98" s="727" t="s">
        <v>58</v>
      </c>
      <c r="P98" s="730" t="s">
        <v>126</v>
      </c>
      <c r="Q98" s="126">
        <v>45853</v>
      </c>
      <c r="R98" s="1014">
        <v>581</v>
      </c>
      <c r="S98" s="1042">
        <v>581</v>
      </c>
      <c r="T98" s="30">
        <v>0</v>
      </c>
      <c r="U98" s="1045">
        <v>1</v>
      </c>
      <c r="V98" s="704">
        <v>45868</v>
      </c>
      <c r="W98" s="723">
        <v>1</v>
      </c>
      <c r="X98" s="723">
        <v>1</v>
      </c>
      <c r="Y98" s="723">
        <v>1</v>
      </c>
      <c r="Z98" s="54">
        <v>45916</v>
      </c>
      <c r="AA98" s="1050" t="s">
        <v>668</v>
      </c>
    </row>
    <row r="99" spans="1:27" ht="39.75" customHeight="1">
      <c r="A99" s="725" t="s">
        <v>669</v>
      </c>
      <c r="B99" s="726" t="s">
        <v>117</v>
      </c>
      <c r="C99" s="698">
        <v>45868</v>
      </c>
      <c r="D99" s="713" t="s">
        <v>78</v>
      </c>
      <c r="E99" s="778">
        <v>45839</v>
      </c>
      <c r="F99" s="713" t="s">
        <v>133</v>
      </c>
      <c r="G99" s="798" t="s">
        <v>670</v>
      </c>
      <c r="H99" s="714">
        <v>0</v>
      </c>
      <c r="I99" s="714" t="s">
        <v>125</v>
      </c>
      <c r="J99" s="714" t="s">
        <v>61</v>
      </c>
      <c r="K99" s="797">
        <v>45838</v>
      </c>
      <c r="L99" s="714" t="s">
        <v>58</v>
      </c>
      <c r="M99" s="869">
        <v>12586.25</v>
      </c>
      <c r="N99" s="1015"/>
      <c r="O99" s="714" t="s">
        <v>58</v>
      </c>
      <c r="P99" s="730" t="s">
        <v>126</v>
      </c>
      <c r="Q99" s="54">
        <v>45838</v>
      </c>
      <c r="R99" s="702">
        <v>765</v>
      </c>
      <c r="S99" s="703">
        <v>786</v>
      </c>
      <c r="T99" s="30">
        <v>0</v>
      </c>
      <c r="U99" s="774">
        <v>1.03</v>
      </c>
      <c r="V99" s="704">
        <v>45845</v>
      </c>
      <c r="W99" s="723">
        <v>1</v>
      </c>
      <c r="X99" s="723">
        <v>1</v>
      </c>
      <c r="Y99" s="723">
        <v>1</v>
      </c>
      <c r="Z99" s="54">
        <v>45916</v>
      </c>
      <c r="AA99" s="775" t="s">
        <v>671</v>
      </c>
    </row>
    <row r="100" spans="1:27" ht="39.75" customHeight="1">
      <c r="A100" s="98"/>
      <c r="B100" s="98"/>
      <c r="C100" s="98"/>
      <c r="D100" s="98"/>
      <c r="E100" s="98"/>
      <c r="F100" s="98"/>
      <c r="G100" s="98"/>
      <c r="H100" s="98"/>
      <c r="I100" s="98"/>
      <c r="J100" s="98"/>
      <c r="K100" s="98"/>
      <c r="L100" s="98"/>
      <c r="M100" s="98"/>
      <c r="N100" s="98"/>
      <c r="O100" s="862"/>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2"/>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2"/>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2"/>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2"/>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2"/>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2"/>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2"/>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2"/>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2"/>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2"/>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2"/>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2"/>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2"/>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2"/>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2"/>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2"/>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2"/>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2"/>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2"/>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2"/>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2"/>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2"/>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F4">
        <v>1049</v>
      </c>
      <c r="G4">
        <v>1049</v>
      </c>
      <c r="J4" s="44" t="s">
        <v>678</v>
      </c>
      <c r="K4" t="s">
        <v>679</v>
      </c>
      <c r="N4" s="44" t="s">
        <v>678</v>
      </c>
      <c r="O4" t="s">
        <v>680</v>
      </c>
      <c r="P4" t="s">
        <v>681</v>
      </c>
      <c r="Q4" t="s">
        <v>682</v>
      </c>
      <c r="R4" t="s">
        <v>676</v>
      </c>
    </row>
    <row r="5" spans="1:18">
      <c r="A5" t="s">
        <v>616</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534</v>
      </c>
      <c r="B7">
        <v>2677</v>
      </c>
      <c r="G7">
        <v>2677</v>
      </c>
      <c r="J7" t="s">
        <v>683</v>
      </c>
      <c r="K7">
        <v>0</v>
      </c>
      <c r="N7" t="s">
        <v>538</v>
      </c>
      <c r="O7">
        <v>3158</v>
      </c>
      <c r="P7">
        <v>21322</v>
      </c>
      <c r="Q7">
        <v>3629</v>
      </c>
      <c r="R7">
        <v>28109</v>
      </c>
    </row>
    <row r="8" spans="1:18">
      <c r="A8" t="s">
        <v>391</v>
      </c>
      <c r="C8">
        <v>241</v>
      </c>
      <c r="D8">
        <v>366</v>
      </c>
      <c r="E8">
        <v>202</v>
      </c>
      <c r="F8">
        <v>120</v>
      </c>
      <c r="G8">
        <v>929</v>
      </c>
      <c r="J8" t="s">
        <v>538</v>
      </c>
      <c r="K8">
        <v>3629</v>
      </c>
      <c r="N8" t="s">
        <v>221</v>
      </c>
      <c r="P8">
        <v>4135</v>
      </c>
      <c r="Q8">
        <v>7641</v>
      </c>
      <c r="R8">
        <v>11776</v>
      </c>
    </row>
    <row r="9" spans="1:18">
      <c r="A9" t="s">
        <v>478</v>
      </c>
      <c r="E9">
        <v>106</v>
      </c>
      <c r="G9">
        <v>106</v>
      </c>
      <c r="J9" t="s">
        <v>221</v>
      </c>
      <c r="K9">
        <v>0</v>
      </c>
      <c r="N9" t="s">
        <v>684</v>
      </c>
      <c r="P9">
        <v>2546</v>
      </c>
      <c r="Q9">
        <v>627</v>
      </c>
      <c r="R9">
        <v>3173</v>
      </c>
    </row>
    <row r="10" spans="1:18">
      <c r="A10" t="s">
        <v>482</v>
      </c>
      <c r="C10">
        <v>534</v>
      </c>
      <c r="D10">
        <v>460</v>
      </c>
      <c r="E10">
        <v>886</v>
      </c>
      <c r="F10">
        <v>202</v>
      </c>
      <c r="G10">
        <v>2082</v>
      </c>
      <c r="J10" t="s">
        <v>408</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385</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528</v>
      </c>
      <c r="E17">
        <v>547</v>
      </c>
      <c r="F17">
        <v>792</v>
      </c>
      <c r="G17">
        <v>1339</v>
      </c>
      <c r="J17" t="s">
        <v>385</v>
      </c>
      <c r="K17">
        <v>6718</v>
      </c>
    </row>
    <row r="18" spans="1:11">
      <c r="A18" t="s">
        <v>616</v>
      </c>
      <c r="F18">
        <v>823</v>
      </c>
      <c r="G18">
        <v>823</v>
      </c>
      <c r="J18" t="s">
        <v>63</v>
      </c>
    </row>
    <row r="19" spans="1:11">
      <c r="A19" t="s">
        <v>326</v>
      </c>
      <c r="E19">
        <v>23</v>
      </c>
      <c r="F19">
        <v>24</v>
      </c>
      <c r="G19">
        <v>47</v>
      </c>
      <c r="J19" t="s">
        <v>676</v>
      </c>
      <c r="K19">
        <v>71118</v>
      </c>
    </row>
    <row r="20" spans="1:11">
      <c r="A20" t="s">
        <v>534</v>
      </c>
      <c r="D20">
        <v>1319</v>
      </c>
      <c r="G20">
        <v>1319</v>
      </c>
    </row>
    <row r="21" spans="1:11">
      <c r="A21" t="s">
        <v>391</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381</v>
      </c>
      <c r="E30">
        <v>1806</v>
      </c>
      <c r="F30">
        <v>345</v>
      </c>
      <c r="G30">
        <v>2151</v>
      </c>
    </row>
    <row r="31" spans="1:11">
      <c r="A31" t="s">
        <v>463</v>
      </c>
      <c r="E31">
        <v>47</v>
      </c>
      <c r="F31">
        <v>1494</v>
      </c>
      <c r="G31">
        <v>1541</v>
      </c>
    </row>
    <row r="32" spans="1:11" hidden="1">
      <c r="A32" t="s">
        <v>331</v>
      </c>
    </row>
    <row r="33" spans="1:7">
      <c r="A33" t="s">
        <v>525</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C40">
        <v>1277</v>
      </c>
      <c r="D40">
        <v>1721</v>
      </c>
      <c r="E40">
        <v>670</v>
      </c>
      <c r="F40">
        <v>0</v>
      </c>
      <c r="G40">
        <v>3668</v>
      </c>
    </row>
    <row r="41" spans="1:7">
      <c r="A41" t="s">
        <v>616</v>
      </c>
      <c r="E41">
        <v>1422</v>
      </c>
      <c r="F41">
        <v>946</v>
      </c>
      <c r="G41">
        <v>2368</v>
      </c>
    </row>
    <row r="42" spans="1:7">
      <c r="A42" t="s">
        <v>326</v>
      </c>
      <c r="F42">
        <v>9</v>
      </c>
      <c r="G42">
        <v>9</v>
      </c>
    </row>
    <row r="43" spans="1:7" hidden="1">
      <c r="A43" t="s">
        <v>534</v>
      </c>
      <c r="F43">
        <v>0</v>
      </c>
      <c r="G43">
        <v>0</v>
      </c>
    </row>
    <row r="44" spans="1:7">
      <c r="A44" t="s">
        <v>391</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344</v>
      </c>
      <c r="C52">
        <v>74</v>
      </c>
      <c r="D52">
        <v>671</v>
      </c>
      <c r="F52">
        <v>0</v>
      </c>
      <c r="G52">
        <v>745</v>
      </c>
    </row>
    <row r="53" spans="1:7">
      <c r="A53" t="s">
        <v>527</v>
      </c>
      <c r="F53">
        <v>886</v>
      </c>
      <c r="G53">
        <v>886</v>
      </c>
    </row>
    <row r="54" spans="1:7">
      <c r="A54" t="s">
        <v>381</v>
      </c>
      <c r="D54">
        <v>400</v>
      </c>
      <c r="F54">
        <v>384</v>
      </c>
      <c r="G54">
        <v>784</v>
      </c>
    </row>
    <row r="55" spans="1:7">
      <c r="A55" t="s">
        <v>463</v>
      </c>
      <c r="B55">
        <v>2087</v>
      </c>
      <c r="F55">
        <v>0</v>
      </c>
      <c r="G55">
        <v>2087</v>
      </c>
    </row>
    <row r="56" spans="1:7" hidden="1">
      <c r="A56" t="s">
        <v>331</v>
      </c>
      <c r="F56">
        <v>0</v>
      </c>
      <c r="G56">
        <v>0</v>
      </c>
    </row>
    <row r="57" spans="1:7">
      <c r="A57" t="s">
        <v>525</v>
      </c>
      <c r="C57">
        <v>860</v>
      </c>
      <c r="D57">
        <v>1540</v>
      </c>
      <c r="E57">
        <v>1360</v>
      </c>
      <c r="F57">
        <v>0</v>
      </c>
      <c r="G57">
        <v>3760</v>
      </c>
    </row>
    <row r="58" spans="1:7">
      <c r="A58" t="s">
        <v>323</v>
      </c>
      <c r="C58">
        <v>967</v>
      </c>
      <c r="D58">
        <v>1708</v>
      </c>
      <c r="F58">
        <v>229</v>
      </c>
      <c r="G58">
        <v>2904</v>
      </c>
    </row>
    <row r="59" spans="1:7">
      <c r="A59" t="s">
        <v>626</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320</v>
      </c>
      <c r="C65">
        <v>956</v>
      </c>
      <c r="E65">
        <v>1168</v>
      </c>
      <c r="F65">
        <v>0</v>
      </c>
      <c r="G65">
        <v>2124</v>
      </c>
    </row>
    <row r="66" spans="1:7" hidden="1">
      <c r="A66" t="s">
        <v>687</v>
      </c>
      <c r="F66">
        <v>0</v>
      </c>
      <c r="G66">
        <v>0</v>
      </c>
    </row>
    <row r="67" spans="1:7">
      <c r="A67" t="s">
        <v>384</v>
      </c>
      <c r="D67">
        <v>1090</v>
      </c>
      <c r="E67">
        <v>840</v>
      </c>
      <c r="F67">
        <v>530</v>
      </c>
      <c r="G67">
        <v>2460</v>
      </c>
    </row>
    <row r="68" spans="1:7">
      <c r="A68" t="s">
        <v>688</v>
      </c>
      <c r="D68">
        <v>120</v>
      </c>
      <c r="G68">
        <v>120</v>
      </c>
    </row>
    <row r="69" spans="1:7">
      <c r="A69" t="s">
        <v>621</v>
      </c>
      <c r="D69">
        <v>399</v>
      </c>
      <c r="E69">
        <v>335</v>
      </c>
      <c r="F69">
        <v>1339</v>
      </c>
      <c r="G69">
        <v>2073</v>
      </c>
    </row>
    <row r="70" spans="1:7">
      <c r="A70" t="s">
        <v>591</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v>0</v>
      </c>
      <c r="D76">
        <v>0</v>
      </c>
      <c r="E76">
        <v>0</v>
      </c>
      <c r="F76">
        <v>0</v>
      </c>
      <c r="G76">
        <v>0</v>
      </c>
    </row>
    <row r="77" spans="1:7">
      <c r="A77" t="s">
        <v>616</v>
      </c>
      <c r="B77">
        <v>0</v>
      </c>
      <c r="D77">
        <v>0</v>
      </c>
      <c r="E77">
        <v>0</v>
      </c>
      <c r="F77">
        <v>0</v>
      </c>
      <c r="G77">
        <v>0</v>
      </c>
    </row>
    <row r="78" spans="1:7">
      <c r="A78" t="s">
        <v>326</v>
      </c>
      <c r="B78">
        <v>0</v>
      </c>
      <c r="C78">
        <v>0</v>
      </c>
      <c r="D78">
        <v>0</v>
      </c>
      <c r="E78">
        <v>0</v>
      </c>
      <c r="F78">
        <v>0</v>
      </c>
      <c r="G78">
        <v>0</v>
      </c>
    </row>
    <row r="79" spans="1:7">
      <c r="A79" t="s">
        <v>534</v>
      </c>
      <c r="B79">
        <v>0</v>
      </c>
      <c r="D79">
        <v>0</v>
      </c>
      <c r="E79">
        <v>0</v>
      </c>
      <c r="F79">
        <v>0</v>
      </c>
      <c r="G79">
        <v>0</v>
      </c>
    </row>
    <row r="80" spans="1:7">
      <c r="A80" t="s">
        <v>391</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344</v>
      </c>
      <c r="B88">
        <v>363</v>
      </c>
      <c r="C88">
        <v>171</v>
      </c>
      <c r="D88">
        <v>0</v>
      </c>
      <c r="E88">
        <v>397</v>
      </c>
      <c r="F88">
        <v>88</v>
      </c>
      <c r="G88">
        <v>1019</v>
      </c>
    </row>
    <row r="89" spans="1:7">
      <c r="A89" t="s">
        <v>527</v>
      </c>
      <c r="B89">
        <v>134</v>
      </c>
      <c r="C89">
        <v>408</v>
      </c>
      <c r="D89">
        <v>452</v>
      </c>
      <c r="E89">
        <v>0</v>
      </c>
      <c r="F89">
        <v>875</v>
      </c>
      <c r="G89">
        <v>1869</v>
      </c>
    </row>
    <row r="90" spans="1:7">
      <c r="A90" t="s">
        <v>381</v>
      </c>
      <c r="C90">
        <v>840</v>
      </c>
      <c r="D90">
        <v>0</v>
      </c>
      <c r="E90">
        <v>0</v>
      </c>
      <c r="F90">
        <v>0</v>
      </c>
      <c r="G90">
        <v>840</v>
      </c>
    </row>
    <row r="91" spans="1:7">
      <c r="A91" t="s">
        <v>463</v>
      </c>
      <c r="B91">
        <v>0</v>
      </c>
      <c r="D91">
        <v>0</v>
      </c>
      <c r="E91">
        <v>0</v>
      </c>
      <c r="F91">
        <v>0</v>
      </c>
      <c r="G91">
        <v>0</v>
      </c>
    </row>
    <row r="92" spans="1:7">
      <c r="A92" t="s">
        <v>331</v>
      </c>
      <c r="B92">
        <v>0</v>
      </c>
      <c r="D92">
        <v>0</v>
      </c>
      <c r="E92">
        <v>0</v>
      </c>
      <c r="F92">
        <v>0</v>
      </c>
      <c r="G92">
        <v>0</v>
      </c>
    </row>
    <row r="93" spans="1:7">
      <c r="A93" t="s">
        <v>525</v>
      </c>
      <c r="B93">
        <v>1460</v>
      </c>
      <c r="C93">
        <v>970</v>
      </c>
      <c r="D93">
        <v>430</v>
      </c>
      <c r="E93">
        <v>0</v>
      </c>
      <c r="F93">
        <v>0</v>
      </c>
      <c r="G93">
        <v>2860</v>
      </c>
    </row>
    <row r="94" spans="1:7">
      <c r="A94" t="s">
        <v>323</v>
      </c>
      <c r="B94">
        <v>182</v>
      </c>
      <c r="D94">
        <v>0</v>
      </c>
      <c r="E94">
        <v>0</v>
      </c>
      <c r="F94">
        <v>0</v>
      </c>
      <c r="G94">
        <v>182</v>
      </c>
    </row>
    <row r="95" spans="1:7">
      <c r="A95" t="s">
        <v>626</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384</v>
      </c>
      <c r="B103">
        <v>0</v>
      </c>
      <c r="D103">
        <v>372</v>
      </c>
      <c r="E103">
        <v>0</v>
      </c>
      <c r="F103">
        <v>0</v>
      </c>
      <c r="G103">
        <v>372</v>
      </c>
    </row>
    <row r="104" spans="1:7">
      <c r="A104" t="s">
        <v>688</v>
      </c>
      <c r="B104">
        <v>0</v>
      </c>
      <c r="D104">
        <v>0</v>
      </c>
      <c r="E104">
        <v>0</v>
      </c>
      <c r="F104">
        <v>0</v>
      </c>
      <c r="G104">
        <v>0</v>
      </c>
    </row>
    <row r="105" spans="1:7">
      <c r="A105" t="s">
        <v>621</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407</v>
      </c>
      <c r="B109">
        <v>2215</v>
      </c>
      <c r="C109">
        <v>0</v>
      </c>
      <c r="D109">
        <v>0</v>
      </c>
      <c r="E109">
        <v>0</v>
      </c>
      <c r="F109">
        <v>0</v>
      </c>
      <c r="G109">
        <v>2215</v>
      </c>
    </row>
    <row r="110" spans="1:7">
      <c r="A110" t="s">
        <v>690</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404</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v>0</v>
      </c>
      <c r="C123">
        <v>0</v>
      </c>
      <c r="D123">
        <v>0</v>
      </c>
      <c r="G123">
        <v>0</v>
      </c>
    </row>
    <row r="124" spans="1:7">
      <c r="A124" t="s">
        <v>616</v>
      </c>
      <c r="B124">
        <v>0</v>
      </c>
      <c r="C124">
        <v>0</v>
      </c>
      <c r="D124">
        <v>0</v>
      </c>
      <c r="G124">
        <v>0</v>
      </c>
    </row>
    <row r="125" spans="1:7">
      <c r="A125" t="s">
        <v>326</v>
      </c>
      <c r="B125">
        <v>0</v>
      </c>
      <c r="C125">
        <v>3</v>
      </c>
      <c r="G125">
        <v>3</v>
      </c>
    </row>
    <row r="126" spans="1:7">
      <c r="A126" t="s">
        <v>534</v>
      </c>
      <c r="B126">
        <v>0</v>
      </c>
      <c r="C126">
        <v>0</v>
      </c>
      <c r="G126">
        <v>0</v>
      </c>
    </row>
    <row r="127" spans="1:7">
      <c r="A127" t="s">
        <v>391</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344</v>
      </c>
      <c r="B135">
        <v>0</v>
      </c>
      <c r="C135">
        <v>0</v>
      </c>
      <c r="D135">
        <v>0</v>
      </c>
      <c r="G135">
        <v>0</v>
      </c>
    </row>
    <row r="136" spans="1:7">
      <c r="A136" t="s">
        <v>527</v>
      </c>
      <c r="B136">
        <v>0</v>
      </c>
      <c r="C136">
        <v>199</v>
      </c>
      <c r="D136">
        <v>0</v>
      </c>
      <c r="E136">
        <v>0</v>
      </c>
      <c r="G136">
        <v>199</v>
      </c>
    </row>
    <row r="137" spans="1:7">
      <c r="A137" t="s">
        <v>381</v>
      </c>
      <c r="B137">
        <v>0</v>
      </c>
      <c r="C137">
        <v>0</v>
      </c>
      <c r="D137">
        <v>0</v>
      </c>
      <c r="E137">
        <v>0</v>
      </c>
      <c r="G137">
        <v>0</v>
      </c>
    </row>
    <row r="138" spans="1:7">
      <c r="A138" t="s">
        <v>463</v>
      </c>
      <c r="B138">
        <v>0</v>
      </c>
      <c r="C138">
        <v>0</v>
      </c>
      <c r="D138">
        <v>0</v>
      </c>
      <c r="E138">
        <v>0</v>
      </c>
      <c r="G138">
        <v>0</v>
      </c>
    </row>
    <row r="139" spans="1:7">
      <c r="A139" t="s">
        <v>331</v>
      </c>
      <c r="B139">
        <v>0</v>
      </c>
      <c r="C139">
        <v>0</v>
      </c>
      <c r="D139">
        <v>0</v>
      </c>
      <c r="G139">
        <v>0</v>
      </c>
    </row>
    <row r="140" spans="1:7">
      <c r="A140" t="s">
        <v>525</v>
      </c>
      <c r="B140">
        <v>0</v>
      </c>
      <c r="C140">
        <v>0</v>
      </c>
      <c r="D140">
        <v>0</v>
      </c>
      <c r="E140">
        <v>0</v>
      </c>
      <c r="F140">
        <v>0</v>
      </c>
      <c r="G140">
        <v>0</v>
      </c>
    </row>
    <row r="141" spans="1:7">
      <c r="A141" t="s">
        <v>323</v>
      </c>
      <c r="B141">
        <v>0</v>
      </c>
      <c r="C141">
        <v>0</v>
      </c>
      <c r="D141">
        <v>0</v>
      </c>
      <c r="E141">
        <v>0</v>
      </c>
      <c r="F141">
        <v>0</v>
      </c>
      <c r="G141">
        <v>0</v>
      </c>
    </row>
    <row r="142" spans="1:7">
      <c r="A142" t="s">
        <v>626</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384</v>
      </c>
      <c r="B150">
        <v>649</v>
      </c>
      <c r="C150">
        <v>528</v>
      </c>
      <c r="D150">
        <v>489</v>
      </c>
      <c r="E150">
        <v>534</v>
      </c>
      <c r="G150">
        <v>2200</v>
      </c>
    </row>
    <row r="151" spans="1:7">
      <c r="A151" t="s">
        <v>688</v>
      </c>
      <c r="B151">
        <v>0</v>
      </c>
      <c r="C151">
        <v>0</v>
      </c>
      <c r="D151">
        <v>0</v>
      </c>
      <c r="G151">
        <v>0</v>
      </c>
    </row>
    <row r="152" spans="1:7">
      <c r="A152" t="s">
        <v>621</v>
      </c>
      <c r="B152">
        <v>0</v>
      </c>
      <c r="C152">
        <v>0</v>
      </c>
      <c r="D152">
        <v>0</v>
      </c>
      <c r="E152">
        <v>0</v>
      </c>
      <c r="F152">
        <v>0</v>
      </c>
      <c r="G152">
        <v>0</v>
      </c>
    </row>
    <row r="153" spans="1:7">
      <c r="A153" t="s">
        <v>591</v>
      </c>
      <c r="B153">
        <v>0</v>
      </c>
      <c r="C153">
        <v>0</v>
      </c>
      <c r="D153">
        <v>0</v>
      </c>
      <c r="E153">
        <v>0</v>
      </c>
      <c r="F153">
        <v>0</v>
      </c>
      <c r="G153">
        <v>0</v>
      </c>
    </row>
    <row r="154" spans="1:7">
      <c r="A154" t="s">
        <v>689</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407</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404</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691</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652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616</v>
      </c>
    </row>
    <row r="180" spans="1:7">
      <c r="A180" t="s">
        <v>326</v>
      </c>
    </row>
    <row r="181" spans="1:7">
      <c r="A181" t="s">
        <v>391</v>
      </c>
    </row>
    <row r="182" spans="1:7">
      <c r="A182" t="s">
        <v>540</v>
      </c>
    </row>
    <row r="183" spans="1:7">
      <c r="A183" t="s">
        <v>574</v>
      </c>
    </row>
    <row r="184" spans="1:7">
      <c r="A184" t="s">
        <v>578</v>
      </c>
    </row>
    <row r="185" spans="1:7">
      <c r="A185" t="s">
        <v>344</v>
      </c>
    </row>
    <row r="186" spans="1:7">
      <c r="A186" t="s">
        <v>527</v>
      </c>
    </row>
    <row r="187" spans="1:7">
      <c r="A187" t="s">
        <v>463</v>
      </c>
    </row>
    <row r="188" spans="1:7">
      <c r="A188" t="s">
        <v>331</v>
      </c>
    </row>
    <row r="189" spans="1:7">
      <c r="A189" t="s">
        <v>510</v>
      </c>
    </row>
    <row r="190" spans="1:7">
      <c r="A190" t="s">
        <v>320</v>
      </c>
      <c r="B190">
        <v>195</v>
      </c>
      <c r="D190">
        <v>187</v>
      </c>
      <c r="E190">
        <v>340</v>
      </c>
      <c r="F190">
        <v>270</v>
      </c>
      <c r="G190">
        <v>992</v>
      </c>
    </row>
    <row r="191" spans="1:7">
      <c r="A191" t="s">
        <v>687</v>
      </c>
    </row>
    <row r="192" spans="1:7">
      <c r="A192" t="s">
        <v>591</v>
      </c>
      <c r="D192">
        <v>1409</v>
      </c>
      <c r="E192">
        <v>1016</v>
      </c>
      <c r="G192">
        <v>2425</v>
      </c>
    </row>
    <row r="193" spans="1:7">
      <c r="A193" t="s">
        <v>689</v>
      </c>
    </row>
    <row r="194" spans="1:7">
      <c r="A194" t="s">
        <v>589</v>
      </c>
      <c r="C194">
        <v>1342</v>
      </c>
      <c r="G194">
        <v>1342</v>
      </c>
    </row>
    <row r="195" spans="1:7">
      <c r="A195" t="s">
        <v>467</v>
      </c>
    </row>
    <row r="196" spans="1:7">
      <c r="A196" t="s">
        <v>407</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691</v>
      </c>
    </row>
    <row r="206" spans="1:7">
      <c r="A206" t="s">
        <v>593</v>
      </c>
      <c r="D206">
        <v>1460</v>
      </c>
      <c r="E206">
        <v>0</v>
      </c>
      <c r="F206">
        <v>420</v>
      </c>
      <c r="G206">
        <v>1880</v>
      </c>
    </row>
    <row r="207" spans="1:7">
      <c r="A207" t="s">
        <v>570</v>
      </c>
      <c r="B207">
        <v>919</v>
      </c>
      <c r="E207">
        <v>1672</v>
      </c>
      <c r="F207">
        <v>0</v>
      </c>
      <c r="G207">
        <v>2591</v>
      </c>
    </row>
    <row r="208" spans="1:7">
      <c r="A208" t="s">
        <v>652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375</v>
      </c>
      <c r="C214">
        <v>977</v>
      </c>
      <c r="D214">
        <v>953</v>
      </c>
      <c r="E214">
        <v>2472</v>
      </c>
      <c r="F214">
        <v>399</v>
      </c>
      <c r="G214">
        <v>4801</v>
      </c>
    </row>
    <row r="215" spans="1:7">
      <c r="A215" t="s">
        <v>597</v>
      </c>
      <c r="C215">
        <v>803</v>
      </c>
      <c r="D215">
        <v>551</v>
      </c>
      <c r="E215">
        <v>0</v>
      </c>
      <c r="G215">
        <v>1354</v>
      </c>
    </row>
    <row r="216" spans="1:7">
      <c r="A216" t="s">
        <v>692</v>
      </c>
    </row>
    <row r="217" spans="1:7">
      <c r="A217" t="s">
        <v>576</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row>
    <row r="227" spans="1:7">
      <c r="A227" t="s">
        <v>391</v>
      </c>
    </row>
    <row r="228" spans="1:7">
      <c r="A228" t="s">
        <v>578</v>
      </c>
    </row>
    <row r="229" spans="1:7">
      <c r="A229" t="s">
        <v>344</v>
      </c>
      <c r="B229">
        <v>762</v>
      </c>
      <c r="C229">
        <v>0</v>
      </c>
      <c r="D229">
        <v>0</v>
      </c>
      <c r="E229">
        <v>76</v>
      </c>
      <c r="G229">
        <v>838</v>
      </c>
    </row>
    <row r="230" spans="1:7">
      <c r="A230" t="s">
        <v>527</v>
      </c>
    </row>
    <row r="231" spans="1:7">
      <c r="A231" t="s">
        <v>381</v>
      </c>
    </row>
    <row r="232" spans="1:7">
      <c r="A232" t="s">
        <v>320</v>
      </c>
      <c r="B232">
        <v>58</v>
      </c>
      <c r="C232">
        <v>574</v>
      </c>
      <c r="D232">
        <v>704</v>
      </c>
      <c r="E232">
        <v>1009</v>
      </c>
      <c r="F232">
        <v>200</v>
      </c>
      <c r="G232">
        <v>2545</v>
      </c>
    </row>
    <row r="233" spans="1:7">
      <c r="A233" t="s">
        <v>452</v>
      </c>
      <c r="C233">
        <v>380</v>
      </c>
      <c r="D233">
        <v>300</v>
      </c>
      <c r="E233">
        <v>150</v>
      </c>
      <c r="G233">
        <v>830</v>
      </c>
    </row>
    <row r="234" spans="1:7">
      <c r="A234" t="s">
        <v>404</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652</v>
      </c>
      <c r="C238">
        <v>0</v>
      </c>
      <c r="D238">
        <v>0</v>
      </c>
      <c r="E238">
        <v>0</v>
      </c>
      <c r="G238">
        <v>0</v>
      </c>
    </row>
    <row r="239" spans="1:7">
      <c r="A239" t="s">
        <v>521</v>
      </c>
      <c r="B239">
        <v>905</v>
      </c>
      <c r="C239">
        <v>630</v>
      </c>
      <c r="D239">
        <v>894</v>
      </c>
      <c r="G239">
        <v>2429</v>
      </c>
    </row>
    <row r="240" spans="1:7">
      <c r="A240" t="s">
        <v>695</v>
      </c>
    </row>
    <row r="241" spans="1:7">
      <c r="A241" t="s">
        <v>519</v>
      </c>
      <c r="B241">
        <v>691</v>
      </c>
      <c r="G241">
        <v>691</v>
      </c>
    </row>
    <row r="242" spans="1:7">
      <c r="A242" t="s">
        <v>613</v>
      </c>
      <c r="B242">
        <v>1430</v>
      </c>
      <c r="C242">
        <v>1383</v>
      </c>
      <c r="D242">
        <v>1334</v>
      </c>
      <c r="E242">
        <v>1548</v>
      </c>
      <c r="G242">
        <v>5695</v>
      </c>
    </row>
    <row r="243" spans="1:7">
      <c r="A243" t="s">
        <v>523</v>
      </c>
      <c r="B243">
        <v>1460</v>
      </c>
      <c r="C243">
        <v>1350</v>
      </c>
      <c r="D243">
        <v>1507</v>
      </c>
      <c r="F243">
        <v>2287</v>
      </c>
      <c r="G243">
        <v>6604</v>
      </c>
    </row>
    <row r="244" spans="1:7">
      <c r="A244" t="s">
        <v>696</v>
      </c>
    </row>
    <row r="245" spans="1:7">
      <c r="A245" t="s">
        <v>697</v>
      </c>
    </row>
    <row r="246" spans="1:7">
      <c r="A246" t="s">
        <v>647</v>
      </c>
      <c r="C246">
        <v>575</v>
      </c>
      <c r="G246">
        <v>575</v>
      </c>
    </row>
    <row r="247" spans="1:7">
      <c r="A247" t="s">
        <v>379</v>
      </c>
      <c r="C247">
        <v>1065</v>
      </c>
      <c r="D247">
        <v>825</v>
      </c>
      <c r="E247">
        <v>705</v>
      </c>
      <c r="G247">
        <v>2595</v>
      </c>
    </row>
    <row r="248" spans="1:7">
      <c r="A248" t="s">
        <v>341</v>
      </c>
    </row>
    <row r="249" spans="1:7">
      <c r="A249" t="s">
        <v>610</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624</v>
      </c>
      <c r="D253">
        <v>1972</v>
      </c>
      <c r="E253">
        <v>178</v>
      </c>
      <c r="F253">
        <v>266</v>
      </c>
      <c r="G253">
        <v>2416</v>
      </c>
    </row>
    <row r="254" spans="1:7">
      <c r="A254" t="s">
        <v>698</v>
      </c>
      <c r="E254">
        <v>0</v>
      </c>
      <c r="G254">
        <v>0</v>
      </c>
    </row>
    <row r="255" spans="1:7">
      <c r="A255" t="s">
        <v>454</v>
      </c>
      <c r="E255">
        <v>195</v>
      </c>
      <c r="G255">
        <v>195</v>
      </c>
    </row>
    <row r="256" spans="1:7">
      <c r="A256" t="s">
        <v>608</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381</v>
      </c>
      <c r="B264">
        <v>0</v>
      </c>
      <c r="G264">
        <v>0</v>
      </c>
    </row>
    <row r="265" spans="1:7">
      <c r="A265" t="s">
        <v>525</v>
      </c>
      <c r="B265">
        <v>745</v>
      </c>
      <c r="G265">
        <v>745</v>
      </c>
    </row>
    <row r="266" spans="1:7">
      <c r="A266" t="s">
        <v>320</v>
      </c>
      <c r="B266">
        <v>265</v>
      </c>
      <c r="C266">
        <v>0</v>
      </c>
      <c r="D266">
        <v>0</v>
      </c>
      <c r="F266">
        <v>635</v>
      </c>
      <c r="G266">
        <v>900</v>
      </c>
    </row>
    <row r="267" spans="1:7">
      <c r="A267" t="s">
        <v>452</v>
      </c>
    </row>
    <row r="268" spans="1:7">
      <c r="A268" t="s">
        <v>404</v>
      </c>
      <c r="D268">
        <v>0</v>
      </c>
      <c r="G268">
        <v>0</v>
      </c>
    </row>
    <row r="269" spans="1:7">
      <c r="A269" t="s">
        <v>570</v>
      </c>
      <c r="B269">
        <v>0</v>
      </c>
      <c r="G269">
        <v>0</v>
      </c>
    </row>
    <row r="270" spans="1:7">
      <c r="A270" t="s">
        <v>531</v>
      </c>
    </row>
    <row r="271" spans="1:7">
      <c r="A271" t="s">
        <v>521</v>
      </c>
    </row>
    <row r="272" spans="1:7">
      <c r="A272" t="s">
        <v>375</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654</v>
      </c>
      <c r="B276">
        <v>418</v>
      </c>
      <c r="C276">
        <v>0</v>
      </c>
      <c r="D276">
        <v>0</v>
      </c>
      <c r="G276">
        <v>418</v>
      </c>
    </row>
    <row r="277" spans="1:7">
      <c r="A277" t="s">
        <v>266</v>
      </c>
      <c r="B277">
        <v>499</v>
      </c>
      <c r="C277">
        <v>0</v>
      </c>
      <c r="D277">
        <v>0</v>
      </c>
      <c r="G277">
        <v>499</v>
      </c>
    </row>
    <row r="278" spans="1:7">
      <c r="A278" t="s">
        <v>624</v>
      </c>
      <c r="B278">
        <v>1089</v>
      </c>
      <c r="C278">
        <v>0</v>
      </c>
      <c r="D278">
        <v>0</v>
      </c>
      <c r="G278">
        <v>1089</v>
      </c>
    </row>
    <row r="279" spans="1:7">
      <c r="A279" t="s">
        <v>454</v>
      </c>
      <c r="B279">
        <v>453</v>
      </c>
      <c r="C279">
        <v>166</v>
      </c>
      <c r="D279">
        <v>166</v>
      </c>
      <c r="E279">
        <v>302</v>
      </c>
      <c r="G279">
        <v>1087</v>
      </c>
    </row>
    <row r="280" spans="1:7">
      <c r="A280" t="s">
        <v>608</v>
      </c>
      <c r="B280">
        <v>1880</v>
      </c>
      <c r="C280">
        <v>0</v>
      </c>
      <c r="D280">
        <v>0</v>
      </c>
      <c r="G280">
        <v>1880</v>
      </c>
    </row>
    <row r="281" spans="1:7">
      <c r="A281" t="s">
        <v>700</v>
      </c>
      <c r="B281">
        <v>349</v>
      </c>
      <c r="C281">
        <v>952</v>
      </c>
      <c r="D281">
        <v>952</v>
      </c>
      <c r="E281">
        <v>1328</v>
      </c>
      <c r="F281">
        <v>397</v>
      </c>
      <c r="G281">
        <v>3978</v>
      </c>
    </row>
    <row r="282" spans="1:7">
      <c r="A282" t="s">
        <v>495</v>
      </c>
      <c r="B282">
        <v>1413</v>
      </c>
      <c r="C282">
        <v>0</v>
      </c>
      <c r="D282">
        <v>1394</v>
      </c>
      <c r="G282">
        <v>2807</v>
      </c>
    </row>
    <row r="283" spans="1:7">
      <c r="A283" t="s">
        <v>268</v>
      </c>
      <c r="B283">
        <v>1355</v>
      </c>
      <c r="D283">
        <v>0</v>
      </c>
      <c r="G283">
        <v>1355</v>
      </c>
    </row>
    <row r="284" spans="1:7">
      <c r="A284" t="s">
        <v>229</v>
      </c>
      <c r="B284">
        <v>2227</v>
      </c>
      <c r="G284">
        <v>2227</v>
      </c>
    </row>
    <row r="285" spans="1:7">
      <c r="A285" t="s">
        <v>388</v>
      </c>
      <c r="C285">
        <v>0</v>
      </c>
      <c r="D285">
        <v>0</v>
      </c>
      <c r="E285">
        <v>344</v>
      </c>
      <c r="G285">
        <v>344</v>
      </c>
    </row>
    <row r="286" spans="1:7">
      <c r="A286" t="s">
        <v>261</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263</v>
      </c>
    </row>
    <row r="292" spans="1:7">
      <c r="A292" t="s">
        <v>584</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652</v>
      </c>
    </row>
    <row r="303" spans="1:7">
      <c r="A303" t="s">
        <v>521</v>
      </c>
      <c r="B303">
        <v>132</v>
      </c>
      <c r="G303">
        <v>132</v>
      </c>
    </row>
    <row r="304" spans="1:7">
      <c r="A304" t="s">
        <v>519</v>
      </c>
      <c r="B304">
        <v>367</v>
      </c>
      <c r="G304">
        <v>367</v>
      </c>
    </row>
    <row r="305" spans="1:7">
      <c r="A305" t="s">
        <v>610</v>
      </c>
      <c r="F305">
        <v>314</v>
      </c>
      <c r="G305">
        <v>314</v>
      </c>
    </row>
    <row r="306" spans="1:7">
      <c r="A306" t="s">
        <v>654</v>
      </c>
    </row>
    <row r="307" spans="1:7">
      <c r="A307" t="s">
        <v>454</v>
      </c>
      <c r="B307">
        <v>43</v>
      </c>
      <c r="G307">
        <v>43</v>
      </c>
    </row>
    <row r="308" spans="1:7">
      <c r="A308" t="s">
        <v>268</v>
      </c>
    </row>
    <row r="309" spans="1:7">
      <c r="A309" t="s">
        <v>388</v>
      </c>
    </row>
    <row r="310" spans="1:7">
      <c r="A310" t="s">
        <v>261</v>
      </c>
    </row>
    <row r="311" spans="1:7">
      <c r="A311" t="s">
        <v>587</v>
      </c>
    </row>
    <row r="312" spans="1:7">
      <c r="A312" t="s">
        <v>497</v>
      </c>
      <c r="B312">
        <v>618</v>
      </c>
      <c r="C312">
        <v>700</v>
      </c>
      <c r="G312">
        <v>1318</v>
      </c>
    </row>
    <row r="313" spans="1:7">
      <c r="A313" t="s">
        <v>489</v>
      </c>
    </row>
    <row r="314" spans="1:7">
      <c r="A314" t="s">
        <v>263</v>
      </c>
    </row>
    <row r="315" spans="1:7">
      <c r="A315" t="s">
        <v>584</v>
      </c>
      <c r="B315">
        <v>990</v>
      </c>
      <c r="C315">
        <v>1871</v>
      </c>
      <c r="D315">
        <v>1307</v>
      </c>
      <c r="G315">
        <v>4168</v>
      </c>
    </row>
    <row r="316" spans="1:7">
      <c r="A316" t="s">
        <v>335</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397</v>
      </c>
      <c r="D320">
        <v>617</v>
      </c>
      <c r="E320">
        <v>627</v>
      </c>
      <c r="F320">
        <v>431</v>
      </c>
      <c r="G320">
        <v>1675</v>
      </c>
    </row>
    <row r="321" spans="1:7">
      <c r="A321" t="s">
        <v>566</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574</v>
      </c>
    </row>
    <row r="329" spans="1:7">
      <c r="A329" t="s">
        <v>344</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696</v>
      </c>
      <c r="E336">
        <v>96</v>
      </c>
      <c r="G336">
        <v>96</v>
      </c>
    </row>
    <row r="337" spans="1:7">
      <c r="A337" t="s">
        <v>624</v>
      </c>
      <c r="E337">
        <v>433</v>
      </c>
      <c r="G337">
        <v>433</v>
      </c>
    </row>
    <row r="338" spans="1:7">
      <c r="A338" t="s">
        <v>454</v>
      </c>
    </row>
    <row r="339" spans="1:7">
      <c r="A339" t="s">
        <v>545</v>
      </c>
      <c r="C339">
        <v>1018</v>
      </c>
      <c r="E339">
        <v>569</v>
      </c>
      <c r="G339">
        <v>1587</v>
      </c>
    </row>
    <row r="340" spans="1:7">
      <c r="A340" t="s">
        <v>397</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619</v>
      </c>
      <c r="C343">
        <v>1526</v>
      </c>
      <c r="D343">
        <v>1503</v>
      </c>
      <c r="E343">
        <v>1590</v>
      </c>
      <c r="F343">
        <v>370</v>
      </c>
      <c r="G343">
        <v>4989</v>
      </c>
    </row>
    <row r="344" spans="1:7">
      <c r="A344" t="s">
        <v>401</v>
      </c>
      <c r="B344">
        <v>547</v>
      </c>
      <c r="C344">
        <v>845</v>
      </c>
      <c r="D344">
        <v>400</v>
      </c>
      <c r="E344">
        <v>906</v>
      </c>
      <c r="F344">
        <v>198</v>
      </c>
      <c r="G344">
        <v>2896</v>
      </c>
    </row>
    <row r="345" spans="1:7">
      <c r="A345" t="s">
        <v>471</v>
      </c>
      <c r="B345">
        <v>259</v>
      </c>
      <c r="C345">
        <v>243</v>
      </c>
      <c r="E345">
        <v>193</v>
      </c>
      <c r="G345">
        <v>695</v>
      </c>
    </row>
    <row r="346" spans="1:7">
      <c r="A346" t="s">
        <v>394</v>
      </c>
      <c r="C346">
        <v>1538</v>
      </c>
      <c r="D346">
        <v>2713</v>
      </c>
      <c r="E346">
        <v>862</v>
      </c>
      <c r="F346">
        <v>1507</v>
      </c>
      <c r="G346">
        <v>6620</v>
      </c>
    </row>
    <row r="347" spans="1:7">
      <c r="A347" t="s">
        <v>473</v>
      </c>
      <c r="E347">
        <v>647</v>
      </c>
      <c r="G347">
        <v>647</v>
      </c>
    </row>
    <row r="348" spans="1:7">
      <c r="A348" t="s">
        <v>547</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341</v>
      </c>
    </row>
    <row r="363" spans="1:7">
      <c r="A363" t="s">
        <v>397</v>
      </c>
    </row>
    <row r="364" spans="1:7">
      <c r="A364" t="s">
        <v>566</v>
      </c>
    </row>
    <row r="365" spans="1:7">
      <c r="A365" t="s">
        <v>549</v>
      </c>
      <c r="B365">
        <v>1050</v>
      </c>
      <c r="G365">
        <v>1050</v>
      </c>
    </row>
    <row r="366" spans="1:7">
      <c r="A366" t="s">
        <v>619</v>
      </c>
    </row>
    <row r="367" spans="1:7">
      <c r="A367" t="s">
        <v>401</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372</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399</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452</v>
      </c>
    </row>
    <row r="387" spans="1:7">
      <c r="A387" t="s">
        <v>595</v>
      </c>
      <c r="F387">
        <v>1367</v>
      </c>
      <c r="G387">
        <v>1367</v>
      </c>
    </row>
    <row r="388" spans="1:7">
      <c r="A388" t="s">
        <v>545</v>
      </c>
    </row>
    <row r="389" spans="1:7">
      <c r="A389" t="s">
        <v>401</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399</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701</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597</v>
      </c>
    </row>
    <row r="410" spans="1:7">
      <c r="A410" t="s">
        <v>595</v>
      </c>
      <c r="C410">
        <v>424</v>
      </c>
      <c r="G410">
        <v>424</v>
      </c>
    </row>
    <row r="411" spans="1:7">
      <c r="A411" t="s">
        <v>335</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93</v>
      </c>
      <c r="B420">
        <v>640</v>
      </c>
      <c r="C420">
        <v>490</v>
      </c>
      <c r="D420">
        <v>127</v>
      </c>
      <c r="G420">
        <v>1257</v>
      </c>
    </row>
    <row r="421" spans="1:7">
      <c r="A421" t="s">
        <v>101</v>
      </c>
    </row>
    <row r="422" spans="1:7">
      <c r="A422" t="s">
        <v>505</v>
      </c>
      <c r="B422">
        <v>575</v>
      </c>
      <c r="C422">
        <v>1847</v>
      </c>
      <c r="D422">
        <v>1052</v>
      </c>
      <c r="E422">
        <v>1846</v>
      </c>
      <c r="G422">
        <v>5320</v>
      </c>
    </row>
    <row r="423" spans="1:7">
      <c r="A423" t="s">
        <v>501</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513</v>
      </c>
      <c r="D436">
        <v>1190</v>
      </c>
      <c r="G436">
        <v>1190</v>
      </c>
    </row>
    <row r="437" spans="1:7">
      <c r="A437" t="s">
        <v>696</v>
      </c>
      <c r="C437">
        <v>30</v>
      </c>
      <c r="G437">
        <v>30</v>
      </c>
    </row>
    <row r="438" spans="1:7">
      <c r="A438" t="s">
        <v>379</v>
      </c>
      <c r="F438">
        <v>887</v>
      </c>
      <c r="G438">
        <v>887</v>
      </c>
    </row>
    <row r="439" spans="1:7">
      <c r="A439" t="s">
        <v>268</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399</v>
      </c>
      <c r="E442">
        <v>85</v>
      </c>
      <c r="G442">
        <v>85</v>
      </c>
    </row>
    <row r="443" spans="1:7">
      <c r="A443" t="s">
        <v>501</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458</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v>301</v>
      </c>
      <c r="C457">
        <v>191</v>
      </c>
      <c r="G457">
        <v>492</v>
      </c>
    </row>
    <row r="458" spans="1:7">
      <c r="A458" t="s">
        <v>320</v>
      </c>
      <c r="F458">
        <v>175</v>
      </c>
      <c r="G458">
        <v>175</v>
      </c>
    </row>
    <row r="459" spans="1:7">
      <c r="A459" t="s">
        <v>407</v>
      </c>
      <c r="B459">
        <v>54</v>
      </c>
      <c r="C459">
        <v>101</v>
      </c>
      <c r="G459">
        <v>155</v>
      </c>
    </row>
    <row r="460" spans="1:7">
      <c r="A460" t="s">
        <v>513</v>
      </c>
      <c r="D460">
        <v>678</v>
      </c>
      <c r="G460">
        <v>678</v>
      </c>
    </row>
    <row r="461" spans="1:7">
      <c r="A461" t="s">
        <v>379</v>
      </c>
      <c r="F461">
        <v>236</v>
      </c>
      <c r="G461">
        <v>236</v>
      </c>
    </row>
    <row r="462" spans="1:7">
      <c r="A462" t="s">
        <v>610</v>
      </c>
      <c r="D462">
        <v>999</v>
      </c>
      <c r="F462">
        <v>719</v>
      </c>
      <c r="G462">
        <v>1718</v>
      </c>
    </row>
    <row r="463" spans="1:7">
      <c r="A463" t="s">
        <v>268</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399</v>
      </c>
      <c r="D466">
        <v>181</v>
      </c>
      <c r="G466">
        <v>181</v>
      </c>
    </row>
    <row r="467" spans="1:7">
      <c r="A467" t="s">
        <v>557</v>
      </c>
    </row>
    <row r="468" spans="1:7">
      <c r="A468" t="s">
        <v>704</v>
      </c>
      <c r="B468">
        <v>1156</v>
      </c>
      <c r="C468">
        <v>947</v>
      </c>
      <c r="G468">
        <v>2103</v>
      </c>
    </row>
    <row r="469" spans="1:7">
      <c r="A469" t="s">
        <v>458</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379</v>
      </c>
      <c r="B480">
        <v>224</v>
      </c>
      <c r="C480">
        <v>200</v>
      </c>
      <c r="F480">
        <v>424</v>
      </c>
    </row>
    <row r="481" spans="1:7">
      <c r="A481" t="s">
        <v>268</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row>
    <row r="498" spans="1:7">
      <c r="A498" t="s">
        <v>487</v>
      </c>
    </row>
    <row r="499" spans="1:7">
      <c r="A499" t="s">
        <v>610</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507</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row>
    <row r="517" spans="1:7">
      <c r="A517" t="s">
        <v>268</v>
      </c>
      <c r="B517">
        <v>730</v>
      </c>
      <c r="C517">
        <v>583</v>
      </c>
      <c r="G517">
        <v>1313</v>
      </c>
    </row>
    <row r="518" spans="1:7">
      <c r="A518" t="s">
        <v>372</v>
      </c>
      <c r="B518">
        <v>115</v>
      </c>
      <c r="G518">
        <v>115</v>
      </c>
    </row>
    <row r="519" spans="1:7">
      <c r="A519" t="s">
        <v>458</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507</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row>
    <row r="531" spans="1:7">
      <c r="A531" t="s">
        <v>624</v>
      </c>
    </row>
    <row r="532" spans="1:7">
      <c r="A532" t="s">
        <v>608</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458</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605</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610</v>
      </c>
    </row>
    <row r="547" spans="1:7">
      <c r="A547" t="s">
        <v>608</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605</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605</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416</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F623">
        <v>318</v>
      </c>
      <c r="G623">
        <v>318</v>
      </c>
    </row>
    <row r="624" spans="1:7">
      <c r="A624" t="s">
        <v>381</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587</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332</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344</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616</v>
      </c>
      <c r="B11" s="248" t="s">
        <v>129</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616</v>
      </c>
      <c r="B15" s="248" t="s">
        <v>129</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616</v>
      </c>
      <c r="B18" s="248" t="s">
        <v>129</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376</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332</v>
      </c>
      <c r="C25" s="156">
        <v>45706</v>
      </c>
      <c r="D25" s="119">
        <v>1240</v>
      </c>
      <c r="E25" s="119"/>
      <c r="F25" s="120"/>
      <c r="G25" t="str">
        <f t="shared" si="0"/>
        <v>February</v>
      </c>
    </row>
    <row r="26" spans="1:7" ht="15.75">
      <c r="A26" s="119" t="s">
        <v>499</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534</v>
      </c>
      <c r="B28" s="249" t="s">
        <v>332</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332</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332</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376</v>
      </c>
      <c r="C41" s="156">
        <v>45708</v>
      </c>
      <c r="D41" s="119">
        <v>1400</v>
      </c>
      <c r="E41" s="119"/>
      <c r="F41" s="120"/>
      <c r="G41" t="str">
        <f t="shared" si="0"/>
        <v>February</v>
      </c>
    </row>
    <row r="42" spans="1:7">
      <c r="A42" s="119" t="s">
        <v>381</v>
      </c>
      <c r="B42" s="157" t="s">
        <v>376</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616</v>
      </c>
      <c r="B48" s="248" t="s">
        <v>129</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381</v>
      </c>
      <c r="B51" s="157" t="s">
        <v>376</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129</v>
      </c>
      <c r="C53" s="156">
        <v>45709</v>
      </c>
      <c r="D53" s="119">
        <v>1095</v>
      </c>
      <c r="E53" s="119"/>
      <c r="F53" s="120" t="s">
        <v>742</v>
      </c>
      <c r="G53" t="str">
        <f t="shared" si="0"/>
        <v>February</v>
      </c>
    </row>
    <row r="54" spans="1:7">
      <c r="A54" s="119" t="s">
        <v>527</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626</v>
      </c>
      <c r="B58" s="249" t="s">
        <v>408</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534</v>
      </c>
      <c r="B60" s="250" t="s">
        <v>332</v>
      </c>
      <c r="C60" s="156">
        <v>45713</v>
      </c>
      <c r="D60" s="119"/>
      <c r="E60" s="119"/>
      <c r="F60" s="120"/>
      <c r="G60" t="str">
        <f t="shared" si="0"/>
        <v>February</v>
      </c>
    </row>
    <row r="61" spans="1:7">
      <c r="A61" s="119" t="s">
        <v>568</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129</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129</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616</v>
      </c>
      <c r="B71" s="248" t="s">
        <v>129</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332</v>
      </c>
      <c r="C74" s="156">
        <v>45713</v>
      </c>
      <c r="D74" s="119"/>
      <c r="E74" s="119"/>
      <c r="F74" s="120"/>
      <c r="G74" t="str">
        <f t="shared" si="1"/>
        <v>February</v>
      </c>
    </row>
    <row r="75" spans="1:7" ht="15.75">
      <c r="A75" s="119" t="s">
        <v>499</v>
      </c>
      <c r="B75" s="248" t="s">
        <v>129</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376</v>
      </c>
      <c r="C77" s="156">
        <v>45713</v>
      </c>
      <c r="D77" s="119"/>
      <c r="E77" s="119"/>
      <c r="F77" s="120"/>
      <c r="G77" t="str">
        <f t="shared" si="1"/>
        <v>February</v>
      </c>
    </row>
    <row r="78" spans="1:7">
      <c r="A78" s="119" t="s">
        <v>381</v>
      </c>
      <c r="B78" s="157" t="s">
        <v>376</v>
      </c>
      <c r="C78" s="156">
        <v>45713</v>
      </c>
      <c r="D78" s="119"/>
      <c r="E78" s="119"/>
      <c r="F78" s="120"/>
      <c r="G78" t="str">
        <f t="shared" si="1"/>
        <v>February</v>
      </c>
    </row>
    <row r="79" spans="1:7" ht="15.75">
      <c r="A79" s="119" t="s">
        <v>525</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534</v>
      </c>
      <c r="B84" s="250" t="s">
        <v>332</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129</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129</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616</v>
      </c>
      <c r="B96" s="248" t="s">
        <v>129</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332</v>
      </c>
      <c r="C99" s="156">
        <v>45714</v>
      </c>
      <c r="D99" s="119"/>
      <c r="E99" s="119"/>
      <c r="F99" s="120"/>
      <c r="G99" t="str">
        <f t="shared" si="1"/>
        <v>February</v>
      </c>
    </row>
    <row r="100" spans="1:7" ht="15.75">
      <c r="A100" s="119" t="s">
        <v>499</v>
      </c>
      <c r="B100" s="248" t="s">
        <v>129</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376</v>
      </c>
      <c r="C102" s="156">
        <v>45714</v>
      </c>
      <c r="D102" s="119"/>
      <c r="E102" s="119"/>
      <c r="F102" s="120"/>
      <c r="G102" t="str">
        <f t="shared" si="1"/>
        <v>February</v>
      </c>
    </row>
    <row r="103" spans="1:7">
      <c r="A103" s="119" t="s">
        <v>381</v>
      </c>
      <c r="B103" s="157" t="s">
        <v>376</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626</v>
      </c>
      <c r="B107" s="216" t="s">
        <v>408</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621</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534</v>
      </c>
      <c r="B115" s="250" t="s">
        <v>332</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129</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129</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616</v>
      </c>
      <c r="B127" s="248" t="s">
        <v>129</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332</v>
      </c>
      <c r="C130" s="124">
        <v>45715</v>
      </c>
      <c r="D130" s="120"/>
      <c r="E130" s="120"/>
      <c r="F130" s="137" t="s">
        <v>761</v>
      </c>
      <c r="G130" t="str">
        <f t="shared" si="1"/>
        <v>February</v>
      </c>
    </row>
    <row r="131" spans="1:7" ht="15.75">
      <c r="A131" s="119" t="s">
        <v>499</v>
      </c>
      <c r="B131" s="248" t="s">
        <v>129</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376</v>
      </c>
      <c r="C133" s="124">
        <v>45715</v>
      </c>
      <c r="D133" s="120"/>
      <c r="E133" s="120"/>
      <c r="F133" s="137" t="s">
        <v>761</v>
      </c>
      <c r="G133" t="str">
        <f t="shared" si="2"/>
        <v>February</v>
      </c>
    </row>
    <row r="134" spans="1:7">
      <c r="A134" s="119" t="s">
        <v>381</v>
      </c>
      <c r="B134" s="157" t="s">
        <v>376</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626</v>
      </c>
      <c r="B138" s="216" t="s">
        <v>408</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621</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534</v>
      </c>
      <c r="B146" s="250" t="s">
        <v>332</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129</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129</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616</v>
      </c>
      <c r="B158" s="248" t="s">
        <v>129</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332</v>
      </c>
      <c r="C161" s="124">
        <v>45716</v>
      </c>
      <c r="D161" s="125">
        <v>54</v>
      </c>
      <c r="E161" s="125"/>
      <c r="F161" s="111" t="s">
        <v>764</v>
      </c>
      <c r="G161" t="str">
        <f t="shared" si="2"/>
        <v>February</v>
      </c>
    </row>
    <row r="162" spans="1:7" ht="15.75">
      <c r="A162" s="119" t="s">
        <v>499</v>
      </c>
      <c r="B162" s="248" t="s">
        <v>129</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376</v>
      </c>
      <c r="C164" s="124">
        <v>45716</v>
      </c>
      <c r="D164" s="125">
        <v>886</v>
      </c>
      <c r="E164" s="125"/>
      <c r="F164" s="120" t="s">
        <v>746</v>
      </c>
      <c r="G164" t="str">
        <f t="shared" si="2"/>
        <v>February</v>
      </c>
    </row>
    <row r="165" spans="1:7">
      <c r="A165" s="119" t="s">
        <v>381</v>
      </c>
      <c r="B165" s="157" t="s">
        <v>376</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626</v>
      </c>
      <c r="B169" s="216" t="s">
        <v>408</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621</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534</v>
      </c>
      <c r="B177" s="250" t="s">
        <v>332</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129</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129</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616</v>
      </c>
      <c r="B189" s="248" t="s">
        <v>129</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332</v>
      </c>
      <c r="C192" s="124">
        <v>45719</v>
      </c>
      <c r="D192" s="125" t="s">
        <v>761</v>
      </c>
      <c r="E192" s="125"/>
      <c r="F192" s="120"/>
      <c r="G192" t="str">
        <f t="shared" si="2"/>
        <v>March</v>
      </c>
    </row>
    <row r="193" spans="1:7" ht="15.75">
      <c r="A193" s="119" t="s">
        <v>499</v>
      </c>
      <c r="B193" s="248" t="s">
        <v>129</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376</v>
      </c>
      <c r="C195" s="124">
        <v>45719</v>
      </c>
      <c r="D195" s="125">
        <v>134</v>
      </c>
      <c r="E195" s="125"/>
      <c r="F195" s="120"/>
      <c r="G195" t="str">
        <f t="shared" ref="G195:G258" si="3">TEXT(C195,"mmmm")</f>
        <v>March</v>
      </c>
    </row>
    <row r="196" spans="1:7">
      <c r="A196" s="119" t="s">
        <v>381</v>
      </c>
      <c r="B196" s="157" t="s">
        <v>376</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626</v>
      </c>
      <c r="B200" s="216" t="s">
        <v>408</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621</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129</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376</v>
      </c>
      <c r="C216" s="124">
        <v>45720</v>
      </c>
      <c r="D216" s="125">
        <v>408</v>
      </c>
      <c r="E216" s="125"/>
      <c r="F216" s="120" t="s">
        <v>754</v>
      </c>
      <c r="G216" t="str">
        <f t="shared" si="3"/>
        <v>March</v>
      </c>
    </row>
    <row r="217" spans="1:8">
      <c r="A217" s="119" t="s">
        <v>381</v>
      </c>
      <c r="B217" s="157" t="s">
        <v>376</v>
      </c>
      <c r="C217" s="124">
        <v>45720</v>
      </c>
      <c r="D217" s="125">
        <v>840</v>
      </c>
      <c r="E217" s="125"/>
      <c r="F217" s="111" t="s">
        <v>770</v>
      </c>
      <c r="G217" t="str">
        <f t="shared" si="3"/>
        <v>March</v>
      </c>
    </row>
    <row r="218" spans="1:8" ht="15.75">
      <c r="A218" s="119" t="s">
        <v>525</v>
      </c>
      <c r="B218" s="248" t="s">
        <v>129</v>
      </c>
      <c r="C218" s="124">
        <v>45720</v>
      </c>
      <c r="D218" s="125">
        <v>970</v>
      </c>
      <c r="E218" s="125"/>
      <c r="F218" s="111" t="s">
        <v>742</v>
      </c>
      <c r="G218" t="str">
        <f t="shared" si="3"/>
        <v>March</v>
      </c>
    </row>
    <row r="219" spans="1:8">
      <c r="A219" s="119" t="s">
        <v>621</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129</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534</v>
      </c>
      <c r="B226" s="250" t="s">
        <v>332</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129</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129</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616</v>
      </c>
      <c r="B238" s="248" t="s">
        <v>129</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332</v>
      </c>
      <c r="C241" s="124">
        <v>45721</v>
      </c>
      <c r="D241" s="125">
        <v>0</v>
      </c>
      <c r="E241" s="125"/>
      <c r="F241" s="120"/>
      <c r="G241" t="str">
        <f t="shared" si="3"/>
        <v>March</v>
      </c>
    </row>
    <row r="242" spans="1:7" ht="15.75">
      <c r="A242" s="119" t="s">
        <v>499</v>
      </c>
      <c r="B242" s="248" t="s">
        <v>129</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376</v>
      </c>
      <c r="C244" s="124">
        <v>45721</v>
      </c>
      <c r="D244" s="125">
        <v>452</v>
      </c>
      <c r="E244" s="125"/>
      <c r="F244" s="111" t="s">
        <v>773</v>
      </c>
      <c r="G244" t="str">
        <f t="shared" si="3"/>
        <v>March</v>
      </c>
    </row>
    <row r="245" spans="1:7">
      <c r="A245" s="119" t="s">
        <v>381</v>
      </c>
      <c r="B245" s="157" t="s">
        <v>376</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626</v>
      </c>
      <c r="B249" s="216" t="s">
        <v>408</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621</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129</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129</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534</v>
      </c>
      <c r="B263" s="250" t="s">
        <v>332</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129</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129</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616</v>
      </c>
      <c r="B275" s="248" t="s">
        <v>129</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332</v>
      </c>
      <c r="C278" s="124">
        <v>45722</v>
      </c>
      <c r="D278" s="137">
        <v>0</v>
      </c>
      <c r="E278" s="137"/>
      <c r="F278" s="120"/>
      <c r="G278" t="str">
        <f t="shared" si="4"/>
        <v>March</v>
      </c>
    </row>
    <row r="279" spans="1:7" ht="15.75">
      <c r="A279" s="119" t="s">
        <v>499</v>
      </c>
      <c r="B279" s="248" t="s">
        <v>129</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376</v>
      </c>
      <c r="C281" s="124">
        <v>45722</v>
      </c>
      <c r="D281" s="137">
        <v>0</v>
      </c>
      <c r="E281" s="137"/>
      <c r="F281" s="120"/>
      <c r="G281" t="str">
        <f t="shared" si="4"/>
        <v>March</v>
      </c>
    </row>
    <row r="282" spans="1:7">
      <c r="A282" s="119" t="s">
        <v>381</v>
      </c>
      <c r="B282" s="157" t="s">
        <v>376</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626</v>
      </c>
      <c r="B286" s="216" t="s">
        <v>408</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621</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129</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129</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376</v>
      </c>
      <c r="C299" s="124">
        <v>45722</v>
      </c>
      <c r="D299" s="137">
        <v>884</v>
      </c>
      <c r="E299" s="137"/>
      <c r="F299" s="137" t="s">
        <v>782</v>
      </c>
      <c r="G299" t="str">
        <f t="shared" si="4"/>
        <v>March</v>
      </c>
    </row>
    <row r="300" spans="1:7" ht="15.75">
      <c r="A300" s="120" t="s">
        <v>465</v>
      </c>
      <c r="B300" s="248" t="s">
        <v>129</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534</v>
      </c>
      <c r="B303" s="250" t="s">
        <v>332</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129</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129</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616</v>
      </c>
      <c r="B315" s="248" t="s">
        <v>129</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332</v>
      </c>
      <c r="C318" s="56">
        <v>45723</v>
      </c>
      <c r="D318" s="137">
        <v>0</v>
      </c>
      <c r="E318" s="137"/>
      <c r="G318" t="str">
        <f t="shared" si="4"/>
        <v>March</v>
      </c>
    </row>
    <row r="319" spans="1:7" ht="15.75">
      <c r="A319" s="119" t="s">
        <v>499</v>
      </c>
      <c r="B319" s="248" t="s">
        <v>129</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376</v>
      </c>
      <c r="C321" s="56">
        <v>45723</v>
      </c>
      <c r="D321" s="137">
        <v>875</v>
      </c>
      <c r="E321" s="137"/>
      <c r="F321" s="137" t="s">
        <v>785</v>
      </c>
      <c r="G321" t="str">
        <f t="shared" si="4"/>
        <v>March</v>
      </c>
    </row>
    <row r="322" spans="1:7">
      <c r="A322" s="119" t="s">
        <v>381</v>
      </c>
      <c r="B322" s="157" t="s">
        <v>376</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626</v>
      </c>
      <c r="B326" s="216" t="s">
        <v>408</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621</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129</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129</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376</v>
      </c>
      <c r="C339" s="56">
        <v>45723</v>
      </c>
      <c r="D339" s="137">
        <v>738</v>
      </c>
      <c r="E339" s="137"/>
      <c r="F339" s="137" t="s">
        <v>789</v>
      </c>
      <c r="G339" t="str">
        <f t="shared" si="5"/>
        <v>March</v>
      </c>
    </row>
    <row r="340" spans="1:7" ht="15.75">
      <c r="A340" s="120" t="s">
        <v>465</v>
      </c>
      <c r="B340" s="248" t="s">
        <v>129</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534</v>
      </c>
      <c r="B344" s="250" t="s">
        <v>332</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129</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129</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616</v>
      </c>
      <c r="B356" s="248" t="s">
        <v>129</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332</v>
      </c>
      <c r="C359" s="56">
        <v>45726</v>
      </c>
      <c r="D359" s="137">
        <v>0</v>
      </c>
      <c r="E359" s="137"/>
      <c r="G359" t="str">
        <f t="shared" si="5"/>
        <v>March</v>
      </c>
    </row>
    <row r="360" spans="1:7" ht="15.75">
      <c r="A360" s="119" t="s">
        <v>499</v>
      </c>
      <c r="B360" s="248" t="s">
        <v>129</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376</v>
      </c>
      <c r="C362" s="56">
        <v>45726</v>
      </c>
      <c r="D362" s="137">
        <v>0</v>
      </c>
      <c r="E362" s="137"/>
      <c r="G362" t="str">
        <f t="shared" si="5"/>
        <v>March</v>
      </c>
    </row>
    <row r="363" spans="1:7">
      <c r="A363" s="119" t="s">
        <v>381</v>
      </c>
      <c r="B363" s="157" t="s">
        <v>376</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626</v>
      </c>
      <c r="B367" s="216" t="s">
        <v>408</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621</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129</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129</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376</v>
      </c>
      <c r="C380" s="56">
        <v>45726</v>
      </c>
      <c r="D380" s="137">
        <v>0</v>
      </c>
      <c r="E380" s="137"/>
      <c r="G380" t="str">
        <f t="shared" si="5"/>
        <v>March</v>
      </c>
    </row>
    <row r="381" spans="1:7" ht="15.75">
      <c r="A381" s="120" t="s">
        <v>465</v>
      </c>
      <c r="B381" s="248" t="s">
        <v>129</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534</v>
      </c>
      <c r="B385" s="250" t="s">
        <v>332</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129</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129</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616</v>
      </c>
      <c r="B397" s="248" t="s">
        <v>129</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332</v>
      </c>
      <c r="C400" s="56">
        <v>45727</v>
      </c>
      <c r="D400" s="125">
        <v>0</v>
      </c>
      <c r="E400" s="125"/>
      <c r="G400" t="str">
        <f t="shared" si="6"/>
        <v>March</v>
      </c>
    </row>
    <row r="401" spans="1:7" ht="15.75">
      <c r="A401" s="119" t="s">
        <v>499</v>
      </c>
      <c r="B401" s="248" t="s">
        <v>129</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376</v>
      </c>
      <c r="C403" s="56">
        <v>45727</v>
      </c>
      <c r="D403" s="125">
        <v>199</v>
      </c>
      <c r="E403" s="125"/>
      <c r="F403" s="111" t="s">
        <v>741</v>
      </c>
      <c r="G403" t="str">
        <f t="shared" si="6"/>
        <v>March</v>
      </c>
    </row>
    <row r="404" spans="1:7">
      <c r="A404" s="119" t="s">
        <v>381</v>
      </c>
      <c r="B404" s="157" t="s">
        <v>376</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626</v>
      </c>
      <c r="B408" s="216" t="s">
        <v>408</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621</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129</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129</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376</v>
      </c>
      <c r="C421" s="56">
        <v>45727</v>
      </c>
      <c r="D421" s="125">
        <v>0</v>
      </c>
      <c r="E421" s="125"/>
      <c r="G421" t="str">
        <f t="shared" si="6"/>
        <v>March</v>
      </c>
    </row>
    <row r="422" spans="1:7" ht="15.75">
      <c r="A422" s="120" t="s">
        <v>465</v>
      </c>
      <c r="B422" s="248" t="s">
        <v>129</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129</v>
      </c>
      <c r="C425" s="56">
        <v>45727</v>
      </c>
      <c r="D425" s="153">
        <v>1710</v>
      </c>
      <c r="E425" s="153"/>
      <c r="F425" s="111" t="s">
        <v>755</v>
      </c>
      <c r="G425" t="str">
        <f t="shared" si="6"/>
        <v>March</v>
      </c>
    </row>
    <row r="426" spans="1:7">
      <c r="A426" s="120" t="s">
        <v>600</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534</v>
      </c>
      <c r="B431" s="250" t="s">
        <v>332</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129</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129</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616</v>
      </c>
      <c r="B443" s="248" t="s">
        <v>129</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332</v>
      </c>
      <c r="C446" s="56">
        <v>45728</v>
      </c>
      <c r="D446" s="125" t="s">
        <v>761</v>
      </c>
      <c r="E446" s="125"/>
      <c r="G446" t="str">
        <f t="shared" si="6"/>
        <v>March</v>
      </c>
    </row>
    <row r="447" spans="1:7" ht="15.75">
      <c r="A447" s="119" t="s">
        <v>499</v>
      </c>
      <c r="B447" s="248" t="s">
        <v>129</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376</v>
      </c>
      <c r="C449" s="56">
        <v>45728</v>
      </c>
      <c r="D449" s="125" t="s">
        <v>761</v>
      </c>
      <c r="E449" s="125"/>
      <c r="G449" t="str">
        <f t="shared" si="6"/>
        <v>March</v>
      </c>
    </row>
    <row r="450" spans="1:7">
      <c r="A450" s="119" t="s">
        <v>381</v>
      </c>
      <c r="B450" s="157" t="s">
        <v>376</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626</v>
      </c>
      <c r="B454" s="216" t="s">
        <v>408</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621</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129</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129</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376</v>
      </c>
      <c r="C467" s="56">
        <v>45728</v>
      </c>
      <c r="D467" s="125">
        <v>961</v>
      </c>
      <c r="E467" s="125"/>
      <c r="G467" t="str">
        <f t="shared" si="7"/>
        <v>March</v>
      </c>
    </row>
    <row r="468" spans="1:7" ht="15.75">
      <c r="A468" s="120" t="s">
        <v>465</v>
      </c>
      <c r="B468" s="248" t="s">
        <v>129</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129</v>
      </c>
      <c r="C471" s="56">
        <v>45728</v>
      </c>
      <c r="D471" s="153">
        <v>1700</v>
      </c>
      <c r="E471" s="153"/>
      <c r="F471" s="111" t="s">
        <v>796</v>
      </c>
      <c r="G471" t="str">
        <f t="shared" si="7"/>
        <v>March</v>
      </c>
    </row>
    <row r="472" spans="1:7">
      <c r="A472" s="120" t="s">
        <v>600</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652</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534</v>
      </c>
      <c r="B481" s="250" t="s">
        <v>332</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129</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129</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616</v>
      </c>
      <c r="B493" s="248" t="s">
        <v>129</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332</v>
      </c>
      <c r="C496" s="56">
        <v>45729</v>
      </c>
      <c r="D496" s="125" t="s">
        <v>761</v>
      </c>
      <c r="E496" s="125"/>
      <c r="G496" t="str">
        <f t="shared" si="7"/>
        <v>March</v>
      </c>
    </row>
    <row r="497" spans="1:7" ht="15.75">
      <c r="A497" s="119" t="s">
        <v>499</v>
      </c>
      <c r="B497" s="248" t="s">
        <v>129</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376</v>
      </c>
      <c r="C499" s="56">
        <v>45729</v>
      </c>
      <c r="D499" s="125" t="s">
        <v>761</v>
      </c>
      <c r="E499" s="125"/>
      <c r="G499" t="str">
        <f t="shared" si="7"/>
        <v>March</v>
      </c>
    </row>
    <row r="500" spans="1:7">
      <c r="A500" s="119" t="s">
        <v>381</v>
      </c>
      <c r="B500" s="157" t="s">
        <v>376</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626</v>
      </c>
      <c r="B504" s="216" t="s">
        <v>408</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621</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129</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129</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376</v>
      </c>
      <c r="C517" s="56">
        <v>45729</v>
      </c>
      <c r="D517" s="125">
        <v>914</v>
      </c>
      <c r="E517" s="125"/>
      <c r="F517" s="111" t="s">
        <v>801</v>
      </c>
      <c r="G517" t="str">
        <f t="shared" si="8"/>
        <v>March</v>
      </c>
    </row>
    <row r="518" spans="1:7" ht="15.75">
      <c r="A518" s="120" t="s">
        <v>465</v>
      </c>
      <c r="B518" s="248" t="s">
        <v>129</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129</v>
      </c>
      <c r="C521" s="56">
        <v>45729</v>
      </c>
      <c r="D521" s="125" t="s">
        <v>761</v>
      </c>
      <c r="E521" s="125"/>
      <c r="G521" t="str">
        <f t="shared" si="8"/>
        <v>March</v>
      </c>
    </row>
    <row r="522" spans="1:7">
      <c r="A522" s="120" t="s">
        <v>600</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652</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129</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534</v>
      </c>
      <c r="B532" s="250" t="s">
        <v>332</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129</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129</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616</v>
      </c>
      <c r="B544" s="248" t="s">
        <v>129</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332</v>
      </c>
      <c r="C547" s="56">
        <v>45730</v>
      </c>
      <c r="D547" s="125"/>
      <c r="E547" s="125"/>
      <c r="F547" s="125" t="s">
        <v>761</v>
      </c>
      <c r="G547" t="str">
        <f t="shared" si="8"/>
        <v>March</v>
      </c>
    </row>
    <row r="548" spans="1:7" ht="15.75">
      <c r="A548" s="119" t="s">
        <v>499</v>
      </c>
      <c r="B548" s="248" t="s">
        <v>129</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376</v>
      </c>
      <c r="C550" s="56">
        <v>45730</v>
      </c>
      <c r="D550" s="125"/>
      <c r="E550" s="125"/>
      <c r="F550" s="125" t="s">
        <v>761</v>
      </c>
      <c r="G550" t="str">
        <f t="shared" si="8"/>
        <v>March</v>
      </c>
    </row>
    <row r="551" spans="1:7">
      <c r="A551" s="119" t="s">
        <v>381</v>
      </c>
      <c r="B551" s="157" t="s">
        <v>376</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626</v>
      </c>
      <c r="B555" s="216" t="s">
        <v>408</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621</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129</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129</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376</v>
      </c>
      <c r="C568" s="56">
        <v>45730</v>
      </c>
      <c r="D568" s="153">
        <v>1903</v>
      </c>
      <c r="E568" s="153"/>
      <c r="F568" s="111" t="s">
        <v>809</v>
      </c>
      <c r="G568" t="str">
        <f t="shared" si="8"/>
        <v>March</v>
      </c>
    </row>
    <row r="569" spans="1:7" ht="15.75">
      <c r="A569" s="120" t="s">
        <v>465</v>
      </c>
      <c r="B569" s="248" t="s">
        <v>129</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129</v>
      </c>
      <c r="C572" s="56">
        <v>45730</v>
      </c>
      <c r="D572" s="125" t="s">
        <v>761</v>
      </c>
      <c r="E572" s="125"/>
      <c r="F572" s="125"/>
      <c r="G572" t="str">
        <f t="shared" si="8"/>
        <v>March</v>
      </c>
    </row>
    <row r="573" spans="1:7">
      <c r="A573" s="120" t="s">
        <v>600</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652</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129</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616</v>
      </c>
      <c r="B587" s="248" t="s">
        <v>129</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332</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376</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129</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129</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129</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129</v>
      </c>
      <c r="C606" s="56">
        <v>45733</v>
      </c>
      <c r="E606" s="43"/>
      <c r="F606" s="125" t="s">
        <v>761</v>
      </c>
      <c r="G606" t="str">
        <f t="shared" si="9"/>
        <v>March</v>
      </c>
    </row>
    <row r="607" spans="1:7">
      <c r="A607" s="120" t="s">
        <v>600</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652</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129</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129</v>
      </c>
      <c r="C615" s="56">
        <v>45733</v>
      </c>
      <c r="D615" s="43">
        <v>920</v>
      </c>
      <c r="E615" s="43"/>
      <c r="F615" s="125" t="s">
        <v>818</v>
      </c>
      <c r="G615" t="str">
        <f t="shared" si="9"/>
        <v>March</v>
      </c>
    </row>
    <row r="616" spans="1:7">
      <c r="A616" s="119" t="s">
        <v>521</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332</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129</v>
      </c>
      <c r="C621" s="56">
        <v>45734</v>
      </c>
      <c r="E621" s="43"/>
      <c r="F621" s="137" t="s">
        <v>819</v>
      </c>
      <c r="G621" t="str">
        <f t="shared" si="9"/>
        <v>March</v>
      </c>
    </row>
    <row r="622" spans="1:7" ht="15.75">
      <c r="A622" s="120" t="s">
        <v>411</v>
      </c>
      <c r="B622" s="248" t="s">
        <v>129</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652</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375</v>
      </c>
      <c r="B626" s="157" t="s">
        <v>376</v>
      </c>
      <c r="C626" s="56">
        <v>45734</v>
      </c>
      <c r="D626" s="43">
        <v>977</v>
      </c>
      <c r="E626" s="43"/>
      <c r="F626" s="43" t="s">
        <v>823</v>
      </c>
      <c r="G626" t="str">
        <f t="shared" si="9"/>
        <v>March</v>
      </c>
    </row>
    <row r="627" spans="1:7">
      <c r="A627" s="247" t="s">
        <v>597</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652</v>
      </c>
      <c r="B635" s="144" t="s">
        <v>408</v>
      </c>
      <c r="C635" s="56">
        <v>45735</v>
      </c>
      <c r="D635" s="125">
        <v>18</v>
      </c>
      <c r="E635" s="43"/>
      <c r="F635" s="111" t="s">
        <v>828</v>
      </c>
      <c r="G635" t="str">
        <f t="shared" si="9"/>
        <v>March</v>
      </c>
    </row>
    <row r="636" spans="1:7">
      <c r="A636" s="216" t="s">
        <v>521</v>
      </c>
      <c r="B636" s="157" t="s">
        <v>376</v>
      </c>
      <c r="C636" s="56">
        <v>45735</v>
      </c>
      <c r="D636" s="125">
        <v>728</v>
      </c>
      <c r="E636" s="43"/>
      <c r="F636" s="111" t="s">
        <v>829</v>
      </c>
      <c r="G636" t="str">
        <f t="shared" si="9"/>
        <v>March</v>
      </c>
    </row>
    <row r="637" spans="1:7">
      <c r="A637" s="216" t="s">
        <v>375</v>
      </c>
      <c r="B637" s="157" t="s">
        <v>376</v>
      </c>
      <c r="C637" s="56">
        <v>45735</v>
      </c>
      <c r="D637" s="125">
        <v>953</v>
      </c>
      <c r="E637" s="43"/>
      <c r="F637" s="111" t="s">
        <v>830</v>
      </c>
      <c r="G637" t="str">
        <f t="shared" si="9"/>
        <v>March</v>
      </c>
    </row>
    <row r="638" spans="1:7">
      <c r="A638" s="216" t="s">
        <v>597</v>
      </c>
      <c r="B638" s="144" t="s">
        <v>221</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408</v>
      </c>
      <c r="C642" s="56">
        <v>45736</v>
      </c>
      <c r="D642" s="125" t="s">
        <v>761</v>
      </c>
      <c r="E642" s="43"/>
      <c r="G642" t="str">
        <f t="shared" si="9"/>
        <v>March</v>
      </c>
    </row>
    <row r="643" spans="1:7">
      <c r="A643" s="216" t="s">
        <v>521</v>
      </c>
      <c r="B643" s="157" t="s">
        <v>376</v>
      </c>
      <c r="C643" s="56">
        <v>45736</v>
      </c>
      <c r="D643" s="125">
        <v>700</v>
      </c>
      <c r="E643" s="43"/>
      <c r="F643" s="111" t="s">
        <v>832</v>
      </c>
      <c r="G643" t="str">
        <f t="shared" ref="G643:G706" si="10">TEXT(C643,"mmmm")</f>
        <v>March</v>
      </c>
    </row>
    <row r="644" spans="1:7">
      <c r="A644" s="216" t="s">
        <v>375</v>
      </c>
      <c r="B644" s="157" t="s">
        <v>376</v>
      </c>
      <c r="C644" s="56">
        <v>45736</v>
      </c>
      <c r="D644" s="153">
        <v>1236</v>
      </c>
      <c r="E644" s="43"/>
      <c r="F644" s="111" t="s">
        <v>833</v>
      </c>
      <c r="G644" t="str">
        <f t="shared" si="10"/>
        <v>March</v>
      </c>
    </row>
    <row r="645" spans="1:7">
      <c r="A645" s="216" t="s">
        <v>597</v>
      </c>
      <c r="B645" s="216" t="s">
        <v>221</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408</v>
      </c>
      <c r="C653" s="56">
        <v>45736</v>
      </c>
      <c r="D653" s="125" t="s">
        <v>761</v>
      </c>
      <c r="E653" s="43"/>
      <c r="G653" t="str">
        <f t="shared" si="10"/>
        <v>March</v>
      </c>
    </row>
    <row r="654" spans="1:7">
      <c r="A654" s="216" t="s">
        <v>521</v>
      </c>
      <c r="B654" s="157" t="s">
        <v>376</v>
      </c>
      <c r="C654" s="56">
        <v>45736</v>
      </c>
      <c r="D654" s="125">
        <v>700</v>
      </c>
      <c r="E654" s="43"/>
      <c r="F654" s="111" t="s">
        <v>832</v>
      </c>
      <c r="G654" t="str">
        <f t="shared" si="10"/>
        <v>March</v>
      </c>
    </row>
    <row r="655" spans="1:7">
      <c r="A655" s="216" t="s">
        <v>375</v>
      </c>
      <c r="B655" s="157" t="s">
        <v>376</v>
      </c>
      <c r="C655" s="56">
        <v>45736</v>
      </c>
      <c r="D655" s="153">
        <v>1236</v>
      </c>
      <c r="E655" s="43"/>
      <c r="F655" s="111" t="s">
        <v>833</v>
      </c>
      <c r="G655" t="str">
        <f t="shared" si="10"/>
        <v>March</v>
      </c>
    </row>
    <row r="656" spans="1:7">
      <c r="A656" s="216" t="s">
        <v>597</v>
      </c>
      <c r="B656" s="160" t="s">
        <v>221</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652</v>
      </c>
      <c r="B663" s="111" t="s">
        <v>408</v>
      </c>
      <c r="C663" s="56">
        <v>45737</v>
      </c>
      <c r="D663" s="125"/>
      <c r="E663" s="43"/>
      <c r="F663" s="125" t="s">
        <v>838</v>
      </c>
      <c r="G663" t="str">
        <f t="shared" si="10"/>
        <v>March</v>
      </c>
    </row>
    <row r="664" spans="1:7">
      <c r="A664" s="216" t="s">
        <v>521</v>
      </c>
      <c r="B664" s="157" t="s">
        <v>376</v>
      </c>
      <c r="C664" s="56">
        <v>45737</v>
      </c>
      <c r="D664" s="125">
        <v>709</v>
      </c>
      <c r="E664" s="43"/>
      <c r="F664" s="111" t="s">
        <v>839</v>
      </c>
      <c r="G664" t="str">
        <f t="shared" si="10"/>
        <v>March</v>
      </c>
    </row>
    <row r="665" spans="1:7">
      <c r="A665" s="216" t="s">
        <v>375</v>
      </c>
      <c r="B665" s="157" t="s">
        <v>376</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613</v>
      </c>
      <c r="B677" s="248" t="s">
        <v>129</v>
      </c>
      <c r="C677" s="56">
        <v>45740</v>
      </c>
      <c r="D677" s="145">
        <v>1430</v>
      </c>
      <c r="E677" s="111" t="s">
        <v>740</v>
      </c>
      <c r="F677" s="111" t="s">
        <v>849</v>
      </c>
      <c r="G677" t="str">
        <f t="shared" si="10"/>
        <v>March</v>
      </c>
    </row>
    <row r="678" spans="1:7" ht="15.75">
      <c r="A678" s="144" t="s">
        <v>523</v>
      </c>
      <c r="B678" s="248" t="s">
        <v>129</v>
      </c>
      <c r="C678" s="56">
        <v>45740</v>
      </c>
      <c r="D678" s="145">
        <v>1460</v>
      </c>
      <c r="E678" s="43"/>
      <c r="F678" s="111" t="s">
        <v>739</v>
      </c>
      <c r="G678" t="str">
        <f t="shared" si="10"/>
        <v>March</v>
      </c>
    </row>
    <row r="679" spans="1:7">
      <c r="A679" s="144" t="s">
        <v>344</v>
      </c>
      <c r="B679" s="160" t="s">
        <v>538</v>
      </c>
      <c r="C679" s="56">
        <v>45740</v>
      </c>
      <c r="D679" s="144"/>
      <c r="E679" s="43"/>
      <c r="F679" s="144" t="s">
        <v>850</v>
      </c>
      <c r="G679" t="str">
        <f t="shared" si="10"/>
        <v>March</v>
      </c>
    </row>
    <row r="680" spans="1:7">
      <c r="A680" s="144" t="s">
        <v>521</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613</v>
      </c>
      <c r="B690" s="248" t="s">
        <v>129</v>
      </c>
      <c r="C690" s="56">
        <v>45741</v>
      </c>
      <c r="D690" s="145">
        <v>1383</v>
      </c>
      <c r="E690" s="111" t="s">
        <v>857</v>
      </c>
      <c r="F690" s="111" t="s">
        <v>858</v>
      </c>
      <c r="G690" t="str">
        <f t="shared" si="10"/>
        <v>March</v>
      </c>
    </row>
    <row r="691" spans="1:7" ht="15.75">
      <c r="A691" s="144" t="s">
        <v>523</v>
      </c>
      <c r="B691" s="248" t="s">
        <v>129</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344</v>
      </c>
      <c r="B693" s="160" t="s">
        <v>538</v>
      </c>
      <c r="C693" s="56">
        <v>45741</v>
      </c>
      <c r="D693" s="144" t="s">
        <v>761</v>
      </c>
      <c r="E693" s="43"/>
      <c r="G693" t="str">
        <f t="shared" si="10"/>
        <v>March</v>
      </c>
    </row>
    <row r="694" spans="1:7">
      <c r="A694" s="144" t="s">
        <v>521</v>
      </c>
      <c r="B694" s="157" t="s">
        <v>376</v>
      </c>
      <c r="C694" s="56">
        <v>45741</v>
      </c>
      <c r="D694" s="144">
        <v>630</v>
      </c>
      <c r="E694" s="43" t="s">
        <v>861</v>
      </c>
      <c r="F694" s="111" t="s">
        <v>860</v>
      </c>
      <c r="G694" t="str">
        <f t="shared" si="10"/>
        <v>March</v>
      </c>
    </row>
    <row r="695" spans="1:7">
      <c r="A695" s="144" t="s">
        <v>652</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381</v>
      </c>
      <c r="B697" s="157" t="s">
        <v>376</v>
      </c>
      <c r="C697" s="56">
        <v>45741</v>
      </c>
      <c r="D697" s="144"/>
      <c r="E697" s="43"/>
      <c r="F697" s="144" t="s">
        <v>783</v>
      </c>
      <c r="G697" t="str">
        <f t="shared" si="10"/>
        <v>March</v>
      </c>
    </row>
    <row r="698" spans="1:7">
      <c r="A698" s="144" t="s">
        <v>379</v>
      </c>
      <c r="B698" s="157" t="s">
        <v>376</v>
      </c>
      <c r="C698" s="56">
        <v>45741</v>
      </c>
      <c r="D698" s="145">
        <v>1065</v>
      </c>
      <c r="E698" s="144" t="s">
        <v>851</v>
      </c>
      <c r="F698" s="111" t="s">
        <v>863</v>
      </c>
      <c r="G698" t="str">
        <f t="shared" si="10"/>
        <v>March</v>
      </c>
    </row>
    <row r="699" spans="1:7">
      <c r="A699" s="144" t="s">
        <v>320</v>
      </c>
      <c r="B699" s="144" t="s">
        <v>385</v>
      </c>
      <c r="C699" s="56">
        <v>45741</v>
      </c>
      <c r="D699" s="144"/>
      <c r="E699" s="43"/>
      <c r="F699" s="144" t="s">
        <v>864</v>
      </c>
      <c r="G699" t="str">
        <f t="shared" si="10"/>
        <v>March</v>
      </c>
    </row>
    <row r="700" spans="1:7">
      <c r="A700" s="144" t="s">
        <v>404</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610</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624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613</v>
      </c>
      <c r="B713" s="248" t="s">
        <v>129</v>
      </c>
      <c r="C713" s="56">
        <v>45742</v>
      </c>
      <c r="D713" s="215">
        <v>1334</v>
      </c>
      <c r="E713" s="111" t="s">
        <v>779</v>
      </c>
      <c r="F713" s="111" t="s">
        <v>740</v>
      </c>
      <c r="G713" t="str">
        <f t="shared" si="11"/>
        <v>March</v>
      </c>
    </row>
    <row r="714" spans="1:7" ht="15.75">
      <c r="A714" s="144" t="s">
        <v>523</v>
      </c>
      <c r="B714" s="248" t="s">
        <v>129</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344</v>
      </c>
      <c r="B716" s="160" t="s">
        <v>538</v>
      </c>
      <c r="C716" s="56">
        <v>45742</v>
      </c>
      <c r="D716" s="216" t="s">
        <v>761</v>
      </c>
      <c r="E716" s="43"/>
      <c r="G716" t="str">
        <f t="shared" si="11"/>
        <v>March</v>
      </c>
    </row>
    <row r="717" spans="1:7">
      <c r="A717" s="144" t="s">
        <v>521</v>
      </c>
      <c r="B717" s="157" t="s">
        <v>376</v>
      </c>
      <c r="C717" s="56">
        <v>45742</v>
      </c>
      <c r="D717" s="216">
        <v>894</v>
      </c>
      <c r="E717" s="43" t="s">
        <v>862</v>
      </c>
      <c r="F717" s="111" t="s">
        <v>744</v>
      </c>
      <c r="G717" t="str">
        <f t="shared" si="11"/>
        <v>March</v>
      </c>
    </row>
    <row r="718" spans="1:7">
      <c r="A718" s="144" t="s">
        <v>652</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379</v>
      </c>
      <c r="B720" s="157" t="s">
        <v>376</v>
      </c>
      <c r="C720" s="56">
        <v>45742</v>
      </c>
      <c r="D720" s="216">
        <v>825</v>
      </c>
      <c r="E720" s="43" t="s">
        <v>871</v>
      </c>
      <c r="F720" s="111" t="s">
        <v>746</v>
      </c>
      <c r="G720" t="str">
        <f t="shared" si="11"/>
        <v>March</v>
      </c>
    </row>
    <row r="721" spans="1:7">
      <c r="A721" s="144" t="s">
        <v>320</v>
      </c>
      <c r="B721" s="144" t="s">
        <v>385</v>
      </c>
      <c r="C721" s="56">
        <v>45742</v>
      </c>
      <c r="D721" s="216">
        <v>159</v>
      </c>
      <c r="E721" s="43" t="s">
        <v>862</v>
      </c>
      <c r="F721" s="111" t="s">
        <v>777</v>
      </c>
      <c r="G721" t="str">
        <f t="shared" si="11"/>
        <v>March</v>
      </c>
    </row>
    <row r="722" spans="1:7">
      <c r="A722" s="144" t="s">
        <v>404</v>
      </c>
      <c r="B722" s="157" t="s">
        <v>376</v>
      </c>
      <c r="C722" s="56">
        <v>45742</v>
      </c>
      <c r="D722" s="216"/>
      <c r="E722" s="43"/>
      <c r="F722" s="216" t="s">
        <v>783</v>
      </c>
      <c r="G722" t="str">
        <f t="shared" si="11"/>
        <v>March</v>
      </c>
    </row>
    <row r="723" spans="1:7">
      <c r="A723" s="144" t="s">
        <v>610</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624</v>
      </c>
      <c r="B728" s="248" t="s">
        <v>685</v>
      </c>
      <c r="C728" s="56">
        <v>45743</v>
      </c>
      <c r="D728" s="216">
        <v>178</v>
      </c>
      <c r="E728" s="111" t="s">
        <v>847</v>
      </c>
      <c r="F728" s="111" t="s">
        <v>741</v>
      </c>
      <c r="G728" t="str">
        <f t="shared" si="11"/>
        <v>March</v>
      </c>
    </row>
    <row r="729" spans="1:7">
      <c r="A729" s="144" t="s">
        <v>610</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613</v>
      </c>
      <c r="B732" s="248" t="s">
        <v>129</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344</v>
      </c>
      <c r="B734" s="160" t="s">
        <v>538</v>
      </c>
      <c r="C734" s="56">
        <v>45743</v>
      </c>
      <c r="D734" s="216" t="s">
        <v>761</v>
      </c>
      <c r="E734" s="43"/>
      <c r="G734" t="str">
        <f t="shared" si="11"/>
        <v>March</v>
      </c>
    </row>
    <row r="735" spans="1:7">
      <c r="A735" s="144" t="s">
        <v>600</v>
      </c>
      <c r="B735" s="157" t="s">
        <v>376</v>
      </c>
      <c r="C735" s="56">
        <v>45743</v>
      </c>
      <c r="D735" s="216">
        <v>310</v>
      </c>
      <c r="E735" s="43"/>
      <c r="G735" t="str">
        <f t="shared" si="11"/>
        <v>March</v>
      </c>
    </row>
    <row r="736" spans="1:7">
      <c r="A736" s="144" t="s">
        <v>652</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379</v>
      </c>
      <c r="B738" s="157" t="s">
        <v>376</v>
      </c>
      <c r="C738" s="56">
        <v>45743</v>
      </c>
      <c r="D738" s="216">
        <v>705</v>
      </c>
      <c r="E738" s="111" t="s">
        <v>851</v>
      </c>
      <c r="G738" t="str">
        <f t="shared" si="11"/>
        <v>March</v>
      </c>
      <c r="H738" s="167"/>
      <c r="I738" s="167"/>
      <c r="J738" s="167"/>
      <c r="K738" s="167"/>
      <c r="L738" s="167"/>
      <c r="M738" s="167"/>
    </row>
    <row r="739" spans="1:13">
      <c r="A739" s="144" t="s">
        <v>320</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376</v>
      </c>
      <c r="C740" s="56">
        <v>45743</v>
      </c>
      <c r="D740" s="161"/>
      <c r="E740" s="43"/>
      <c r="F740" s="161" t="s">
        <v>881</v>
      </c>
      <c r="G740" t="str">
        <f t="shared" si="11"/>
        <v>March</v>
      </c>
      <c r="H740" s="167"/>
      <c r="I740" s="260"/>
      <c r="J740" s="260"/>
      <c r="K740" s="167"/>
      <c r="L740" s="167"/>
      <c r="M740" s="167"/>
    </row>
    <row r="741" spans="1:13" ht="15.75">
      <c r="A741" s="144" t="s">
        <v>523</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624</v>
      </c>
      <c r="B745" s="144" t="s">
        <v>683</v>
      </c>
      <c r="C745" s="56">
        <v>45744</v>
      </c>
      <c r="D745" s="216">
        <v>266</v>
      </c>
      <c r="E745" s="43"/>
      <c r="F745" s="43" t="s">
        <v>884</v>
      </c>
      <c r="G745" t="str">
        <f t="shared" si="11"/>
        <v>March</v>
      </c>
      <c r="H745" s="167"/>
      <c r="I745" s="167"/>
      <c r="J745" s="167"/>
      <c r="K745" s="167"/>
      <c r="L745" s="167"/>
      <c r="M745" s="167"/>
    </row>
    <row r="746" spans="1:13">
      <c r="A746" s="144" t="s">
        <v>610</v>
      </c>
      <c r="B746" s="144" t="s">
        <v>385</v>
      </c>
      <c r="C746" s="56">
        <v>45744</v>
      </c>
      <c r="D746" s="216">
        <v>673</v>
      </c>
      <c r="E746" s="43"/>
      <c r="G746" t="str">
        <f t="shared" si="11"/>
        <v>March</v>
      </c>
      <c r="H746" s="167"/>
      <c r="I746" s="167"/>
      <c r="J746" s="167"/>
      <c r="K746" s="167"/>
      <c r="L746" s="167"/>
      <c r="M746" s="167"/>
    </row>
    <row r="747" spans="1:13">
      <c r="A747" s="144" t="s">
        <v>608</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523</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129</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344</v>
      </c>
      <c r="B752" s="160" t="s">
        <v>538</v>
      </c>
      <c r="C752" s="56">
        <v>45744</v>
      </c>
      <c r="D752" s="216"/>
      <c r="E752" s="43"/>
      <c r="F752" s="216" t="s">
        <v>761</v>
      </c>
      <c r="G752" t="str">
        <f t="shared" si="11"/>
        <v>March</v>
      </c>
      <c r="H752" s="167"/>
      <c r="I752" s="167"/>
      <c r="J752" s="167"/>
      <c r="K752" s="167"/>
      <c r="L752" s="167"/>
      <c r="M752" s="167"/>
    </row>
    <row r="753" spans="1:13">
      <c r="A753" s="144" t="s">
        <v>652</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624</v>
      </c>
      <c r="B762" s="144" t="s">
        <v>683</v>
      </c>
      <c r="C762" s="56">
        <v>45747</v>
      </c>
      <c r="D762" s="216">
        <v>715</v>
      </c>
      <c r="E762" s="111" t="s">
        <v>847</v>
      </c>
      <c r="F762" s="111" t="s">
        <v>891</v>
      </c>
      <c r="G762" t="str">
        <f t="shared" si="11"/>
        <v>March</v>
      </c>
    </row>
    <row r="763" spans="1:13">
      <c r="A763" s="144" t="s">
        <v>381</v>
      </c>
      <c r="B763" s="157" t="s">
        <v>376</v>
      </c>
      <c r="C763" s="56">
        <v>45747</v>
      </c>
      <c r="D763" s="216">
        <v>0</v>
      </c>
      <c r="E763" s="43"/>
      <c r="F763" s="216" t="s">
        <v>783</v>
      </c>
      <c r="G763" t="str">
        <f t="shared" si="11"/>
        <v>March</v>
      </c>
    </row>
    <row r="764" spans="1:13">
      <c r="A764" s="144" t="s">
        <v>608</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523</v>
      </c>
      <c r="B766" s="248" t="s">
        <v>129</v>
      </c>
      <c r="C766" s="56">
        <v>45747</v>
      </c>
      <c r="D766" s="216">
        <v>695</v>
      </c>
      <c r="E766" s="111" t="s">
        <v>862</v>
      </c>
      <c r="F766" s="111" t="s">
        <v>734</v>
      </c>
      <c r="G766" t="str">
        <f t="shared" si="11"/>
        <v>March</v>
      </c>
    </row>
    <row r="767" spans="1:13">
      <c r="A767" s="144" t="s">
        <v>344</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624</v>
      </c>
      <c r="B769" s="248" t="s">
        <v>685</v>
      </c>
      <c r="C769" s="56">
        <v>45747</v>
      </c>
      <c r="D769" s="216">
        <v>374</v>
      </c>
      <c r="E769" s="111" t="s">
        <v>779</v>
      </c>
      <c r="F769" s="111" t="s">
        <v>734</v>
      </c>
      <c r="G769" t="str">
        <f t="shared" si="11"/>
        <v>March</v>
      </c>
      <c r="H769" s="167"/>
      <c r="I769" s="167"/>
      <c r="J769" s="167"/>
      <c r="K769" s="167"/>
    </row>
    <row r="770" spans="1:11">
      <c r="A770" s="144" t="s">
        <v>320</v>
      </c>
      <c r="B770" s="144" t="s">
        <v>385</v>
      </c>
      <c r="C770" s="56">
        <v>45747</v>
      </c>
      <c r="D770" s="216">
        <v>0</v>
      </c>
      <c r="E770" s="43"/>
      <c r="F770" s="216" t="s">
        <v>895</v>
      </c>
      <c r="G770" t="str">
        <f t="shared" si="11"/>
        <v>March</v>
      </c>
      <c r="H770" s="260"/>
      <c r="I770" s="260"/>
      <c r="J770" s="260"/>
      <c r="K770" s="167"/>
    </row>
    <row r="771" spans="1:11">
      <c r="A771" s="144" t="s">
        <v>570</v>
      </c>
      <c r="B771" s="157" t="s">
        <v>376</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624</v>
      </c>
      <c r="B780" s="144" t="s">
        <v>683</v>
      </c>
      <c r="C780" s="56">
        <v>45748</v>
      </c>
      <c r="D780" s="144" t="s">
        <v>761</v>
      </c>
      <c r="E780" s="43"/>
      <c r="G780" t="str">
        <f t="shared" si="12"/>
        <v>April</v>
      </c>
      <c r="H780" s="167"/>
      <c r="I780" s="167"/>
      <c r="J780" s="167"/>
      <c r="K780" s="167"/>
    </row>
    <row r="781" spans="1:11">
      <c r="A781" s="144" t="s">
        <v>375</v>
      </c>
      <c r="B781" s="157" t="s">
        <v>376</v>
      </c>
      <c r="C781" s="56">
        <v>45748</v>
      </c>
      <c r="D781" s="144"/>
      <c r="E781" s="43"/>
      <c r="F781" s="144" t="s">
        <v>783</v>
      </c>
      <c r="G781" t="str">
        <f t="shared" si="12"/>
        <v>April</v>
      </c>
      <c r="H781" s="167"/>
      <c r="I781" s="167"/>
      <c r="J781" s="167"/>
      <c r="K781" s="167"/>
    </row>
    <row r="782" spans="1:11">
      <c r="A782" s="144" t="s">
        <v>608</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624</v>
      </c>
      <c r="B785" s="248" t="s">
        <v>685</v>
      </c>
      <c r="C785" s="56">
        <v>45748</v>
      </c>
      <c r="D785" s="144" t="s">
        <v>761</v>
      </c>
      <c r="E785" s="43"/>
      <c r="G785" t="str">
        <f t="shared" si="12"/>
        <v>April</v>
      </c>
      <c r="H785" s="167"/>
      <c r="I785" s="167"/>
      <c r="J785" s="167"/>
      <c r="K785" s="167"/>
    </row>
    <row r="786" spans="1:11">
      <c r="A786" s="144" t="s">
        <v>404</v>
      </c>
      <c r="B786" s="157" t="s">
        <v>376</v>
      </c>
      <c r="C786" s="56">
        <v>45748</v>
      </c>
      <c r="D786" s="144"/>
      <c r="E786" s="43"/>
      <c r="F786" s="144" t="s">
        <v>805</v>
      </c>
      <c r="G786" t="str">
        <f t="shared" si="12"/>
        <v>April</v>
      </c>
      <c r="H786" s="167"/>
      <c r="I786" s="167"/>
      <c r="J786" s="167"/>
      <c r="K786" s="167"/>
    </row>
    <row r="787" spans="1:11">
      <c r="A787" s="144" t="s">
        <v>388</v>
      </c>
      <c r="B787" s="144" t="s">
        <v>351</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624</v>
      </c>
      <c r="B794" s="144" t="s">
        <v>683</v>
      </c>
      <c r="C794" s="56">
        <v>45749</v>
      </c>
      <c r="D794" s="144" t="s">
        <v>761</v>
      </c>
      <c r="E794" s="43"/>
      <c r="G794" t="str">
        <f t="shared" si="12"/>
        <v>April</v>
      </c>
      <c r="H794" s="167"/>
      <c r="I794" s="167"/>
      <c r="J794" s="167"/>
      <c r="K794" s="167"/>
    </row>
    <row r="795" spans="1:11">
      <c r="A795" s="144" t="s">
        <v>375</v>
      </c>
      <c r="B795" s="157" t="s">
        <v>376</v>
      </c>
      <c r="C795" s="56">
        <v>45749</v>
      </c>
      <c r="D795" s="144">
        <v>0</v>
      </c>
      <c r="E795" s="43"/>
      <c r="F795" s="144" t="s">
        <v>783</v>
      </c>
      <c r="G795" t="str">
        <f t="shared" si="12"/>
        <v>April</v>
      </c>
      <c r="H795" s="167"/>
      <c r="I795" s="167"/>
      <c r="J795" s="167"/>
      <c r="K795" s="167"/>
    </row>
    <row r="796" spans="1:11">
      <c r="A796" s="144" t="s">
        <v>608</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624</v>
      </c>
      <c r="B799" s="248" t="s">
        <v>685</v>
      </c>
      <c r="C799" s="56">
        <v>45749</v>
      </c>
      <c r="D799" s="144" t="s">
        <v>761</v>
      </c>
      <c r="E799" s="43"/>
      <c r="G799" t="str">
        <f t="shared" si="12"/>
        <v>April</v>
      </c>
      <c r="H799" s="260"/>
      <c r="I799" s="260"/>
      <c r="J799" s="167"/>
      <c r="K799" s="167"/>
    </row>
    <row r="800" spans="1:11">
      <c r="A800" s="144" t="s">
        <v>404</v>
      </c>
      <c r="B800" s="157" t="s">
        <v>376</v>
      </c>
      <c r="C800" s="56">
        <v>45749</v>
      </c>
      <c r="D800" s="144">
        <v>0</v>
      </c>
      <c r="E800" s="43"/>
      <c r="F800" s="144" t="s">
        <v>805</v>
      </c>
      <c r="G800" t="str">
        <f t="shared" si="12"/>
        <v>April</v>
      </c>
      <c r="H800" s="260"/>
      <c r="I800" s="260"/>
      <c r="J800" s="167"/>
      <c r="K800" s="167"/>
    </row>
    <row r="801" spans="1:11">
      <c r="A801" s="144" t="s">
        <v>388</v>
      </c>
      <c r="B801" s="144" t="s">
        <v>351</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624</v>
      </c>
      <c r="B808" s="248" t="s">
        <v>685</v>
      </c>
      <c r="C808" s="56">
        <v>45750</v>
      </c>
      <c r="E808" s="43"/>
      <c r="F808" s="157" t="s">
        <v>902</v>
      </c>
      <c r="G808" t="str">
        <f t="shared" si="12"/>
        <v>April</v>
      </c>
    </row>
    <row r="809" spans="1:11">
      <c r="A809" s="144" t="s">
        <v>597</v>
      </c>
      <c r="B809" s="157" t="s">
        <v>376</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351</v>
      </c>
      <c r="C813" s="56">
        <v>45750</v>
      </c>
      <c r="D813" s="43">
        <v>344</v>
      </c>
      <c r="E813" s="43"/>
      <c r="F813" s="43" t="s">
        <v>906</v>
      </c>
      <c r="G813" t="str">
        <f t="shared" si="12"/>
        <v>April</v>
      </c>
    </row>
    <row r="814" spans="1:11">
      <c r="A814" s="144" t="s">
        <v>587</v>
      </c>
      <c r="B814" s="144" t="s">
        <v>351</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129</v>
      </c>
      <c r="C816" s="56">
        <v>45750</v>
      </c>
      <c r="D816" s="158">
        <v>1334</v>
      </c>
      <c r="E816" s="43"/>
      <c r="F816" s="43" t="s">
        <v>908</v>
      </c>
      <c r="G816" t="str">
        <f t="shared" si="12"/>
        <v>April</v>
      </c>
    </row>
    <row r="817" spans="1:7" ht="15.75">
      <c r="A817" s="144" t="s">
        <v>489</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521</v>
      </c>
      <c r="B823" s="157" t="s">
        <v>376</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351</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489</v>
      </c>
      <c r="B835" s="248" t="s">
        <v>129</v>
      </c>
      <c r="C835" s="56">
        <v>45754</v>
      </c>
      <c r="E835" s="43"/>
      <c r="F835" s="43" t="s">
        <v>916</v>
      </c>
      <c r="G835" t="str">
        <f t="shared" ref="G835:G898" si="13">TEXT(C835,"mmmm")</f>
        <v>April</v>
      </c>
    </row>
    <row r="836" spans="1:7">
      <c r="A836" s="144" t="s">
        <v>584</v>
      </c>
      <c r="B836" s="144" t="s">
        <v>351</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129</v>
      </c>
      <c r="C845" s="56">
        <v>45754</v>
      </c>
      <c r="D845" s="43">
        <v>618</v>
      </c>
      <c r="E845" s="43"/>
      <c r="F845" s="43" t="s">
        <v>920</v>
      </c>
      <c r="G845" t="str">
        <f t="shared" si="13"/>
        <v>April</v>
      </c>
    </row>
    <row r="846" spans="1:7" ht="15.75">
      <c r="A846" s="144" t="s">
        <v>491</v>
      </c>
      <c r="B846" s="248" t="s">
        <v>129</v>
      </c>
      <c r="C846" s="56">
        <v>45754</v>
      </c>
      <c r="D846" s="158">
        <v>1840</v>
      </c>
      <c r="E846" s="43"/>
      <c r="F846" s="43" t="s">
        <v>825</v>
      </c>
      <c r="G846" t="str">
        <f t="shared" si="13"/>
        <v>April</v>
      </c>
    </row>
    <row r="847" spans="1:7">
      <c r="A847" s="144" t="s">
        <v>584</v>
      </c>
      <c r="B847" s="144" t="s">
        <v>351</v>
      </c>
      <c r="C847" s="56">
        <v>45755</v>
      </c>
      <c r="D847" s="158">
        <v>1871</v>
      </c>
      <c r="E847" s="43"/>
      <c r="F847" s="43" t="s">
        <v>921</v>
      </c>
      <c r="G847" t="str">
        <f t="shared" si="13"/>
        <v>April</v>
      </c>
    </row>
    <row r="848" spans="1:7">
      <c r="A848" s="144" t="s">
        <v>335</v>
      </c>
      <c r="B848" s="144" t="s">
        <v>408</v>
      </c>
      <c r="C848" s="56">
        <v>45755</v>
      </c>
      <c r="D848" s="43">
        <v>343</v>
      </c>
      <c r="E848" s="43"/>
      <c r="G848" t="str">
        <f t="shared" si="13"/>
        <v>April</v>
      </c>
    </row>
    <row r="849" spans="1:7">
      <c r="A849" s="144" t="s">
        <v>652</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129</v>
      </c>
      <c r="C851" s="56">
        <v>45755</v>
      </c>
      <c r="D851" s="43">
        <v>700</v>
      </c>
      <c r="E851" s="43"/>
      <c r="F851" s="43" t="s">
        <v>744</v>
      </c>
      <c r="G851" t="str">
        <f t="shared" si="13"/>
        <v>April</v>
      </c>
    </row>
    <row r="852" spans="1:7" ht="15.75">
      <c r="A852" s="144" t="s">
        <v>491</v>
      </c>
      <c r="B852" s="248" t="s">
        <v>129</v>
      </c>
      <c r="C852" s="56">
        <v>45755</v>
      </c>
      <c r="D852" s="158">
        <v>1520</v>
      </c>
      <c r="E852" s="43"/>
      <c r="F852" s="43" t="s">
        <v>825</v>
      </c>
      <c r="G852" t="str">
        <f t="shared" si="13"/>
        <v>April</v>
      </c>
    </row>
    <row r="853" spans="1:7" ht="15.75">
      <c r="A853" s="144" t="s">
        <v>513</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584</v>
      </c>
      <c r="B858" s="144" t="s">
        <v>351</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376</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129</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584</v>
      </c>
      <c r="B869" s="144" t="s">
        <v>351</v>
      </c>
      <c r="C869" s="56">
        <v>45757</v>
      </c>
      <c r="E869" s="43"/>
      <c r="F869" s="144" t="s">
        <v>805</v>
      </c>
      <c r="G869" t="str">
        <f t="shared" si="13"/>
        <v>April</v>
      </c>
    </row>
    <row r="870" spans="1:7">
      <c r="A870" s="253" t="s">
        <v>587</v>
      </c>
      <c r="B870" s="144" t="s">
        <v>351</v>
      </c>
      <c r="C870" s="56">
        <v>45757</v>
      </c>
      <c r="E870" s="43"/>
      <c r="F870" s="144" t="s">
        <v>805</v>
      </c>
      <c r="G870" t="str">
        <f t="shared" si="13"/>
        <v>April</v>
      </c>
    </row>
    <row r="871" spans="1:7">
      <c r="A871" s="144" t="s">
        <v>545</v>
      </c>
      <c r="B871" s="157" t="s">
        <v>376</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129</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376</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351</v>
      </c>
      <c r="C880" s="56">
        <v>45758</v>
      </c>
      <c r="E880" s="43"/>
      <c r="F880" s="144" t="s">
        <v>805</v>
      </c>
      <c r="G880" t="str">
        <f t="shared" si="13"/>
        <v>April</v>
      </c>
    </row>
    <row r="881" spans="1:7">
      <c r="A881" s="144" t="s">
        <v>388</v>
      </c>
      <c r="B881" s="144" t="s">
        <v>351</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610</v>
      </c>
      <c r="B884" s="157" t="s">
        <v>376</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129</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376</v>
      </c>
      <c r="C889" s="56">
        <v>45761</v>
      </c>
      <c r="E889" s="43"/>
      <c r="F889" s="144" t="s">
        <v>936</v>
      </c>
      <c r="G889" t="str">
        <f t="shared" si="13"/>
        <v>April</v>
      </c>
    </row>
    <row r="890" spans="1:7" ht="15.75">
      <c r="A890" s="144" t="s">
        <v>549</v>
      </c>
      <c r="B890" s="248" t="s">
        <v>129</v>
      </c>
      <c r="C890" s="56">
        <v>45761</v>
      </c>
      <c r="D890" s="158">
        <v>1335</v>
      </c>
      <c r="E890" s="43"/>
      <c r="F890" s="43" t="s">
        <v>739</v>
      </c>
      <c r="G890" t="str">
        <f t="shared" si="13"/>
        <v>April</v>
      </c>
    </row>
    <row r="891" spans="1:7" ht="15.75">
      <c r="A891" s="144" t="s">
        <v>619</v>
      </c>
      <c r="B891" s="248" t="s">
        <v>129</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376</v>
      </c>
      <c r="C899" s="56">
        <v>45762</v>
      </c>
      <c r="D899" s="158">
        <v>1018</v>
      </c>
      <c r="E899" s="43"/>
      <c r="F899" s="43" t="s">
        <v>939</v>
      </c>
      <c r="G899" t="str">
        <f t="shared" ref="G899:G949" si="14">TEXT(C899,"mmmm")</f>
        <v>April</v>
      </c>
    </row>
    <row r="900" spans="1:7" ht="15.75">
      <c r="A900" s="144" t="s">
        <v>549</v>
      </c>
      <c r="B900" s="248" t="s">
        <v>129</v>
      </c>
      <c r="C900" s="56">
        <v>45762</v>
      </c>
      <c r="D900" s="158">
        <v>1133</v>
      </c>
      <c r="E900" s="43"/>
      <c r="F900" s="43" t="s">
        <v>940</v>
      </c>
      <c r="G900" t="str">
        <f t="shared" si="14"/>
        <v>April</v>
      </c>
    </row>
    <row r="901" spans="1:7" ht="15.75">
      <c r="A901" s="144" t="s">
        <v>619</v>
      </c>
      <c r="B901" s="248" t="s">
        <v>129</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394</v>
      </c>
      <c r="B912" s="144" t="s">
        <v>351</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129</v>
      </c>
      <c r="C914" s="56">
        <v>45763</v>
      </c>
      <c r="D914" s="158">
        <v>1624</v>
      </c>
      <c r="E914" s="43"/>
      <c r="F914" s="43" t="s">
        <v>948</v>
      </c>
      <c r="G914" t="str">
        <f t="shared" si="14"/>
        <v>April</v>
      </c>
    </row>
    <row r="915" spans="1:7" ht="15.75">
      <c r="A915" s="144" t="s">
        <v>619</v>
      </c>
      <c r="B915" s="248" t="s">
        <v>129</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351</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376</v>
      </c>
      <c r="C927" s="56">
        <v>45764</v>
      </c>
      <c r="D927" s="43">
        <v>569</v>
      </c>
      <c r="E927" s="43"/>
      <c r="F927" s="78" t="s">
        <v>954</v>
      </c>
      <c r="G927" t="str">
        <f t="shared" si="14"/>
        <v>April</v>
      </c>
    </row>
    <row r="928" spans="1:7">
      <c r="A928" s="311" t="s">
        <v>549</v>
      </c>
      <c r="B928" s="311" t="s">
        <v>129</v>
      </c>
      <c r="C928" s="56">
        <v>45764</v>
      </c>
      <c r="E928" s="43"/>
      <c r="F928" s="144" t="s">
        <v>955</v>
      </c>
      <c r="G928" t="str">
        <f t="shared" si="14"/>
        <v>April</v>
      </c>
    </row>
    <row r="929" spans="1:7">
      <c r="A929" s="144" t="s">
        <v>619</v>
      </c>
      <c r="B929" s="144" t="s">
        <v>129</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624</v>
      </c>
      <c r="B934" s="312" t="s">
        <v>72</v>
      </c>
      <c r="C934" s="316">
        <v>45764</v>
      </c>
      <c r="D934" s="43">
        <v>433</v>
      </c>
      <c r="E934" s="43"/>
      <c r="F934" s="78" t="s">
        <v>759</v>
      </c>
      <c r="G934" t="str">
        <f t="shared" si="14"/>
        <v>April</v>
      </c>
    </row>
    <row r="935" spans="1:7">
      <c r="A935" s="314" t="s">
        <v>473</v>
      </c>
      <c r="B935" s="144" t="s">
        <v>129</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351</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376</v>
      </c>
      <c r="C939" s="56">
        <v>45765</v>
      </c>
      <c r="E939" s="43"/>
      <c r="F939" s="144" t="s">
        <v>960</v>
      </c>
      <c r="G939" t="str">
        <f t="shared" si="14"/>
        <v>April</v>
      </c>
    </row>
    <row r="940" spans="1:7">
      <c r="A940" s="311" t="s">
        <v>549</v>
      </c>
      <c r="B940" s="311" t="s">
        <v>129</v>
      </c>
      <c r="C940" s="56">
        <v>45765</v>
      </c>
      <c r="D940" s="43">
        <v>350</v>
      </c>
      <c r="E940" s="43"/>
      <c r="F940" s="43" t="s">
        <v>741</v>
      </c>
      <c r="G940" t="str">
        <f t="shared" si="14"/>
        <v>April</v>
      </c>
    </row>
    <row r="941" spans="1:7">
      <c r="A941" s="144" t="s">
        <v>619</v>
      </c>
      <c r="B941" s="144" t="s">
        <v>129</v>
      </c>
      <c r="C941" s="56">
        <v>45765</v>
      </c>
      <c r="D941" s="43">
        <v>370</v>
      </c>
      <c r="E941" s="43"/>
      <c r="F941" s="43" t="s">
        <v>961</v>
      </c>
      <c r="G941" t="str">
        <f t="shared" si="14"/>
        <v>April</v>
      </c>
    </row>
    <row r="942" spans="1:7">
      <c r="A942" s="311" t="s">
        <v>547</v>
      </c>
      <c r="B942" s="157" t="s">
        <v>376</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241</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129</v>
      </c>
      <c r="C953" s="56">
        <v>45768</v>
      </c>
      <c r="D953" s="158">
        <v>1050</v>
      </c>
      <c r="E953" s="43"/>
      <c r="F953" s="117" t="s">
        <v>971</v>
      </c>
      <c r="G953" t="str">
        <f t="shared" si="15"/>
        <v>April</v>
      </c>
    </row>
    <row r="954" spans="1:7">
      <c r="A954" s="144" t="s">
        <v>562</v>
      </c>
      <c r="B954" s="323" t="s">
        <v>221</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619</v>
      </c>
      <c r="B956" s="311" t="s">
        <v>129</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241</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221</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351</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241</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351</v>
      </c>
      <c r="C979" s="56">
        <v>45770</v>
      </c>
      <c r="F979" s="317" t="s">
        <v>986</v>
      </c>
      <c r="G979" t="str">
        <f t="shared" si="15"/>
        <v>April</v>
      </c>
    </row>
    <row r="980" spans="1:7">
      <c r="A980" s="310" t="s">
        <v>562</v>
      </c>
      <c r="B980" s="310" t="s">
        <v>221</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1" t="s">
        <v>981</v>
      </c>
    </row>
    <row r="986" spans="1:7">
      <c r="A986" s="312" t="s">
        <v>471</v>
      </c>
      <c r="B986" s="323" t="s">
        <v>685</v>
      </c>
      <c r="C986" s="56">
        <v>45770</v>
      </c>
      <c r="D986" s="43">
        <v>275</v>
      </c>
      <c r="F986" s="43" t="s">
        <v>741</v>
      </c>
      <c r="G986" t="str">
        <f>TEXT(C986,"mmmm")</f>
        <v>April</v>
      </c>
    </row>
    <row r="987" spans="1:7">
      <c r="A987" s="326" t="s">
        <v>473</v>
      </c>
      <c r="B987" s="317" t="s">
        <v>129</v>
      </c>
      <c r="C987" s="56">
        <v>45770</v>
      </c>
      <c r="D987" s="43">
        <v>1190</v>
      </c>
      <c r="F987" s="43" t="s">
        <v>991</v>
      </c>
      <c r="G987" t="str">
        <f>TEXT(C987,"mmmm")</f>
        <v>April</v>
      </c>
    </row>
    <row r="988" spans="1:7">
      <c r="A988" s="144" t="s">
        <v>537</v>
      </c>
      <c r="B988" s="144" t="s">
        <v>241</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351</v>
      </c>
      <c r="C990" s="56">
        <v>45771</v>
      </c>
      <c r="D990" s="43">
        <v>988</v>
      </c>
      <c r="F990" s="78" t="s">
        <v>994</v>
      </c>
      <c r="G990" t="str">
        <f t="shared" si="16"/>
        <v>April</v>
      </c>
    </row>
    <row r="991" spans="1:7">
      <c r="A991" s="310" t="s">
        <v>559</v>
      </c>
      <c r="B991" s="310" t="s">
        <v>221</v>
      </c>
      <c r="C991" s="56">
        <v>45771</v>
      </c>
      <c r="D991" s="43">
        <v>588</v>
      </c>
      <c r="F991" s="43" t="s">
        <v>914</v>
      </c>
      <c r="G991" t="str">
        <f t="shared" si="16"/>
        <v>April</v>
      </c>
    </row>
    <row r="992" spans="1:7">
      <c r="A992" s="310" t="s">
        <v>562</v>
      </c>
      <c r="B992" s="310" t="s">
        <v>221</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351</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129</v>
      </c>
      <c r="C1000" s="56">
        <v>45771</v>
      </c>
      <c r="D1000" s="43">
        <v>909</v>
      </c>
      <c r="F1000" s="43" t="s">
        <v>746</v>
      </c>
      <c r="G1000" t="str">
        <f t="shared" si="16"/>
        <v>April</v>
      </c>
    </row>
    <row r="1001" spans="1:7">
      <c r="A1001" s="137" t="s">
        <v>537</v>
      </c>
      <c r="B1001" s="144" t="s">
        <v>241</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241</v>
      </c>
      <c r="C1003" s="56">
        <v>45772</v>
      </c>
      <c r="D1003" s="158">
        <v>1108</v>
      </c>
      <c r="F1003" s="43" t="s">
        <v>1004</v>
      </c>
      <c r="G1003" t="str">
        <f t="shared" si="16"/>
        <v>April</v>
      </c>
    </row>
    <row r="1004" spans="1:7">
      <c r="A1004" s="331" t="s">
        <v>553</v>
      </c>
      <c r="B1004" s="310" t="s">
        <v>351</v>
      </c>
      <c r="C1004" s="56">
        <v>45772</v>
      </c>
      <c r="F1004" s="317" t="s">
        <v>1005</v>
      </c>
      <c r="G1004" t="str">
        <f t="shared" si="16"/>
        <v>April</v>
      </c>
    </row>
    <row r="1005" spans="1:7">
      <c r="A1005" s="331" t="s">
        <v>559</v>
      </c>
      <c r="B1005" s="310" t="s">
        <v>221</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351</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537</v>
      </c>
      <c r="B1013" s="144" t="s">
        <v>241</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241</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537</v>
      </c>
      <c r="B1022" s="144" t="s">
        <v>241</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241</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221</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129</v>
      </c>
      <c r="C1029" s="56">
        <v>45776</v>
      </c>
      <c r="D1029" s="158">
        <v>1520</v>
      </c>
      <c r="F1029" s="43" t="s">
        <v>739</v>
      </c>
      <c r="G1029" t="str">
        <f t="shared" si="16"/>
        <v>April</v>
      </c>
    </row>
    <row r="1030" spans="1:7">
      <c r="A1030" s="317" t="s">
        <v>473</v>
      </c>
      <c r="B1030" s="317" t="s">
        <v>129</v>
      </c>
      <c r="C1030" s="56">
        <v>45776</v>
      </c>
      <c r="D1030" s="43">
        <v>470</v>
      </c>
      <c r="F1030" s="43" t="s">
        <v>734</v>
      </c>
      <c r="G1030" t="str">
        <f t="shared" si="16"/>
        <v>April</v>
      </c>
    </row>
    <row r="1031" spans="1:7">
      <c r="A1031" s="253" t="s">
        <v>503</v>
      </c>
      <c r="B1031" s="317" t="s">
        <v>129</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241</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221</v>
      </c>
      <c r="C1036" s="56">
        <v>45777</v>
      </c>
      <c r="D1036" s="158">
        <v>1498</v>
      </c>
      <c r="F1036" s="43" t="s">
        <v>1024</v>
      </c>
      <c r="G1036" t="str">
        <f t="shared" si="16"/>
        <v>April</v>
      </c>
    </row>
    <row r="1037" spans="1:7">
      <c r="A1037" s="331" t="s">
        <v>399</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129</v>
      </c>
      <c r="C1040" s="56">
        <v>45777</v>
      </c>
      <c r="D1040" s="158">
        <v>1216</v>
      </c>
      <c r="E1040" s="43"/>
      <c r="F1040" s="43" t="s">
        <v>755</v>
      </c>
      <c r="G1040" t="str">
        <f t="shared" si="16"/>
        <v>April</v>
      </c>
    </row>
    <row r="1041" spans="1:7">
      <c r="A1041" s="144" t="s">
        <v>503</v>
      </c>
      <c r="B1041" s="144" t="s">
        <v>129</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241</v>
      </c>
      <c r="C1043" s="56">
        <v>45778</v>
      </c>
      <c r="E1043" s="43"/>
      <c r="F1043" s="144" t="s">
        <v>1026</v>
      </c>
    </row>
    <row r="1044" spans="1:7">
      <c r="A1044" s="137" t="s">
        <v>551</v>
      </c>
      <c r="B1044" s="144" t="s">
        <v>241</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221</v>
      </c>
      <c r="C1047" s="56">
        <v>45778</v>
      </c>
      <c r="D1047" s="43">
        <v>229</v>
      </c>
      <c r="E1047" s="43"/>
      <c r="F1047" s="43" t="s">
        <v>1031</v>
      </c>
      <c r="G1047" t="str">
        <f t="shared" si="16"/>
        <v>May</v>
      </c>
    </row>
    <row r="1048" spans="1:7">
      <c r="A1048" s="137" t="s">
        <v>399</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129</v>
      </c>
      <c r="C1051" s="56">
        <v>45778</v>
      </c>
      <c r="D1051" s="158">
        <v>1098</v>
      </c>
      <c r="E1051" s="43"/>
      <c r="F1051" s="43" t="s">
        <v>1032</v>
      </c>
      <c r="G1051" t="str">
        <f t="shared" si="16"/>
        <v>May</v>
      </c>
    </row>
    <row r="1052" spans="1:7">
      <c r="A1052" s="157" t="s">
        <v>503</v>
      </c>
      <c r="B1052" s="144" t="s">
        <v>129</v>
      </c>
      <c r="C1052" s="56">
        <v>45778</v>
      </c>
      <c r="D1052" s="158">
        <v>1031</v>
      </c>
      <c r="E1052" s="43"/>
      <c r="F1052" s="43" t="s">
        <v>1033</v>
      </c>
      <c r="G1052" t="str">
        <f t="shared" si="16"/>
        <v>May</v>
      </c>
    </row>
    <row r="1053" spans="1:7">
      <c r="A1053" s="137" t="s">
        <v>551</v>
      </c>
      <c r="B1053" s="144" t="s">
        <v>241</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221</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376</v>
      </c>
      <c r="C1064" s="56">
        <v>45782</v>
      </c>
      <c r="F1064" s="157" t="s">
        <v>1040</v>
      </c>
      <c r="G1064" t="str">
        <f t="shared" si="17"/>
        <v>May</v>
      </c>
    </row>
    <row r="1065" spans="1:7">
      <c r="A1065" s="331" t="s">
        <v>559</v>
      </c>
      <c r="B1065" s="310" t="s">
        <v>221</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129</v>
      </c>
      <c r="C1067" s="56">
        <v>45782</v>
      </c>
      <c r="D1067" s="158">
        <v>1053</v>
      </c>
      <c r="F1067" s="43" t="s">
        <v>1042</v>
      </c>
      <c r="G1067" t="str">
        <f t="shared" si="17"/>
        <v>May</v>
      </c>
    </row>
    <row r="1068" spans="1:7">
      <c r="A1068" s="157" t="s">
        <v>505</v>
      </c>
      <c r="B1068" s="324" t="s">
        <v>129</v>
      </c>
      <c r="C1068" s="56">
        <v>45782</v>
      </c>
      <c r="D1068" s="43">
        <v>575</v>
      </c>
      <c r="F1068" s="43" t="s">
        <v>1043</v>
      </c>
      <c r="G1068" t="str">
        <f t="shared" si="17"/>
        <v>May</v>
      </c>
    </row>
    <row r="1069" spans="1:7">
      <c r="A1069" s="359" t="s">
        <v>473</v>
      </c>
      <c r="B1069" s="363" t="s">
        <v>129</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221</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129</v>
      </c>
      <c r="C1078" s="56">
        <v>45783</v>
      </c>
      <c r="D1078" s="43">
        <v>812</v>
      </c>
      <c r="F1078" s="43" t="s">
        <v>1049</v>
      </c>
      <c r="G1078" t="str">
        <f t="shared" si="18"/>
        <v>May</v>
      </c>
    </row>
    <row r="1079" spans="1:7">
      <c r="A1079" s="157" t="s">
        <v>505</v>
      </c>
      <c r="B1079" s="324" t="s">
        <v>129</v>
      </c>
      <c r="C1079" s="56">
        <v>45783</v>
      </c>
      <c r="D1079" s="158">
        <v>1847</v>
      </c>
      <c r="F1079" s="43" t="s">
        <v>1050</v>
      </c>
      <c r="G1079" t="str">
        <f t="shared" si="18"/>
        <v>May</v>
      </c>
    </row>
    <row r="1080" spans="1:7">
      <c r="A1080" s="359" t="s">
        <v>501</v>
      </c>
      <c r="B1080" s="363" t="s">
        <v>129</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559</v>
      </c>
      <c r="B1086" s="310" t="s">
        <v>221</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129</v>
      </c>
      <c r="C1089" s="56">
        <v>45784</v>
      </c>
      <c r="D1089" s="158">
        <v>1052</v>
      </c>
      <c r="F1089" s="43" t="s">
        <v>1054</v>
      </c>
      <c r="G1089" t="str">
        <f>TEXT(C1089,"mmmm")</f>
        <v>May</v>
      </c>
    </row>
    <row r="1090" spans="1:7">
      <c r="A1090" s="359" t="s">
        <v>501</v>
      </c>
      <c r="B1090" s="363" t="s">
        <v>129</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221</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129</v>
      </c>
      <c r="C1100" s="56">
        <v>45785</v>
      </c>
      <c r="D1100" s="158">
        <v>1483</v>
      </c>
      <c r="F1100" s="43" t="s">
        <v>1060</v>
      </c>
      <c r="G1100" t="str">
        <f t="shared" si="19"/>
        <v>May</v>
      </c>
    </row>
    <row r="1101" spans="1:7">
      <c r="A1101" s="359" t="s">
        <v>505</v>
      </c>
      <c r="B1101" s="310" t="s">
        <v>129</v>
      </c>
      <c r="C1101" s="56">
        <v>45785</v>
      </c>
      <c r="D1101" s="158">
        <v>1846</v>
      </c>
      <c r="F1101" s="43" t="s">
        <v>1061</v>
      </c>
      <c r="G1101" t="str">
        <f t="shared" si="19"/>
        <v>May</v>
      </c>
    </row>
    <row r="1102" spans="1:7">
      <c r="A1102" s="359" t="s">
        <v>537</v>
      </c>
      <c r="B1102" s="310" t="s">
        <v>241</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22" t="s">
        <v>344</v>
      </c>
      <c r="B1115" s="310" t="s">
        <v>685</v>
      </c>
      <c r="C1115" s="56">
        <v>45790</v>
      </c>
      <c r="F1115" s="43" t="s">
        <v>1069</v>
      </c>
      <c r="G1115" t="str">
        <f t="shared" si="20"/>
        <v>May</v>
      </c>
    </row>
    <row r="1116" spans="1:7">
      <c r="A1116" s="822"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379</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379</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379</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562</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610</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379</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610</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379</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610</v>
      </c>
      <c r="B1174" s="310" t="s">
        <v>72</v>
      </c>
      <c r="C1174" s="56">
        <v>45800</v>
      </c>
      <c r="D1174" s="43">
        <v>719</v>
      </c>
      <c r="F1174" s="43" t="s">
        <v>1096</v>
      </c>
      <c r="G1174" t="str">
        <f t="shared" si="21"/>
        <v>May</v>
      </c>
    </row>
    <row r="1175" spans="1:7">
      <c r="A1175" s="311" t="s">
        <v>379</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379</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458</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379</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379</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610</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513</v>
      </c>
      <c r="B1214" s="313" t="s">
        <v>68</v>
      </c>
      <c r="C1214" s="56">
        <v>45811</v>
      </c>
      <c r="F1214" s="144" t="s">
        <v>805</v>
      </c>
      <c r="G1214" t="s">
        <v>1108</v>
      </c>
    </row>
    <row r="1215" spans="1:7">
      <c r="A1215" s="144" t="s">
        <v>268</v>
      </c>
      <c r="B1215" s="144" t="s">
        <v>68</v>
      </c>
      <c r="C1215" s="56">
        <v>45811</v>
      </c>
      <c r="D1215" s="43">
        <v>948</v>
      </c>
      <c r="G1215" t="s">
        <v>1108</v>
      </c>
    </row>
    <row r="1216" spans="1:7">
      <c r="A1216" s="144" t="s">
        <v>610</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507</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507</v>
      </c>
      <c r="B1226" s="372" t="s">
        <v>129</v>
      </c>
      <c r="C1226" s="56">
        <v>45813</v>
      </c>
      <c r="D1226" s="158">
        <v>2523</v>
      </c>
      <c r="F1226" s="43" t="s">
        <v>1117</v>
      </c>
      <c r="G1226" t="s">
        <v>1108</v>
      </c>
    </row>
    <row r="1227" spans="1:7">
      <c r="A1227" s="317" t="s">
        <v>487</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507</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458</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513</v>
      </c>
      <c r="B1242" s="253" t="s">
        <v>129</v>
      </c>
      <c r="C1242" s="56">
        <v>45820</v>
      </c>
      <c r="F1242" s="43" t="s">
        <v>805</v>
      </c>
      <c r="G1242" t="s">
        <v>1108</v>
      </c>
    </row>
    <row r="1243" spans="1:7">
      <c r="A1243" s="151" t="s">
        <v>284</v>
      </c>
      <c r="B1243" s="386" t="s">
        <v>685</v>
      </c>
      <c r="C1243" s="56">
        <v>45820</v>
      </c>
      <c r="D1243" s="43">
        <v>395</v>
      </c>
      <c r="G1243" t="s">
        <v>1108</v>
      </c>
    </row>
    <row r="1244" spans="1:7">
      <c r="A1244" s="322" t="s">
        <v>513</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608</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458</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608</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605</v>
      </c>
      <c r="B1256" s="311" t="s">
        <v>129</v>
      </c>
      <c r="C1256" s="56">
        <v>45825</v>
      </c>
      <c r="D1256" s="158">
        <v>1465</v>
      </c>
      <c r="F1256" s="43" t="s">
        <v>1125</v>
      </c>
      <c r="G1256" t="s">
        <v>1108</v>
      </c>
    </row>
    <row r="1257" spans="1:7">
      <c r="A1257" s="317" t="s">
        <v>458</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608</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624</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605</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605</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608</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605</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605</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608</v>
      </c>
      <c r="B1289" s="310" t="s">
        <v>72</v>
      </c>
      <c r="C1289" s="56">
        <v>45834</v>
      </c>
      <c r="F1289" s="322" t="s">
        <v>1134</v>
      </c>
      <c r="G1289" t="s">
        <v>1108</v>
      </c>
    </row>
    <row r="1290" spans="1:7">
      <c r="A1290" s="363" t="s">
        <v>610</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605</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610</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605</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605</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23" t="s">
        <v>229</v>
      </c>
      <c r="B1331" s="160" t="s">
        <v>218</v>
      </c>
      <c r="C1331" s="56">
        <v>45849</v>
      </c>
      <c r="D1331" s="43">
        <v>198</v>
      </c>
      <c r="G1331" t="s">
        <v>1141</v>
      </c>
    </row>
    <row r="1332" spans="1:7">
      <c r="A1332" s="253" t="s">
        <v>669</v>
      </c>
      <c r="B1332" s="417" t="s">
        <v>685</v>
      </c>
      <c r="C1332" s="56">
        <v>45852</v>
      </c>
      <c r="F1332" s="43" t="s">
        <v>805</v>
      </c>
      <c r="G1332" t="s">
        <v>1141</v>
      </c>
    </row>
    <row r="1333" spans="1:7">
      <c r="A1333" s="82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2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528</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528</v>
      </c>
      <c r="B1408" s="317" t="s">
        <v>1178</v>
      </c>
      <c r="C1408" s="56">
        <v>45870</v>
      </c>
      <c r="D1408" s="43">
        <v>318</v>
      </c>
      <c r="F1408" s="43" t="s">
        <v>1179</v>
      </c>
      <c r="G1408" t="s">
        <v>1180</v>
      </c>
    </row>
    <row r="1409" spans="1:7">
      <c r="A1409" s="89" t="s">
        <v>381</v>
      </c>
      <c r="B1409" s="317" t="s">
        <v>1178</v>
      </c>
      <c r="C1409" s="56">
        <v>45870</v>
      </c>
      <c r="D1409" s="43">
        <v>183</v>
      </c>
      <c r="F1409" s="43" t="s">
        <v>1181</v>
      </c>
      <c r="G1409" t="s">
        <v>1180</v>
      </c>
    </row>
    <row r="1410" spans="1:7">
      <c r="A1410" s="82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2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9" t="s">
        <v>703</v>
      </c>
      <c r="B1416" s="317" t="s">
        <v>685</v>
      </c>
      <c r="C1416" s="56">
        <v>45875</v>
      </c>
      <c r="F1416" s="43" t="s">
        <v>788</v>
      </c>
      <c r="G1416" t="s">
        <v>1180</v>
      </c>
    </row>
    <row r="1417" spans="1:7">
      <c r="A1417" s="317" t="s">
        <v>281</v>
      </c>
      <c r="B1417" s="317" t="s">
        <v>129</v>
      </c>
      <c r="C1417" s="56">
        <v>45875</v>
      </c>
      <c r="D1417" s="158">
        <v>1964</v>
      </c>
      <c r="G1417" t="s">
        <v>1180</v>
      </c>
    </row>
    <row r="1418" spans="1:7">
      <c r="A1418" s="621" t="s">
        <v>271</v>
      </c>
      <c r="B1418" s="317" t="s">
        <v>218</v>
      </c>
      <c r="C1418" s="56">
        <v>45875</v>
      </c>
      <c r="D1418" s="43">
        <v>840</v>
      </c>
      <c r="G1418" t="s">
        <v>1180</v>
      </c>
    </row>
    <row r="1419" spans="1:7">
      <c r="A1419" s="144" t="s">
        <v>217</v>
      </c>
      <c r="B1419" s="622"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90" t="s">
        <v>129</v>
      </c>
      <c r="C1422" s="56">
        <v>45876</v>
      </c>
      <c r="D1422" s="43">
        <v>674</v>
      </c>
      <c r="G1422" t="s">
        <v>1180</v>
      </c>
    </row>
    <row r="1423" spans="1:7">
      <c r="A1423" s="590" t="s">
        <v>271</v>
      </c>
      <c r="B1423" s="590"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3" t="s">
        <v>271</v>
      </c>
      <c r="B1426" s="317" t="s">
        <v>218</v>
      </c>
      <c r="C1426" s="56">
        <v>45877</v>
      </c>
      <c r="D1426" s="43">
        <v>718</v>
      </c>
      <c r="G1426" t="s">
        <v>1180</v>
      </c>
    </row>
    <row r="1427" spans="1:7">
      <c r="A1427" s="589"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3"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3"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3" t="s">
        <v>271</v>
      </c>
      <c r="B1447" s="317" t="s">
        <v>218</v>
      </c>
      <c r="C1447" s="56">
        <v>45883</v>
      </c>
      <c r="D1447" s="43">
        <v>554</v>
      </c>
      <c r="G1447" t="s">
        <v>1180</v>
      </c>
    </row>
    <row r="1448" spans="1:7">
      <c r="A1448" s="43" t="s">
        <v>254</v>
      </c>
      <c r="B1448" s="417" t="s">
        <v>685</v>
      </c>
      <c r="C1448" s="56">
        <v>45883</v>
      </c>
      <c r="F1448" s="43" t="s">
        <v>938</v>
      </c>
      <c r="G1448" t="s">
        <v>1180</v>
      </c>
    </row>
    <row r="1449" spans="1:7">
      <c r="A1449" s="589"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3" t="s">
        <v>271</v>
      </c>
      <c r="B1453" s="317" t="s">
        <v>218</v>
      </c>
      <c r="C1453" s="56">
        <v>45884</v>
      </c>
      <c r="D1453" s="43">
        <v>89</v>
      </c>
      <c r="G1453" t="s">
        <v>1180</v>
      </c>
    </row>
    <row r="1454" spans="1:7">
      <c r="A1454" s="310" t="s">
        <v>254</v>
      </c>
      <c r="B1454" s="310" t="s">
        <v>685</v>
      </c>
      <c r="C1454" s="56">
        <v>45884</v>
      </c>
      <c r="D1454" s="43">
        <v>391</v>
      </c>
      <c r="G1454" t="s">
        <v>1180</v>
      </c>
    </row>
    <row r="1455" spans="1:7">
      <c r="A1455" s="589"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61" t="s">
        <v>359</v>
      </c>
      <c r="B1459" s="329" t="s">
        <v>129</v>
      </c>
      <c r="C1459" s="56">
        <v>45887</v>
      </c>
      <c r="D1459" s="158">
        <v>1109</v>
      </c>
      <c r="F1459" s="43" t="s">
        <v>1193</v>
      </c>
      <c r="G1459" t="s">
        <v>1180</v>
      </c>
    </row>
    <row r="1460" spans="1:7">
      <c r="A1460" s="623"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90" t="s">
        <v>288</v>
      </c>
      <c r="B1465" s="317" t="s">
        <v>129</v>
      </c>
      <c r="C1465" s="56">
        <v>45888</v>
      </c>
      <c r="D1465" s="158">
        <v>1460</v>
      </c>
      <c r="F1465" s="43" t="s">
        <v>1194</v>
      </c>
      <c r="G1465" t="s">
        <v>1180</v>
      </c>
    </row>
    <row r="1466" spans="1:7">
      <c r="A1466" s="623" t="s">
        <v>271</v>
      </c>
      <c r="B1466" s="317" t="s">
        <v>218</v>
      </c>
      <c r="C1466" s="56">
        <v>45888</v>
      </c>
      <c r="D1466" s="43">
        <v>408</v>
      </c>
      <c r="F1466" s="117"/>
      <c r="G1466" t="s">
        <v>1180</v>
      </c>
    </row>
    <row r="1467" spans="1:7">
      <c r="A1467" s="668"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61" t="s">
        <v>288</v>
      </c>
      <c r="B1473" s="329" t="s">
        <v>129</v>
      </c>
      <c r="C1473" s="56">
        <v>45889</v>
      </c>
      <c r="D1473" s="158">
        <v>1428</v>
      </c>
      <c r="F1473" s="43" t="s">
        <v>1101</v>
      </c>
      <c r="G1473" t="s">
        <v>1180</v>
      </c>
    </row>
    <row r="1474" spans="1:7">
      <c r="A1474" s="623" t="s">
        <v>271</v>
      </c>
      <c r="B1474" s="317" t="s">
        <v>218</v>
      </c>
      <c r="C1474" s="56">
        <v>45889</v>
      </c>
      <c r="D1474" s="43">
        <v>607</v>
      </c>
      <c r="F1474" s="43" t="s">
        <v>1196</v>
      </c>
      <c r="G1474" t="s">
        <v>1180</v>
      </c>
    </row>
    <row r="1475" spans="1:7">
      <c r="A1475" s="668"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61"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3" t="s">
        <v>271</v>
      </c>
      <c r="B1482" s="317" t="s">
        <v>218</v>
      </c>
      <c r="C1482" s="56">
        <v>45890</v>
      </c>
      <c r="D1482" s="158">
        <v>1022</v>
      </c>
      <c r="G1482" t="s">
        <v>1180</v>
      </c>
    </row>
    <row r="1483" spans="1:7">
      <c r="A1483" s="668"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3" t="s">
        <v>271</v>
      </c>
      <c r="B1488" s="317" t="s">
        <v>218</v>
      </c>
      <c r="C1488" s="56">
        <v>45891</v>
      </c>
      <c r="E1488" s="327">
        <v>6090</v>
      </c>
      <c r="F1488" s="43" t="s">
        <v>1200</v>
      </c>
      <c r="G1488" t="s">
        <v>1180</v>
      </c>
    </row>
    <row r="1489" spans="1:7">
      <c r="A1489" s="668"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61" t="s">
        <v>291</v>
      </c>
      <c r="B1494" s="329" t="s">
        <v>129</v>
      </c>
      <c r="C1494" s="56">
        <v>45894</v>
      </c>
      <c r="D1494" s="43">
        <v>735</v>
      </c>
      <c r="F1494" s="43" t="s">
        <v>1202</v>
      </c>
      <c r="G1494" t="s">
        <v>1180</v>
      </c>
    </row>
    <row r="1495" spans="1:7">
      <c r="A1495" s="623" t="s">
        <v>271</v>
      </c>
      <c r="B1495" s="317" t="s">
        <v>218</v>
      </c>
      <c r="C1495" s="56">
        <v>45894</v>
      </c>
      <c r="D1495" s="43">
        <v>639</v>
      </c>
      <c r="G1495" t="s">
        <v>1180</v>
      </c>
    </row>
    <row r="1496" spans="1:7">
      <c r="A1496" s="668"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61"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24" t="s">
        <v>294</v>
      </c>
      <c r="B1503" s="43" t="s">
        <v>129</v>
      </c>
      <c r="C1503" s="56">
        <v>45895</v>
      </c>
      <c r="D1503" s="158">
        <v>1224</v>
      </c>
      <c r="F1503" s="43" t="s">
        <v>1204</v>
      </c>
      <c r="G1503" t="s">
        <v>1180</v>
      </c>
    </row>
    <row r="1504" spans="1:7">
      <c r="A1504" s="668" t="s">
        <v>263</v>
      </c>
      <c r="B1504" s="849" t="s">
        <v>685</v>
      </c>
      <c r="C1504" s="56">
        <v>45895</v>
      </c>
      <c r="D1504" s="43">
        <v>295</v>
      </c>
      <c r="G1504" t="s">
        <v>1180</v>
      </c>
    </row>
    <row r="1505" spans="1:7">
      <c r="A1505" s="845"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61"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24" t="s">
        <v>294</v>
      </c>
      <c r="B1510" s="43" t="s">
        <v>129</v>
      </c>
      <c r="C1510" s="56">
        <v>45896</v>
      </c>
      <c r="D1510" s="43">
        <v>967</v>
      </c>
      <c r="F1510" s="43" t="s">
        <v>1208</v>
      </c>
      <c r="G1510" t="s">
        <v>1180</v>
      </c>
    </row>
    <row r="1511" spans="1:7">
      <c r="A1511" s="668" t="s">
        <v>254</v>
      </c>
      <c r="B1511" s="849" t="s">
        <v>685</v>
      </c>
      <c r="C1511" s="56">
        <v>45896</v>
      </c>
      <c r="D1511" s="43">
        <v>400</v>
      </c>
      <c r="G1511" t="s">
        <v>1180</v>
      </c>
    </row>
    <row r="1512" spans="1:7">
      <c r="A1512" s="845" t="s">
        <v>266</v>
      </c>
      <c r="B1512" s="362" t="s">
        <v>218</v>
      </c>
      <c r="C1512" s="56">
        <v>45896</v>
      </c>
      <c r="D1512" s="43">
        <v>358</v>
      </c>
      <c r="F1512" s="43" t="s">
        <v>1209</v>
      </c>
      <c r="G1512" t="s">
        <v>1180</v>
      </c>
    </row>
    <row r="1513" spans="1:7">
      <c r="A1513" s="879"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2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3" t="s">
        <v>271</v>
      </c>
      <c r="B1518" s="317" t="s">
        <v>218</v>
      </c>
      <c r="C1518" s="56">
        <v>45897</v>
      </c>
      <c r="F1518" s="43" t="s">
        <v>800</v>
      </c>
      <c r="G1518" t="s">
        <v>1180</v>
      </c>
    </row>
    <row r="1519" spans="1:7">
      <c r="A1519" s="668" t="s">
        <v>254</v>
      </c>
      <c r="B1519" s="849" t="s">
        <v>685</v>
      </c>
      <c r="C1519" s="56">
        <v>45897</v>
      </c>
      <c r="D1519" s="43">
        <v>320</v>
      </c>
      <c r="G1519" t="s">
        <v>1180</v>
      </c>
    </row>
    <row r="1520" spans="1:7">
      <c r="A1520" s="845"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0"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05"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88" t="s">
        <v>297</v>
      </c>
      <c r="B1537" s="321" t="s">
        <v>1214</v>
      </c>
      <c r="C1537" s="56">
        <v>45903</v>
      </c>
      <c r="D1537" s="158">
        <v>2819</v>
      </c>
      <c r="F1537" s="43" t="s">
        <v>1226</v>
      </c>
      <c r="G1537" t="s">
        <v>1218</v>
      </c>
    </row>
    <row r="1538" spans="1:7">
      <c r="A1538" s="904" t="s">
        <v>634</v>
      </c>
      <c r="B1538" s="321" t="s">
        <v>685</v>
      </c>
      <c r="C1538" s="56">
        <v>45903</v>
      </c>
      <c r="D1538" s="43">
        <v>130</v>
      </c>
      <c r="F1538" s="43" t="s">
        <v>1227</v>
      </c>
      <c r="G1538" t="s">
        <v>1218</v>
      </c>
    </row>
    <row r="1539" spans="1:7">
      <c r="A1539" s="668" t="s">
        <v>263</v>
      </c>
      <c r="B1539" s="324" t="s">
        <v>685</v>
      </c>
      <c r="C1539" s="56">
        <v>45903</v>
      </c>
      <c r="D1539" s="43">
        <v>65</v>
      </c>
      <c r="F1539" s="144" t="s">
        <v>1228</v>
      </c>
      <c r="G1539" t="s">
        <v>1218</v>
      </c>
    </row>
    <row r="1540" spans="1:7">
      <c r="A1540" s="889"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24" t="s">
        <v>123</v>
      </c>
      <c r="B1544" s="43" t="s">
        <v>129</v>
      </c>
      <c r="C1544" s="56">
        <v>45904</v>
      </c>
      <c r="D1544" s="43">
        <v>903</v>
      </c>
      <c r="F1544" s="43" t="s">
        <v>1231</v>
      </c>
      <c r="G1544" t="s">
        <v>1218</v>
      </c>
    </row>
    <row r="1545" spans="1:7">
      <c r="A1545" s="904"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8" t="s">
        <v>263</v>
      </c>
      <c r="B1547" s="324" t="s">
        <v>685</v>
      </c>
      <c r="C1547" s="56">
        <v>45904</v>
      </c>
      <c r="D1547" s="43">
        <v>6</v>
      </c>
      <c r="F1547" s="43" t="s">
        <v>1233</v>
      </c>
      <c r="G1547" t="s">
        <v>1218</v>
      </c>
    </row>
    <row r="1548" spans="1:7">
      <c r="A1548" s="386" t="s">
        <v>708</v>
      </c>
      <c r="B1548" s="907" t="s">
        <v>685</v>
      </c>
      <c r="C1548" s="56">
        <v>45905</v>
      </c>
      <c r="D1548" s="43">
        <v>125</v>
      </c>
      <c r="G1548" t="s">
        <v>1218</v>
      </c>
    </row>
    <row r="1549" spans="1:7">
      <c r="A1549" s="253" t="s">
        <v>273</v>
      </c>
      <c r="B1549" s="907" t="s">
        <v>685</v>
      </c>
      <c r="C1549" s="56">
        <v>45905</v>
      </c>
      <c r="D1549" s="43">
        <v>285</v>
      </c>
      <c r="G1549" t="s">
        <v>1218</v>
      </c>
    </row>
    <row r="1550" spans="1:7">
      <c r="A1550" s="253" t="s">
        <v>288</v>
      </c>
      <c r="B1550" s="1005" t="s">
        <v>129</v>
      </c>
      <c r="C1550" s="56">
        <v>45905</v>
      </c>
      <c r="D1550" s="43">
        <v>128</v>
      </c>
      <c r="E1550" s="142">
        <v>2000</v>
      </c>
      <c r="F1550" s="43" t="s">
        <v>1234</v>
      </c>
      <c r="G1550" t="s">
        <v>1218</v>
      </c>
    </row>
    <row r="1551" spans="1:7">
      <c r="A1551" s="253" t="s">
        <v>297</v>
      </c>
      <c r="B1551" s="907" t="s">
        <v>685</v>
      </c>
      <c r="C1551" s="56">
        <v>45905</v>
      </c>
      <c r="E1551" s="327">
        <v>2062</v>
      </c>
      <c r="G1551" t="s">
        <v>1218</v>
      </c>
    </row>
    <row r="1552" spans="1:7">
      <c r="A1552" s="1006" t="s">
        <v>123</v>
      </c>
      <c r="B1552" s="234" t="s">
        <v>72</v>
      </c>
      <c r="C1552" s="56">
        <v>45908</v>
      </c>
      <c r="D1552" s="43">
        <v>254</v>
      </c>
      <c r="F1552" s="43" t="s">
        <v>1235</v>
      </c>
      <c r="G1552" t="s">
        <v>1218</v>
      </c>
    </row>
    <row r="1553" spans="1:7">
      <c r="A1553" s="952" t="s">
        <v>726</v>
      </c>
      <c r="B1553" s="133" t="s">
        <v>129</v>
      </c>
      <c r="C1553" s="56">
        <v>45908</v>
      </c>
      <c r="D1553" s="158">
        <v>2498</v>
      </c>
      <c r="G1553" t="s">
        <v>1218</v>
      </c>
    </row>
    <row r="1554" spans="1:7">
      <c r="A1554" s="69" t="s">
        <v>303</v>
      </c>
      <c r="B1554" s="953"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52" t="s">
        <v>726</v>
      </c>
      <c r="B1556" s="133" t="s">
        <v>129</v>
      </c>
      <c r="C1556" s="56">
        <v>45909</v>
      </c>
      <c r="D1556" s="158">
        <v>1192</v>
      </c>
      <c r="G1556" t="s">
        <v>1218</v>
      </c>
    </row>
    <row r="1557" spans="1:7">
      <c r="A1557" s="69" t="s">
        <v>314</v>
      </c>
      <c r="B1557" s="953"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52" t="s">
        <v>726</v>
      </c>
      <c r="B1560" s="133" t="s">
        <v>129</v>
      </c>
      <c r="C1560" s="56">
        <v>45910</v>
      </c>
      <c r="D1560" s="158">
        <v>1925</v>
      </c>
      <c r="G1560" t="s">
        <v>1218</v>
      </c>
    </row>
    <row r="1561" spans="1:7">
      <c r="A1561" s="69" t="s">
        <v>314</v>
      </c>
      <c r="B1561" s="953" t="s">
        <v>1099</v>
      </c>
      <c r="C1561" s="56">
        <v>45910</v>
      </c>
      <c r="D1561" s="43">
        <v>333</v>
      </c>
      <c r="G1561" t="s">
        <v>1218</v>
      </c>
    </row>
    <row r="1562" spans="1:7">
      <c r="A1562" s="987" t="s">
        <v>151</v>
      </c>
      <c r="B1562" s="133" t="s">
        <v>129</v>
      </c>
      <c r="C1562" s="56">
        <v>45910</v>
      </c>
      <c r="D1562" s="43">
        <v>740</v>
      </c>
      <c r="F1562" s="43" t="s">
        <v>1239</v>
      </c>
      <c r="G1562" t="s">
        <v>1218</v>
      </c>
    </row>
    <row r="1563" spans="1:7">
      <c r="A1563" s="845" t="s">
        <v>730</v>
      </c>
      <c r="B1563" s="849" t="s">
        <v>214</v>
      </c>
      <c r="C1563" s="56">
        <v>45910</v>
      </c>
      <c r="D1563" s="43">
        <v>307</v>
      </c>
      <c r="G1563" t="s">
        <v>1218</v>
      </c>
    </row>
    <row r="1564" spans="1:7">
      <c r="A1564" s="160" t="s">
        <v>273</v>
      </c>
      <c r="B1564" s="953"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53" t="s">
        <v>1099</v>
      </c>
      <c r="C1568" s="56">
        <v>45911</v>
      </c>
      <c r="E1568" s="142">
        <v>662</v>
      </c>
      <c r="F1568" s="43" t="s">
        <v>822</v>
      </c>
      <c r="G1568" t="s">
        <v>1218</v>
      </c>
    </row>
    <row r="1569" spans="1:7">
      <c r="A1569" s="952"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53" t="s">
        <v>1099</v>
      </c>
      <c r="C1573" s="56">
        <v>45912</v>
      </c>
      <c r="F1573" s="1004"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1004" t="s">
        <v>805</v>
      </c>
      <c r="G1575" t="s">
        <v>1218</v>
      </c>
    </row>
    <row r="1576" spans="1:7">
      <c r="A1576" s="89" t="s">
        <v>708</v>
      </c>
      <c r="B1576" s="417" t="s">
        <v>685</v>
      </c>
      <c r="C1576" s="56">
        <v>45915</v>
      </c>
      <c r="D1576" s="43">
        <v>42</v>
      </c>
      <c r="F1576" s="69"/>
      <c r="G1576" t="s">
        <v>1218</v>
      </c>
    </row>
    <row r="1577" spans="1:7">
      <c r="A1577" s="69" t="s">
        <v>151</v>
      </c>
      <c r="B1577" s="953" t="s">
        <v>129</v>
      </c>
      <c r="C1577" s="56">
        <v>45915</v>
      </c>
      <c r="D1577" s="158">
        <v>1238</v>
      </c>
      <c r="F1577" s="69"/>
      <c r="G1577" t="s">
        <v>1218</v>
      </c>
    </row>
    <row r="1578" spans="1:7">
      <c r="A1578" s="952"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1008" t="s">
        <v>1134</v>
      </c>
      <c r="G1580" t="s">
        <v>1218</v>
      </c>
    </row>
    <row r="1581" spans="1:7">
      <c r="A1581" s="89" t="s">
        <v>708</v>
      </c>
      <c r="B1581" s="133" t="s">
        <v>685</v>
      </c>
      <c r="C1581" s="56">
        <v>45916</v>
      </c>
      <c r="D1581" s="43">
        <v>219</v>
      </c>
      <c r="F1581" s="1009" t="s">
        <v>1241</v>
      </c>
      <c r="G1581" t="s">
        <v>1218</v>
      </c>
    </row>
    <row r="1582" spans="1:7">
      <c r="A1582" s="69" t="s">
        <v>151</v>
      </c>
      <c r="B1582" s="953" t="s">
        <v>129</v>
      </c>
      <c r="C1582" s="56">
        <v>45916</v>
      </c>
      <c r="D1582" s="158">
        <v>1531</v>
      </c>
      <c r="F1582" s="1009"/>
      <c r="G1582" t="s">
        <v>1218</v>
      </c>
    </row>
    <row r="1583" spans="1:7">
      <c r="A1583" s="952" t="s">
        <v>316</v>
      </c>
      <c r="B1583" s="133" t="s">
        <v>685</v>
      </c>
      <c r="C1583" s="56">
        <v>45916</v>
      </c>
      <c r="E1583" s="327">
        <v>1210</v>
      </c>
      <c r="F1583" s="1009" t="s">
        <v>1242</v>
      </c>
      <c r="G1583" t="s">
        <v>1218</v>
      </c>
    </row>
    <row r="1584" spans="1:7">
      <c r="A1584" s="69" t="s">
        <v>128</v>
      </c>
      <c r="B1584" s="953" t="s">
        <v>129</v>
      </c>
      <c r="C1584" s="56">
        <v>45916</v>
      </c>
      <c r="D1584" s="158">
        <v>1808</v>
      </c>
      <c r="F1584" s="1009"/>
      <c r="G1584" t="s">
        <v>1218</v>
      </c>
    </row>
    <row r="1585" spans="1:7">
      <c r="A1585" s="137" t="s">
        <v>730</v>
      </c>
      <c r="B1585" s="253" t="s">
        <v>214</v>
      </c>
      <c r="C1585" s="56">
        <v>45916</v>
      </c>
      <c r="F1585" s="1009" t="s">
        <v>788</v>
      </c>
      <c r="G1585" t="s">
        <v>1218</v>
      </c>
    </row>
    <row r="1586" spans="1:7">
      <c r="A1586" s="160" t="s">
        <v>266</v>
      </c>
      <c r="B1586" s="253" t="s">
        <v>685</v>
      </c>
      <c r="C1586" s="56">
        <v>45916</v>
      </c>
      <c r="F1586" s="1010" t="s">
        <v>1243</v>
      </c>
      <c r="G1586" t="s">
        <v>1218</v>
      </c>
    </row>
    <row r="1587" spans="1:7">
      <c r="A1587" s="117" t="s">
        <v>263</v>
      </c>
      <c r="B1587" s="386" t="s">
        <v>685</v>
      </c>
      <c r="C1587" s="56">
        <v>45916</v>
      </c>
      <c r="F1587" s="1008" t="s">
        <v>1243</v>
      </c>
      <c r="G1587" t="s">
        <v>1218</v>
      </c>
    </row>
    <row r="1588" spans="1:7">
      <c r="A1588" s="889" t="s">
        <v>246</v>
      </c>
      <c r="B1588" s="144" t="s">
        <v>1244</v>
      </c>
      <c r="C1588" s="56">
        <v>45916</v>
      </c>
      <c r="D1588" s="43">
        <v>251</v>
      </c>
      <c r="F1588" s="1009"/>
      <c r="G1588" t="s">
        <v>1218</v>
      </c>
    </row>
    <row r="1589" spans="1:7">
      <c r="A1589" s="137" t="s">
        <v>1245</v>
      </c>
      <c r="B1589" s="317" t="s">
        <v>685</v>
      </c>
      <c r="C1589" s="56">
        <v>45917</v>
      </c>
      <c r="F1589" s="1009"/>
      <c r="G1589" t="s">
        <v>1218</v>
      </c>
    </row>
    <row r="1590" spans="1:7">
      <c r="A1590" s="144" t="s">
        <v>151</v>
      </c>
      <c r="B1590" s="365" t="s">
        <v>129</v>
      </c>
      <c r="C1590" s="56">
        <v>45917</v>
      </c>
      <c r="F1590" s="1009"/>
      <c r="G1590" t="s">
        <v>1218</v>
      </c>
    </row>
    <row r="1591" spans="1:7">
      <c r="A1591" s="1018" t="s">
        <v>123</v>
      </c>
      <c r="B1591" s="321" t="s">
        <v>72</v>
      </c>
      <c r="C1591" s="56">
        <v>45917</v>
      </c>
      <c r="F1591" s="1009"/>
      <c r="G1591" t="s">
        <v>1218</v>
      </c>
    </row>
    <row r="1592" spans="1:7">
      <c r="A1592" s="144" t="s">
        <v>128</v>
      </c>
      <c r="B1592" s="1020" t="s">
        <v>129</v>
      </c>
      <c r="C1592" s="56">
        <v>45917</v>
      </c>
      <c r="F1592" s="1009"/>
      <c r="G1592" t="s">
        <v>1218</v>
      </c>
    </row>
    <row r="1593" spans="1:7">
      <c r="A1593" s="137" t="s">
        <v>730</v>
      </c>
      <c r="B1593" s="144" t="s">
        <v>214</v>
      </c>
      <c r="C1593" s="56">
        <v>45917</v>
      </c>
      <c r="F1593" s="1009"/>
      <c r="G1593" t="s">
        <v>1218</v>
      </c>
    </row>
    <row r="1594" spans="1:7">
      <c r="A1594" s="1019" t="s">
        <v>246</v>
      </c>
      <c r="B1594" s="311" t="s">
        <v>1244</v>
      </c>
      <c r="C1594" s="56">
        <v>45917</v>
      </c>
      <c r="F1594" s="1009"/>
      <c r="G1594" t="s">
        <v>1218</v>
      </c>
    </row>
    <row r="1595" spans="1:7">
      <c r="A1595" s="333" t="s">
        <v>266</v>
      </c>
      <c r="B1595" s="317" t="s">
        <v>685</v>
      </c>
      <c r="C1595" s="56">
        <v>45917</v>
      </c>
      <c r="F1595" s="1009"/>
      <c r="G1595" t="s">
        <v>1218</v>
      </c>
    </row>
    <row r="1596" spans="1:7">
      <c r="F1596" s="1009"/>
    </row>
    <row r="1597" spans="1:7">
      <c r="F1597" s="1009"/>
    </row>
    <row r="1598" spans="1:7">
      <c r="F1598" s="1009"/>
    </row>
    <row r="1599" spans="1:7">
      <c r="F1599" s="1009"/>
    </row>
    <row r="1600" spans="1:7">
      <c r="F1600" s="1009"/>
    </row>
    <row r="1601" spans="6:6">
      <c r="F1601" s="1009"/>
    </row>
    <row r="1602" spans="6:6">
      <c r="F1602" s="1009"/>
    </row>
    <row r="1603" spans="6:6">
      <c r="F1603" s="1009"/>
    </row>
    <row r="1604" spans="6:6">
      <c r="F1604" s="1009"/>
    </row>
    <row r="1605" spans="6:6">
      <c r="F1605" s="1009"/>
    </row>
    <row r="1606" spans="6:6">
      <c r="F1606" s="1009"/>
    </row>
    <row r="1607" spans="6:6">
      <c r="F1607" s="1009"/>
    </row>
    <row r="1608" spans="6:6">
      <c r="F1608" s="1009"/>
    </row>
    <row r="1609" spans="6:6">
      <c r="F1609" s="1009"/>
    </row>
    <row r="1610" spans="6:6">
      <c r="F1610" s="1009"/>
    </row>
    <row r="1611" spans="6:6">
      <c r="F1611" s="1009"/>
    </row>
    <row r="1612" spans="6:6">
      <c r="F1612" s="1009"/>
    </row>
    <row r="1613" spans="6:6">
      <c r="F1613" s="1009"/>
    </row>
    <row r="1614" spans="6:6">
      <c r="F1614" s="100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34"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5" t="s">
        <v>213</v>
      </c>
      <c r="C3" s="959">
        <v>45742</v>
      </c>
      <c r="D3" s="960"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66"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600"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63"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419</v>
      </c>
      <c r="B7" s="956" t="s">
        <v>213</v>
      </c>
      <c r="C7" s="401">
        <v>45742</v>
      </c>
      <c r="D7" s="430" t="s">
        <v>265</v>
      </c>
      <c r="E7" s="587"/>
      <c r="F7" s="588"/>
      <c r="G7" s="588"/>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81" t="s">
        <v>126</v>
      </c>
      <c r="Q8" s="69" t="s">
        <v>126</v>
      </c>
      <c r="R8" s="43" t="s">
        <v>1254</v>
      </c>
      <c r="S8" s="43" t="s">
        <v>126</v>
      </c>
      <c r="T8" s="43" t="s">
        <v>126</v>
      </c>
      <c r="U8" s="43" t="s">
        <v>126</v>
      </c>
      <c r="V8" s="69" t="s">
        <v>118</v>
      </c>
      <c r="W8" s="30"/>
      <c r="X8" s="69" t="s">
        <v>118</v>
      </c>
      <c r="Y8" t="e">
        <f>VLOOKUP(A8,#REF!,2,FALSE)</f>
        <v>#REF!</v>
      </c>
    </row>
    <row r="9" spans="1:25">
      <c r="A9" s="180" t="s">
        <v>420</v>
      </c>
      <c r="B9" s="185" t="s">
        <v>213</v>
      </c>
      <c r="C9" s="181">
        <v>45742</v>
      </c>
      <c r="D9" s="584"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422</v>
      </c>
      <c r="B10" s="185" t="s">
        <v>213</v>
      </c>
      <c r="C10" s="320">
        <v>45742</v>
      </c>
      <c r="D10" s="429" t="s">
        <v>421</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9"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58"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69"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88"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4" t="s">
        <v>117</v>
      </c>
      <c r="C19" s="182">
        <v>45899</v>
      </c>
      <c r="D19" s="967"/>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452</v>
      </c>
      <c r="B20" s="180" t="s">
        <v>117</v>
      </c>
      <c r="C20" s="181">
        <v>45742</v>
      </c>
      <c r="D20" s="184" t="s">
        <v>453</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454</v>
      </c>
      <c r="B21" s="180" t="s">
        <v>117</v>
      </c>
      <c r="C21" s="181">
        <v>45772</v>
      </c>
      <c r="D21" s="825" t="s">
        <v>456</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605</v>
      </c>
      <c r="B22" s="180" t="s">
        <v>117</v>
      </c>
      <c r="C22" s="181">
        <v>45868</v>
      </c>
      <c r="D22" s="825" t="s">
        <v>606</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458</v>
      </c>
      <c r="B24" s="180" t="s">
        <v>117</v>
      </c>
      <c r="C24" s="181">
        <v>45807</v>
      </c>
      <c r="D24" s="205" t="s">
        <v>459</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461</v>
      </c>
      <c r="B25" s="180" t="s">
        <v>117</v>
      </c>
      <c r="C25" s="181">
        <v>45787</v>
      </c>
      <c r="D25" s="205" t="s">
        <v>462</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463</v>
      </c>
      <c r="B29" s="180" t="s">
        <v>117</v>
      </c>
      <c r="C29" s="181">
        <v>45711</v>
      </c>
      <c r="D29" s="204" t="s">
        <v>267</v>
      </c>
      <c r="E29" s="971"/>
      <c r="F29" s="975"/>
      <c r="G29" s="975"/>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465</v>
      </c>
      <c r="B30" s="180" t="s">
        <v>117</v>
      </c>
      <c r="C30" s="181">
        <v>45711</v>
      </c>
      <c r="D30" s="181" t="s">
        <v>466</v>
      </c>
      <c r="E30" s="971"/>
      <c r="F30" s="975"/>
      <c r="G30" s="975"/>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467</v>
      </c>
      <c r="B31" s="180" t="s">
        <v>117</v>
      </c>
      <c r="C31" s="181">
        <v>45716</v>
      </c>
      <c r="D31" s="184" t="s">
        <v>468</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469</v>
      </c>
      <c r="B32" s="180" t="s">
        <v>117</v>
      </c>
      <c r="C32" s="181">
        <v>45772</v>
      </c>
      <c r="D32" s="825" t="s">
        <v>470</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471</v>
      </c>
      <c r="B33" s="180" t="s">
        <v>117</v>
      </c>
      <c r="C33" s="181">
        <v>45772</v>
      </c>
      <c r="D33" s="205" t="s">
        <v>472</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473</v>
      </c>
      <c r="B34" s="180" t="s">
        <v>117</v>
      </c>
      <c r="C34" s="181">
        <v>45772</v>
      </c>
      <c r="D34" s="205" t="s">
        <v>474</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475</v>
      </c>
      <c r="B35" s="180" t="s">
        <v>117</v>
      </c>
      <c r="C35" s="181">
        <v>45688</v>
      </c>
      <c r="D35" s="181" t="s">
        <v>477</v>
      </c>
      <c r="E35" s="971"/>
      <c r="F35" s="975"/>
      <c r="G35" s="975"/>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478</v>
      </c>
      <c r="B36" s="180" t="s">
        <v>117</v>
      </c>
      <c r="C36" s="181">
        <v>45688</v>
      </c>
      <c r="D36" s="181" t="s">
        <v>479</v>
      </c>
      <c r="E36" s="971"/>
      <c r="F36" s="975"/>
      <c r="G36" s="975"/>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480</v>
      </c>
      <c r="B37" s="180" t="s">
        <v>117</v>
      </c>
      <c r="C37" s="181">
        <v>45688</v>
      </c>
      <c r="D37" s="181" t="s">
        <v>481</v>
      </c>
      <c r="E37" s="971"/>
      <c r="F37" s="975"/>
      <c r="G37" s="975"/>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482</v>
      </c>
      <c r="B38" s="180" t="s">
        <v>117</v>
      </c>
      <c r="C38" s="181">
        <v>45688</v>
      </c>
      <c r="D38" s="181" t="s">
        <v>484</v>
      </c>
      <c r="E38" s="971"/>
      <c r="F38" s="975"/>
      <c r="G38" s="975"/>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485</v>
      </c>
      <c r="B39" s="180" t="s">
        <v>117</v>
      </c>
      <c r="C39" s="181">
        <v>45688</v>
      </c>
      <c r="D39" s="181" t="s">
        <v>486</v>
      </c>
      <c r="E39" s="971"/>
      <c r="F39" s="975"/>
      <c r="G39" s="975"/>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487</v>
      </c>
      <c r="B40" s="180" t="s">
        <v>117</v>
      </c>
      <c r="C40" s="181">
        <v>45742</v>
      </c>
      <c r="D40" s="184" t="s">
        <v>488</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489</v>
      </c>
      <c r="B41" s="180" t="s">
        <v>117</v>
      </c>
      <c r="C41" s="181">
        <v>45742</v>
      </c>
      <c r="D41" s="205" t="s">
        <v>490</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491</v>
      </c>
      <c r="B42" s="180" t="s">
        <v>117</v>
      </c>
      <c r="C42" s="181">
        <v>45772</v>
      </c>
      <c r="D42" s="205" t="s">
        <v>492</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493</v>
      </c>
      <c r="B43" s="180" t="s">
        <v>117</v>
      </c>
      <c r="C43" s="181">
        <v>45716</v>
      </c>
      <c r="D43" s="205" t="s">
        <v>494</v>
      </c>
      <c r="E43" s="602"/>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497</v>
      </c>
      <c r="B44" s="180" t="s">
        <v>117</v>
      </c>
      <c r="C44" s="181">
        <v>45772</v>
      </c>
      <c r="D44" s="205" t="s">
        <v>496</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499</v>
      </c>
      <c r="B45" s="180" t="s">
        <v>117</v>
      </c>
      <c r="C45" s="188">
        <v>45711</v>
      </c>
      <c r="D45" s="188" t="s">
        <v>500</v>
      </c>
      <c r="E45" s="972"/>
      <c r="F45" s="976"/>
      <c r="G45" s="976"/>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72"/>
      <c r="F46" s="976"/>
      <c r="G46" s="976"/>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4"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4"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3"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4" t="s">
        <v>117</v>
      </c>
      <c r="C54" s="182">
        <v>45899</v>
      </c>
      <c r="D54" s="967"/>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4"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4"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501</v>
      </c>
      <c r="B57" s="183" t="s">
        <v>117</v>
      </c>
      <c r="C57" s="182">
        <v>45862</v>
      </c>
      <c r="D57" s="825" t="s">
        <v>502</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5" t="s">
        <v>504</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45862</v>
      </c>
      <c r="D59" s="825" t="s">
        <v>506</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507</v>
      </c>
      <c r="B60" s="183" t="s">
        <v>117</v>
      </c>
      <c r="C60" s="182">
        <v>45868</v>
      </c>
      <c r="D60" s="205" t="s">
        <v>508</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510</v>
      </c>
      <c r="B61" s="187" t="s">
        <v>117</v>
      </c>
      <c r="C61" s="181">
        <v>45688</v>
      </c>
      <c r="D61" s="181" t="s">
        <v>512</v>
      </c>
      <c r="E61" s="971"/>
      <c r="F61" s="975"/>
      <c r="G61" s="975"/>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4"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4" t="s">
        <v>117</v>
      </c>
      <c r="C64" s="182">
        <v>45899</v>
      </c>
      <c r="D64" s="968"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68"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70" t="s">
        <v>661</v>
      </c>
      <c r="E66" s="971"/>
      <c r="F66" s="975"/>
      <c r="G66" s="975"/>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4"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4" t="s">
        <v>117</v>
      </c>
      <c r="C69" s="182">
        <v>45899</v>
      </c>
      <c r="D69" s="205" t="s">
        <v>306</v>
      </c>
      <c r="E69" s="993"/>
      <c r="F69" s="994"/>
      <c r="G69" s="994"/>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513</v>
      </c>
      <c r="B70" s="180" t="s">
        <v>117</v>
      </c>
      <c r="C70" s="188">
        <v>45716</v>
      </c>
      <c r="D70" s="188" t="s">
        <v>514</v>
      </c>
      <c r="E70" s="972"/>
      <c r="F70" s="976"/>
      <c r="G70" s="976"/>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5"/>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4"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4"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25" t="s">
        <v>312</v>
      </c>
      <c r="E73" s="1002"/>
      <c r="F73" s="1003"/>
      <c r="G73" s="1003"/>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4"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2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4"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515</v>
      </c>
      <c r="B78" s="180" t="s">
        <v>117</v>
      </c>
      <c r="C78" s="427">
        <v>45792</v>
      </c>
      <c r="D78" s="181" t="s">
        <v>516</v>
      </c>
      <c r="E78" s="971"/>
      <c r="F78" s="975"/>
      <c r="G78" s="975"/>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2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55" t="s">
        <v>1258</v>
      </c>
      <c r="B80" s="594" t="s">
        <v>117</v>
      </c>
      <c r="C80" s="181">
        <v>45688</v>
      </c>
      <c r="D80" s="825" t="s">
        <v>518</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4"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414</v>
      </c>
      <c r="B82" s="187" t="s">
        <v>51</v>
      </c>
      <c r="C82" s="596">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608</v>
      </c>
      <c r="B83" s="187" t="s">
        <v>51</v>
      </c>
      <c r="C83" s="427">
        <v>45742</v>
      </c>
      <c r="D83" s="184" t="s">
        <v>609</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610</v>
      </c>
      <c r="B84" s="187" t="s">
        <v>51</v>
      </c>
      <c r="C84" s="427">
        <v>45742</v>
      </c>
      <c r="D84" s="217" t="s">
        <v>612</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519</v>
      </c>
      <c r="B85" s="187" t="s">
        <v>51</v>
      </c>
      <c r="C85" s="427">
        <v>45742</v>
      </c>
      <c r="D85" s="217" t="s">
        <v>520</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424</v>
      </c>
      <c r="B86" s="187" t="s">
        <v>51</v>
      </c>
      <c r="C86" s="427">
        <v>45742</v>
      </c>
      <c r="D86" s="190" t="s">
        <v>425</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613</v>
      </c>
      <c r="B87" s="187" t="s">
        <v>51</v>
      </c>
      <c r="C87" s="181">
        <v>45742</v>
      </c>
      <c r="D87" s="962" t="s">
        <v>614</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375</v>
      </c>
      <c r="B88" s="187" t="s">
        <v>51</v>
      </c>
      <c r="C88" s="181">
        <v>45742</v>
      </c>
      <c r="D88" s="217" t="s">
        <v>378</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379</v>
      </c>
      <c r="B89" s="187" t="s">
        <v>51</v>
      </c>
      <c r="C89" s="181">
        <v>45742</v>
      </c>
      <c r="D89" s="217" t="s">
        <v>380</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521</v>
      </c>
      <c r="B90" s="187" t="s">
        <v>51</v>
      </c>
      <c r="C90" s="181">
        <v>45742</v>
      </c>
      <c r="D90" s="217" t="s">
        <v>522</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426</v>
      </c>
      <c r="B91" s="187" t="s">
        <v>51</v>
      </c>
      <c r="C91" s="181">
        <v>45742</v>
      </c>
      <c r="D91" s="217" t="s">
        <v>427</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523</v>
      </c>
      <c r="B92" s="187" t="s">
        <v>51</v>
      </c>
      <c r="C92" s="181">
        <v>45772</v>
      </c>
      <c r="D92" s="204" t="s">
        <v>524</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525</v>
      </c>
      <c r="B94" s="187" t="s">
        <v>51</v>
      </c>
      <c r="C94" s="188">
        <v>45711</v>
      </c>
      <c r="D94" s="189" t="s">
        <v>526</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64"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527</v>
      </c>
      <c r="B96" s="187" t="s">
        <v>51</v>
      </c>
      <c r="C96" s="383">
        <v>45711</v>
      </c>
      <c r="D96" s="600"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61" t="s">
        <v>382</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528</v>
      </c>
      <c r="B98" s="187" t="s">
        <v>51</v>
      </c>
      <c r="C98" s="188">
        <v>45711</v>
      </c>
      <c r="D98" s="189" t="s">
        <v>529</v>
      </c>
      <c r="E98" s="1001"/>
      <c r="F98" s="1001"/>
      <c r="G98" s="1001"/>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616</v>
      </c>
      <c r="B99" s="187" t="s">
        <v>51</v>
      </c>
      <c r="C99" s="188">
        <v>45711</v>
      </c>
      <c r="D99" s="189" t="s">
        <v>617</v>
      </c>
      <c r="E99" s="1001"/>
      <c r="F99" s="1001"/>
      <c r="G99" s="1001"/>
      <c r="H99" s="193">
        <v>81</v>
      </c>
      <c r="I99" s="186"/>
      <c r="J99" s="193" t="s">
        <v>58</v>
      </c>
      <c r="K99" s="193" t="s">
        <v>58</v>
      </c>
      <c r="L99" s="193" t="s">
        <v>61</v>
      </c>
      <c r="M99" s="980">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1001"/>
      <c r="F100" s="1001"/>
      <c r="G100" s="1001"/>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531</v>
      </c>
      <c r="B101" s="187" t="s">
        <v>51</v>
      </c>
      <c r="C101" s="188">
        <v>45688</v>
      </c>
      <c r="D101" s="189" t="s">
        <v>532</v>
      </c>
      <c r="E101" s="1001"/>
      <c r="F101" s="1001"/>
      <c r="G101" s="1001"/>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1001"/>
      <c r="F102" s="1001"/>
      <c r="G102" s="1001"/>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534</v>
      </c>
      <c r="B103" s="187" t="s">
        <v>51</v>
      </c>
      <c r="C103" s="188">
        <v>45688</v>
      </c>
      <c r="D103" s="189" t="s">
        <v>535</v>
      </c>
      <c r="E103" s="1001"/>
      <c r="F103" s="1001"/>
      <c r="G103" s="1001"/>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01"/>
      <c r="F104" s="1001"/>
      <c r="G104" s="1001"/>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1001"/>
      <c r="F105" s="1001"/>
      <c r="G105" s="1001"/>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537</v>
      </c>
      <c r="B107" s="187" t="s">
        <v>51</v>
      </c>
      <c r="C107" s="181">
        <v>45772</v>
      </c>
      <c r="D107" s="204" t="s">
        <v>539</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84" t="s">
        <v>398</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540</v>
      </c>
      <c r="B109" s="187" t="s">
        <v>51</v>
      </c>
      <c r="C109" s="383">
        <v>45711</v>
      </c>
      <c r="D109" s="600" t="s">
        <v>541</v>
      </c>
      <c r="E109" s="1001"/>
      <c r="F109" s="1001"/>
      <c r="G109" s="1001"/>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543</v>
      </c>
      <c r="B110" s="187" t="s">
        <v>51</v>
      </c>
      <c r="C110" s="188">
        <v>45711</v>
      </c>
      <c r="D110" s="961" t="s">
        <v>544</v>
      </c>
      <c r="E110" s="1001"/>
      <c r="F110" s="1001"/>
      <c r="G110" s="1001"/>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545</v>
      </c>
      <c r="B111" s="187" t="s">
        <v>51</v>
      </c>
      <c r="C111" s="181">
        <v>45772</v>
      </c>
      <c r="D111" s="204" t="s">
        <v>546</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547</v>
      </c>
      <c r="B112" s="187" t="s">
        <v>51</v>
      </c>
      <c r="C112" s="181">
        <v>45772</v>
      </c>
      <c r="D112" s="998" t="s">
        <v>548</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549</v>
      </c>
      <c r="B113" s="187" t="s">
        <v>51</v>
      </c>
      <c r="C113" s="320">
        <v>45772</v>
      </c>
      <c r="D113" s="429" t="s">
        <v>550</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551</v>
      </c>
      <c r="B114" s="187" t="s">
        <v>51</v>
      </c>
      <c r="C114" s="181">
        <v>45772</v>
      </c>
      <c r="D114" s="991" t="s">
        <v>552</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553</v>
      </c>
      <c r="B115" s="187" t="s">
        <v>51</v>
      </c>
      <c r="C115" s="320">
        <v>45772</v>
      </c>
      <c r="D115" s="990" t="s">
        <v>555</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557</v>
      </c>
      <c r="B116" s="187" t="s">
        <v>51</v>
      </c>
      <c r="C116" s="320">
        <v>45772</v>
      </c>
      <c r="D116" s="583" t="s">
        <v>558</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559</v>
      </c>
      <c r="B117" s="187" t="s">
        <v>51</v>
      </c>
      <c r="C117" s="320">
        <v>45772</v>
      </c>
      <c r="D117" s="184" t="s">
        <v>560</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562</v>
      </c>
      <c r="B118" s="187" t="s">
        <v>51</v>
      </c>
      <c r="C118" s="320">
        <v>45772</v>
      </c>
      <c r="D118" s="184" t="s">
        <v>563</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564</v>
      </c>
      <c r="B119" s="187" t="s">
        <v>51</v>
      </c>
      <c r="C119" s="320">
        <v>45772</v>
      </c>
      <c r="D119" s="584" t="s">
        <v>565</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399</v>
      </c>
      <c r="B120" s="958" t="s">
        <v>51</v>
      </c>
      <c r="C120" s="959">
        <v>45772</v>
      </c>
      <c r="D120" s="378" t="s">
        <v>400</v>
      </c>
      <c r="H120" s="355">
        <v>87</v>
      </c>
      <c r="I120" s="353"/>
      <c r="J120" s="378" t="s">
        <v>58</v>
      </c>
      <c r="K120" s="979"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619</v>
      </c>
      <c r="B121" s="187" t="s">
        <v>51</v>
      </c>
      <c r="C121" s="181">
        <v>45772</v>
      </c>
      <c r="D121" s="584" t="s">
        <v>620</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566</v>
      </c>
      <c r="B122" s="187" t="s">
        <v>51</v>
      </c>
      <c r="C122" s="320">
        <v>45772</v>
      </c>
      <c r="D122" s="429" t="s">
        <v>567</v>
      </c>
      <c r="E122" s="603"/>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401</v>
      </c>
      <c r="B123" s="187" t="s">
        <v>51</v>
      </c>
      <c r="C123" s="181">
        <v>45772</v>
      </c>
      <c r="D123" s="599" t="s">
        <v>402</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568</v>
      </c>
      <c r="B124" s="187" t="s">
        <v>51</v>
      </c>
      <c r="C124" s="188">
        <v>45688</v>
      </c>
      <c r="D124" s="189" t="s">
        <v>569</v>
      </c>
      <c r="E124" s="189"/>
      <c r="F124" s="189"/>
      <c r="G124" s="189"/>
      <c r="H124" s="190">
        <v>90</v>
      </c>
      <c r="I124" s="186"/>
      <c r="J124" s="193" t="s">
        <v>58</v>
      </c>
      <c r="K124" s="977"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570</v>
      </c>
      <c r="B125" s="187" t="s">
        <v>51</v>
      </c>
      <c r="C125" s="181">
        <v>45772</v>
      </c>
      <c r="D125" s="204" t="s">
        <v>571</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621</v>
      </c>
      <c r="B126" s="187" t="s">
        <v>51</v>
      </c>
      <c r="C126" s="188">
        <v>45711</v>
      </c>
      <c r="D126" s="189" t="s">
        <v>622</v>
      </c>
      <c r="E126" s="189"/>
      <c r="F126" s="189"/>
      <c r="G126" s="189"/>
      <c r="H126" s="190">
        <v>90</v>
      </c>
      <c r="I126" s="186"/>
      <c r="J126" s="193" t="s">
        <v>58</v>
      </c>
      <c r="K126" s="977"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624</v>
      </c>
      <c r="B127" s="187" t="s">
        <v>51</v>
      </c>
      <c r="C127" s="377">
        <v>45742</v>
      </c>
      <c r="D127" s="385" t="s">
        <v>625</v>
      </c>
      <c r="E127" s="385"/>
      <c r="F127" s="385"/>
      <c r="G127" s="385"/>
      <c r="H127" s="355">
        <v>82</v>
      </c>
      <c r="I127" s="353"/>
      <c r="J127" s="193" t="s">
        <v>58</v>
      </c>
      <c r="K127" s="977"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572</v>
      </c>
      <c r="B128" s="958" t="s">
        <v>51</v>
      </c>
      <c r="C128" s="377">
        <v>45772</v>
      </c>
      <c r="D128" s="584" t="s">
        <v>573</v>
      </c>
      <c r="E128" s="353"/>
      <c r="F128" s="353"/>
      <c r="G128" s="353"/>
      <c r="H128" s="355">
        <v>82</v>
      </c>
      <c r="I128" s="353"/>
      <c r="J128" s="355" t="s">
        <v>58</v>
      </c>
      <c r="K128" s="995"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626</v>
      </c>
      <c r="B129" s="425" t="s">
        <v>51</v>
      </c>
      <c r="C129" s="382">
        <v>45747</v>
      </c>
      <c r="D129" s="374" t="s">
        <v>627</v>
      </c>
      <c r="E129" s="374"/>
      <c r="F129" s="374"/>
      <c r="G129" s="374"/>
      <c r="H129" s="376">
        <v>64</v>
      </c>
      <c r="I129" s="375"/>
      <c r="J129" s="604" t="s">
        <v>58</v>
      </c>
      <c r="K129" s="604"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434</v>
      </c>
      <c r="B130" s="425" t="s">
        <v>51</v>
      </c>
      <c r="C130" s="382">
        <v>45742</v>
      </c>
      <c r="D130" s="374" t="s">
        <v>435</v>
      </c>
      <c r="E130" s="374"/>
      <c r="F130" s="374"/>
      <c r="G130" s="374"/>
      <c r="H130" s="376">
        <v>82</v>
      </c>
      <c r="I130" s="375"/>
      <c r="J130" s="604" t="s">
        <v>58</v>
      </c>
      <c r="K130" s="604"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574</v>
      </c>
      <c r="B131" s="425" t="s">
        <v>51</v>
      </c>
      <c r="C131" s="598">
        <v>45711</v>
      </c>
      <c r="D131" s="600" t="s">
        <v>575</v>
      </c>
      <c r="E131" s="600"/>
      <c r="F131" s="600"/>
      <c r="G131" s="600"/>
      <c r="H131" s="376">
        <v>59</v>
      </c>
      <c r="I131" s="375"/>
      <c r="J131" s="604" t="s">
        <v>58</v>
      </c>
      <c r="K131" s="604"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574</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404</v>
      </c>
      <c r="B133" s="425" t="s">
        <v>51</v>
      </c>
      <c r="C133" s="596">
        <v>45711</v>
      </c>
      <c r="D133" s="600" t="s">
        <v>405</v>
      </c>
      <c r="E133" s="835"/>
      <c r="F133" s="600"/>
      <c r="G133" s="600"/>
      <c r="H133" s="376">
        <v>85</v>
      </c>
      <c r="I133" s="375"/>
      <c r="J133" s="604" t="s">
        <v>58</v>
      </c>
      <c r="K133" s="604"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576</v>
      </c>
      <c r="B134" s="425" t="s">
        <v>51</v>
      </c>
      <c r="C134" s="382">
        <v>45772</v>
      </c>
      <c r="D134" s="966" t="s">
        <v>577</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578</v>
      </c>
      <c r="B135" s="425" t="s">
        <v>51</v>
      </c>
      <c r="C135" s="596">
        <v>45711</v>
      </c>
      <c r="D135" s="585" t="s">
        <v>580</v>
      </c>
      <c r="E135" s="835"/>
      <c r="F135" s="600"/>
      <c r="G135" s="600"/>
      <c r="H135" s="376">
        <v>86</v>
      </c>
      <c r="I135" s="375"/>
      <c r="J135" s="604" t="s">
        <v>58</v>
      </c>
      <c r="K135" s="604"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437</v>
      </c>
      <c r="B136" s="425" t="s">
        <v>51</v>
      </c>
      <c r="C136" s="427">
        <v>45742</v>
      </c>
      <c r="D136" s="429" t="s">
        <v>438</v>
      </c>
      <c r="E136" s="586"/>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581</v>
      </c>
      <c r="B137" s="425" t="s">
        <v>51</v>
      </c>
      <c r="C137" s="596">
        <v>45711</v>
      </c>
      <c r="D137" s="965" t="s">
        <v>582</v>
      </c>
      <c r="E137" s="601"/>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439</v>
      </c>
      <c r="B138" s="187" t="s">
        <v>51</v>
      </c>
      <c r="C138" s="427">
        <v>45742</v>
      </c>
      <c r="D138" s="376" t="s">
        <v>440</v>
      </c>
      <c r="E138" s="586"/>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584</v>
      </c>
      <c r="B139" s="187" t="s">
        <v>51</v>
      </c>
      <c r="C139" s="427">
        <v>45772</v>
      </c>
      <c r="D139" s="429" t="s">
        <v>586</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587</v>
      </c>
      <c r="B140" s="425" t="s">
        <v>51</v>
      </c>
      <c r="C140" s="427">
        <v>45772</v>
      </c>
      <c r="D140" s="429" t="s">
        <v>588</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443</v>
      </c>
      <c r="B141" s="425" t="s">
        <v>51</v>
      </c>
      <c r="C141" s="427">
        <v>45742</v>
      </c>
      <c r="D141" s="376" t="s">
        <v>444</v>
      </c>
      <c r="E141" s="586"/>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97">
        <v>45688</v>
      </c>
      <c r="D142" s="585" t="s">
        <v>333</v>
      </c>
      <c r="E142" s="585"/>
      <c r="F142" s="585"/>
      <c r="G142" s="585"/>
      <c r="H142" s="441">
        <v>79</v>
      </c>
      <c r="I142" s="375"/>
      <c r="J142" s="604" t="s">
        <v>58</v>
      </c>
      <c r="K142" s="604"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55" t="s">
        <v>51</v>
      </c>
      <c r="C143" s="597">
        <v>45862</v>
      </c>
      <c r="D143" s="440" t="s">
        <v>630</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96" t="s">
        <v>725</v>
      </c>
      <c r="B146" s="957" t="s">
        <v>51</v>
      </c>
      <c r="C146" s="660">
        <v>45991</v>
      </c>
      <c r="D146" s="429" t="s">
        <v>80</v>
      </c>
      <c r="E146" s="439"/>
      <c r="F146" s="591"/>
      <c r="G146" s="591"/>
      <c r="H146" s="858">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6"/>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57" t="s">
        <v>51</v>
      </c>
      <c r="C148" s="419">
        <v>45991</v>
      </c>
      <c r="D148" s="374" t="s">
        <v>84</v>
      </c>
      <c r="E148" s="601"/>
      <c r="F148" s="374"/>
      <c r="G148" s="374"/>
      <c r="H148" s="376">
        <v>81</v>
      </c>
      <c r="I148" s="375"/>
      <c r="J148" s="604" t="s">
        <v>58</v>
      </c>
      <c r="K148" s="604"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69"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407</v>
      </c>
      <c r="B150" s="425" t="s">
        <v>51</v>
      </c>
      <c r="C150" s="419">
        <v>45991</v>
      </c>
      <c r="D150" s="374" t="s">
        <v>409</v>
      </c>
      <c r="E150" s="374"/>
      <c r="F150" s="374"/>
      <c r="G150" s="374"/>
      <c r="H150" s="376">
        <v>90</v>
      </c>
      <c r="I150" s="375"/>
      <c r="J150" s="604" t="s">
        <v>58</v>
      </c>
      <c r="K150" s="604"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589</v>
      </c>
      <c r="B152" s="425" t="s">
        <v>51</v>
      </c>
      <c r="C152" s="419">
        <v>45991</v>
      </c>
      <c r="D152" s="597" t="s">
        <v>590</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591</v>
      </c>
      <c r="B153" s="425" t="s">
        <v>51</v>
      </c>
      <c r="C153" s="419">
        <v>45991</v>
      </c>
      <c r="D153" s="597" t="s">
        <v>592</v>
      </c>
      <c r="E153" s="973"/>
      <c r="F153" s="597"/>
      <c r="G153" s="597"/>
      <c r="H153" s="441">
        <v>87</v>
      </c>
      <c r="I153" s="421"/>
      <c r="J153" s="604" t="s">
        <v>58</v>
      </c>
      <c r="K153" s="604"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593</v>
      </c>
      <c r="B154" s="425" t="s">
        <v>51</v>
      </c>
      <c r="C154" s="419">
        <v>45991</v>
      </c>
      <c r="D154" s="597" t="s">
        <v>594</v>
      </c>
      <c r="E154" s="601"/>
      <c r="F154" s="374"/>
      <c r="G154" s="374"/>
      <c r="H154" s="376">
        <v>60</v>
      </c>
      <c r="I154" s="375"/>
      <c r="J154" s="604" t="s">
        <v>58</v>
      </c>
      <c r="K154" s="978"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411</v>
      </c>
      <c r="B155" s="425" t="s">
        <v>51</v>
      </c>
      <c r="C155" s="419">
        <v>45991</v>
      </c>
      <c r="D155" s="597" t="s">
        <v>412</v>
      </c>
      <c r="E155" s="601"/>
      <c r="F155" s="374"/>
      <c r="G155" s="374"/>
      <c r="H155" s="376">
        <v>87</v>
      </c>
      <c r="I155" s="375"/>
      <c r="J155" s="604" t="s">
        <v>58</v>
      </c>
      <c r="K155" s="978"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74"/>
      <c r="F156" s="441"/>
      <c r="G156" s="441"/>
      <c r="H156" s="441">
        <v>79</v>
      </c>
      <c r="I156" s="375"/>
      <c r="J156" s="376" t="s">
        <v>58</v>
      </c>
      <c r="K156" s="625"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595</v>
      </c>
      <c r="B157" s="425" t="s">
        <v>51</v>
      </c>
      <c r="C157" s="419">
        <v>45991</v>
      </c>
      <c r="D157" s="429" t="s">
        <v>596</v>
      </c>
      <c r="E157" s="376"/>
      <c r="F157" s="376"/>
      <c r="G157" s="376"/>
      <c r="H157" s="376">
        <v>50</v>
      </c>
      <c r="I157" s="420"/>
      <c r="J157" s="376" t="s">
        <v>58</v>
      </c>
      <c r="K157" s="625"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5"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6"/>
      <c r="F159" s="376"/>
      <c r="G159" s="376"/>
      <c r="H159" s="376">
        <v>0</v>
      </c>
      <c r="I159" s="420"/>
      <c r="J159" s="376" t="s">
        <v>58</v>
      </c>
      <c r="K159" s="625"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597</v>
      </c>
      <c r="B160" s="425" t="s">
        <v>51</v>
      </c>
      <c r="C160" s="669">
        <v>45742</v>
      </c>
      <c r="D160" s="376" t="s">
        <v>598</v>
      </c>
      <c r="E160" s="857"/>
      <c r="F160" s="858"/>
      <c r="G160" s="858"/>
      <c r="H160" s="858">
        <v>0</v>
      </c>
      <c r="I160" s="375"/>
      <c r="J160" s="376" t="s">
        <v>58</v>
      </c>
      <c r="K160" s="625" t="s">
        <v>58</v>
      </c>
      <c r="L160" s="376" t="s">
        <v>61</v>
      </c>
      <c r="M160" s="859">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600</v>
      </c>
      <c r="B161" s="425" t="s">
        <v>51</v>
      </c>
      <c r="C161" s="669">
        <v>45711</v>
      </c>
      <c r="D161" s="965" t="s">
        <v>601</v>
      </c>
      <c r="E161" s="374"/>
      <c r="F161" s="374"/>
      <c r="G161" s="374"/>
      <c r="H161" s="376">
        <v>0</v>
      </c>
      <c r="I161" s="375"/>
      <c r="J161" s="604" t="s">
        <v>58</v>
      </c>
      <c r="K161" s="978" t="s">
        <v>58</v>
      </c>
      <c r="L161" s="376" t="s">
        <v>61</v>
      </c>
      <c r="M161" s="667">
        <v>45695</v>
      </c>
      <c r="N161" s="30" t="s">
        <v>126</v>
      </c>
      <c r="O161" s="667">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7" t="s">
        <v>342</v>
      </c>
      <c r="E162" s="601"/>
      <c r="F162" s="374"/>
      <c r="G162" s="374"/>
      <c r="H162" s="376">
        <v>0</v>
      </c>
      <c r="I162" s="375"/>
      <c r="J162" s="604" t="s">
        <v>58</v>
      </c>
      <c r="K162" s="978" t="s">
        <v>58</v>
      </c>
      <c r="L162" s="376" t="s">
        <v>61</v>
      </c>
      <c r="M162" s="667">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2" t="s">
        <v>687</v>
      </c>
      <c r="B163" s="425" t="s">
        <v>51</v>
      </c>
      <c r="C163" s="856">
        <v>45688</v>
      </c>
      <c r="D163" s="421"/>
      <c r="E163" s="420"/>
      <c r="F163" s="375"/>
      <c r="G163" s="375"/>
      <c r="H163" s="376">
        <v>0</v>
      </c>
      <c r="I163" s="375"/>
      <c r="J163" s="375"/>
      <c r="K163" s="431"/>
      <c r="L163" s="604"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2" t="s">
        <v>649</v>
      </c>
      <c r="B164" s="425" t="s">
        <v>51</v>
      </c>
      <c r="C164" s="856">
        <v>45838</v>
      </c>
      <c r="D164" s="992" t="s">
        <v>650</v>
      </c>
      <c r="E164" s="420"/>
      <c r="F164" s="375"/>
      <c r="G164" s="375"/>
      <c r="H164" s="376">
        <v>0</v>
      </c>
      <c r="I164" s="375"/>
      <c r="J164" s="604" t="s">
        <v>58</v>
      </c>
      <c r="K164" s="978" t="s">
        <v>58</v>
      </c>
      <c r="L164" s="604" t="s">
        <v>61</v>
      </c>
      <c r="M164" s="40" t="s">
        <v>126</v>
      </c>
      <c r="N164" s="30" t="s">
        <v>126</v>
      </c>
      <c r="O164" s="667">
        <v>45818</v>
      </c>
      <c r="P164" s="88" t="s">
        <v>126</v>
      </c>
      <c r="Q164" s="43" t="s">
        <v>126</v>
      </c>
      <c r="R164" s="43" t="s">
        <v>126</v>
      </c>
      <c r="S164" s="43" t="s">
        <v>57</v>
      </c>
      <c r="T164" s="43" t="s">
        <v>126</v>
      </c>
      <c r="U164" s="43" t="s">
        <v>126</v>
      </c>
      <c r="V164" s="43" t="s">
        <v>126</v>
      </c>
      <c r="W164" s="371">
        <v>45854</v>
      </c>
      <c r="X164" s="69" t="s">
        <v>1256</v>
      </c>
    </row>
    <row r="165" spans="1:25" ht="15" customHeight="1">
      <c r="A165" s="593" t="s">
        <v>344</v>
      </c>
      <c r="B165" s="425" t="s">
        <v>51</v>
      </c>
      <c r="C165" s="856">
        <v>45716</v>
      </c>
      <c r="D165" s="999" t="s">
        <v>347</v>
      </c>
      <c r="E165" s="600"/>
      <c r="F165" s="600"/>
      <c r="G165" s="600"/>
      <c r="H165" s="604">
        <v>0</v>
      </c>
      <c r="I165" s="375"/>
      <c r="J165" s="604" t="s">
        <v>58</v>
      </c>
      <c r="K165" s="978" t="s">
        <v>58</v>
      </c>
      <c r="L165" s="604" t="s">
        <v>61</v>
      </c>
      <c r="M165" s="40" t="s">
        <v>126</v>
      </c>
      <c r="N165" s="30" t="s">
        <v>126</v>
      </c>
      <c r="O165" s="667">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9">
        <v>45742</v>
      </c>
      <c r="D166" s="376" t="s">
        <v>653</v>
      </c>
      <c r="E166" s="376"/>
      <c r="F166" s="376"/>
      <c r="G166" s="376"/>
      <c r="H166" s="376">
        <v>0</v>
      </c>
      <c r="I166" s="375"/>
      <c r="J166" s="376" t="s">
        <v>58</v>
      </c>
      <c r="K166" s="625" t="s">
        <v>58</v>
      </c>
      <c r="L166" s="376" t="s">
        <v>61</v>
      </c>
      <c r="M166" s="667">
        <v>45714</v>
      </c>
      <c r="N166" s="88" t="s">
        <v>126</v>
      </c>
      <c r="O166" s="667">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9">
        <v>45742</v>
      </c>
      <c r="D167" s="429" t="s">
        <v>99</v>
      </c>
      <c r="E167" s="376"/>
      <c r="F167" s="376"/>
      <c r="G167" s="376"/>
      <c r="H167" s="376">
        <v>0</v>
      </c>
      <c r="I167" s="375"/>
      <c r="J167" s="376" t="s">
        <v>58</v>
      </c>
      <c r="K167" s="625" t="s">
        <v>58</v>
      </c>
      <c r="L167" s="376" t="s">
        <v>61</v>
      </c>
      <c r="M167" s="667">
        <v>45741</v>
      </c>
      <c r="N167" s="30" t="s">
        <v>59</v>
      </c>
      <c r="O167" s="667">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60">
        <v>45991</v>
      </c>
      <c r="D168" s="429" t="s">
        <v>108</v>
      </c>
      <c r="E168" s="375"/>
      <c r="F168" s="375"/>
      <c r="G168" s="375"/>
      <c r="H168" s="376">
        <v>0</v>
      </c>
      <c r="I168" s="375"/>
      <c r="J168" s="376" t="s">
        <v>58</v>
      </c>
      <c r="K168" s="625" t="s">
        <v>58</v>
      </c>
      <c r="L168" s="376" t="s">
        <v>61</v>
      </c>
      <c r="M168" s="667">
        <v>45742</v>
      </c>
      <c r="N168" s="30" t="s">
        <v>66</v>
      </c>
      <c r="O168" s="667">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9">
        <v>45777</v>
      </c>
      <c r="D169" s="597" t="s">
        <v>110</v>
      </c>
      <c r="E169" s="374"/>
      <c r="F169" s="374"/>
      <c r="G169" s="374"/>
      <c r="H169" s="376">
        <v>0</v>
      </c>
      <c r="I169" s="375"/>
      <c r="J169" s="376" t="s">
        <v>58</v>
      </c>
      <c r="K169" s="625" t="s">
        <v>58</v>
      </c>
      <c r="L169" s="376" t="s">
        <v>61</v>
      </c>
      <c r="M169" s="667">
        <v>45700</v>
      </c>
      <c r="N169" s="30" t="s">
        <v>66</v>
      </c>
      <c r="O169" s="667">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9">
        <v>45772</v>
      </c>
      <c r="D170" s="1000" t="s">
        <v>112</v>
      </c>
      <c r="E170" s="420"/>
      <c r="F170" s="375"/>
      <c r="G170" s="375"/>
      <c r="H170" s="376">
        <v>0</v>
      </c>
      <c r="I170" s="375"/>
      <c r="J170" s="376" t="s">
        <v>58</v>
      </c>
      <c r="K170" s="625" t="s">
        <v>58</v>
      </c>
      <c r="L170" s="376" t="s">
        <v>61</v>
      </c>
      <c r="M170" s="667">
        <v>45741</v>
      </c>
      <c r="N170" s="30" t="s">
        <v>59</v>
      </c>
      <c r="O170" s="667">
        <v>45743</v>
      </c>
      <c r="P170" s="30" t="s">
        <v>59</v>
      </c>
      <c r="Q170" s="43"/>
      <c r="R170" s="43"/>
      <c r="S170" s="43" t="s">
        <v>57</v>
      </c>
      <c r="T170" s="43"/>
      <c r="U170" s="43"/>
      <c r="V170" s="69"/>
      <c r="W170" s="30"/>
      <c r="X170" s="70" t="s">
        <v>118</v>
      </c>
      <c r="Y170" t="e">
        <f>VLOOKUP(A170,#REF!,2,FALSE)</f>
        <v>#REF!</v>
      </c>
    </row>
    <row r="171" spans="1:25" ht="15" customHeight="1">
      <c r="A171" s="373" t="s">
        <v>416</v>
      </c>
      <c r="B171" s="187" t="s">
        <v>51</v>
      </c>
      <c r="C171" s="182">
        <v>45862</v>
      </c>
      <c r="D171" s="989" t="s">
        <v>417</v>
      </c>
      <c r="E171" s="375"/>
      <c r="F171" s="375"/>
      <c r="G171" s="375"/>
      <c r="H171" s="376">
        <v>0</v>
      </c>
      <c r="I171" s="375"/>
      <c r="J171" s="376" t="s">
        <v>58</v>
      </c>
      <c r="K171" s="625"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1"/>
      <c r="B1" s="1021"/>
      <c r="C1" s="1021"/>
      <c r="D1" s="1021"/>
      <c r="E1" s="1021"/>
      <c r="F1" s="1021"/>
      <c r="G1" s="1021"/>
      <c r="H1" s="1021"/>
      <c r="I1" s="1021"/>
      <c r="J1" s="1"/>
      <c r="K1" s="1"/>
      <c r="L1" s="1"/>
      <c r="M1" s="1"/>
      <c r="N1" s="1"/>
      <c r="O1" s="1"/>
      <c r="P1" s="1022" t="s">
        <v>34</v>
      </c>
      <c r="Q1" s="1022"/>
      <c r="R1" s="1022"/>
      <c r="S1" s="1022"/>
      <c r="T1" s="1022"/>
      <c r="U1" s="1022"/>
      <c r="V1" s="1022"/>
      <c r="W1" s="1022"/>
      <c r="X1" s="1022"/>
      <c r="Y1" s="1022"/>
      <c r="Z1" s="1022"/>
      <c r="AA1" s="102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9" t="s">
        <v>78</v>
      </c>
      <c r="E7" s="390"/>
      <c r="F7" s="679"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26" t="s">
        <v>1282</v>
      </c>
      <c r="H8" s="13">
        <v>0</v>
      </c>
      <c r="I8" s="82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3" t="s">
        <v>1312</v>
      </c>
      <c r="B1" s="1023"/>
      <c r="C1" s="1023"/>
      <c r="E1" s="1023" t="s">
        <v>1313</v>
      </c>
      <c r="F1" s="1023"/>
      <c r="G1" s="1023"/>
      <c r="I1" s="1023" t="s">
        <v>1314</v>
      </c>
      <c r="J1" s="1023"/>
      <c r="K1" s="102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408</v>
      </c>
      <c r="G5">
        <v>5410</v>
      </c>
      <c r="I5" s="44" t="s">
        <v>19</v>
      </c>
      <c r="J5" t="s">
        <v>679</v>
      </c>
      <c r="P5" s="44" t="s">
        <v>1320</v>
      </c>
      <c r="U5" s="44" t="s">
        <v>1320</v>
      </c>
      <c r="AB5" t="s">
        <v>1321</v>
      </c>
      <c r="AC5">
        <v>13</v>
      </c>
    </row>
    <row r="6" spans="1:30">
      <c r="A6" t="s">
        <v>676</v>
      </c>
      <c r="E6" t="s">
        <v>327</v>
      </c>
      <c r="G6">
        <v>6526</v>
      </c>
      <c r="I6" t="s">
        <v>414</v>
      </c>
      <c r="J6">
        <v>153</v>
      </c>
      <c r="P6" s="44" t="s">
        <v>27</v>
      </c>
      <c r="Q6" s="44" t="s">
        <v>1322</v>
      </c>
      <c r="R6" t="s">
        <v>679</v>
      </c>
      <c r="U6" s="44" t="s">
        <v>1323</v>
      </c>
      <c r="V6" s="44" t="s">
        <v>1322</v>
      </c>
      <c r="W6" t="s">
        <v>679</v>
      </c>
    </row>
    <row r="7" spans="1:30">
      <c r="E7" t="s">
        <v>78</v>
      </c>
      <c r="G7">
        <v>59453</v>
      </c>
      <c r="I7" t="s">
        <v>320</v>
      </c>
      <c r="J7">
        <v>7980</v>
      </c>
      <c r="P7" t="s">
        <v>1316</v>
      </c>
      <c r="Q7" t="s">
        <v>452</v>
      </c>
      <c r="R7">
        <v>1</v>
      </c>
      <c r="U7" t="s">
        <v>1324</v>
      </c>
      <c r="W7">
        <v>1</v>
      </c>
      <c r="AC7" t="s">
        <v>1325</v>
      </c>
      <c r="AD7" t="s">
        <v>1326</v>
      </c>
    </row>
    <row r="8" spans="1:30">
      <c r="E8" t="s">
        <v>72</v>
      </c>
      <c r="G8">
        <v>26801</v>
      </c>
      <c r="I8" t="s">
        <v>323</v>
      </c>
      <c r="J8">
        <v>7562</v>
      </c>
      <c r="Q8" t="s">
        <v>454</v>
      </c>
      <c r="R8">
        <v>1</v>
      </c>
      <c r="U8" t="s">
        <v>1327</v>
      </c>
      <c r="W8">
        <v>1</v>
      </c>
      <c r="AA8" t="s">
        <v>1328</v>
      </c>
      <c r="AB8" s="263">
        <v>203521</v>
      </c>
      <c r="AC8" s="319">
        <f>AC5/AC4</f>
        <v>0.59090909090909094</v>
      </c>
      <c r="AD8" s="319">
        <f>AB9/AB8</f>
        <v>0.31446386367991508</v>
      </c>
    </row>
    <row r="9" spans="1:30">
      <c r="E9" t="s">
        <v>345</v>
      </c>
      <c r="G9">
        <v>22725</v>
      </c>
      <c r="I9" t="s">
        <v>381</v>
      </c>
      <c r="J9">
        <v>5005</v>
      </c>
      <c r="Q9" t="s">
        <v>1329</v>
      </c>
      <c r="R9">
        <v>1</v>
      </c>
      <c r="U9" t="s">
        <v>1330</v>
      </c>
      <c r="V9" t="s">
        <v>1329</v>
      </c>
      <c r="W9">
        <v>1</v>
      </c>
      <c r="AA9" t="s">
        <v>1331</v>
      </c>
      <c r="AB9">
        <v>64000</v>
      </c>
    </row>
    <row r="10" spans="1:30">
      <c r="E10" t="s">
        <v>68</v>
      </c>
      <c r="G10">
        <v>24514</v>
      </c>
      <c r="I10" t="s">
        <v>326</v>
      </c>
      <c r="J10">
        <v>6526</v>
      </c>
      <c r="Q10" t="s">
        <v>394</v>
      </c>
      <c r="R10">
        <v>1</v>
      </c>
      <c r="V10" t="s">
        <v>537</v>
      </c>
      <c r="W10">
        <v>1</v>
      </c>
    </row>
    <row r="11" spans="1:30">
      <c r="E11" t="s">
        <v>63</v>
      </c>
      <c r="G11">
        <v>15789</v>
      </c>
      <c r="I11" t="s">
        <v>388</v>
      </c>
      <c r="J11">
        <v>2931</v>
      </c>
      <c r="Q11" t="s">
        <v>537</v>
      </c>
      <c r="R11">
        <v>1</v>
      </c>
      <c r="V11" t="s">
        <v>397</v>
      </c>
      <c r="W11">
        <v>1</v>
      </c>
    </row>
    <row r="12" spans="1:30">
      <c r="E12" t="s">
        <v>332</v>
      </c>
      <c r="G12">
        <v>4975</v>
      </c>
      <c r="I12" t="s">
        <v>391</v>
      </c>
      <c r="J12">
        <v>5661</v>
      </c>
      <c r="Q12" t="s">
        <v>397</v>
      </c>
      <c r="R12">
        <v>1</v>
      </c>
      <c r="V12" t="s">
        <v>1332</v>
      </c>
      <c r="W12">
        <v>1</v>
      </c>
    </row>
    <row r="13" spans="1:30">
      <c r="E13" t="s">
        <v>258</v>
      </c>
      <c r="G13">
        <v>238</v>
      </c>
      <c r="I13" t="s">
        <v>434</v>
      </c>
      <c r="J13">
        <v>0</v>
      </c>
      <c r="Q13" t="s">
        <v>1333</v>
      </c>
      <c r="R13">
        <v>1</v>
      </c>
      <c r="V13" t="s">
        <v>401</v>
      </c>
      <c r="W13">
        <v>1</v>
      </c>
    </row>
    <row r="14" spans="1:30">
      <c r="E14" t="s">
        <v>376</v>
      </c>
      <c r="G14">
        <v>25454</v>
      </c>
      <c r="I14" t="s">
        <v>404</v>
      </c>
      <c r="J14">
        <v>5494</v>
      </c>
      <c r="Q14" t="s">
        <v>551</v>
      </c>
      <c r="R14">
        <v>1</v>
      </c>
      <c r="U14" t="s">
        <v>1334</v>
      </c>
      <c r="W14">
        <v>5</v>
      </c>
    </row>
    <row r="15" spans="1:30">
      <c r="E15" t="s">
        <v>676</v>
      </c>
      <c r="G15">
        <v>300075</v>
      </c>
      <c r="I15" t="s">
        <v>331</v>
      </c>
      <c r="J15">
        <v>4975</v>
      </c>
      <c r="Q15" t="s">
        <v>1332</v>
      </c>
      <c r="R15">
        <v>1</v>
      </c>
      <c r="U15" t="s">
        <v>705</v>
      </c>
      <c r="W15">
        <v>12</v>
      </c>
    </row>
    <row r="16" spans="1:30">
      <c r="I16" t="s">
        <v>407</v>
      </c>
      <c r="J16">
        <v>5410</v>
      </c>
      <c r="Q16" t="s">
        <v>553</v>
      </c>
      <c r="R16">
        <v>1</v>
      </c>
      <c r="U16" t="s">
        <v>676</v>
      </c>
      <c r="W16">
        <v>19</v>
      </c>
    </row>
    <row r="17" spans="9:18">
      <c r="I17" t="s">
        <v>411</v>
      </c>
      <c r="J17">
        <v>6133</v>
      </c>
      <c r="Q17" t="s">
        <v>557</v>
      </c>
      <c r="R17">
        <v>1</v>
      </c>
    </row>
    <row r="18" spans="9:18">
      <c r="I18" t="s">
        <v>341</v>
      </c>
      <c r="J18">
        <v>1735</v>
      </c>
      <c r="Q18" t="s">
        <v>559</v>
      </c>
      <c r="R18">
        <v>1</v>
      </c>
    </row>
    <row r="19" spans="9:18">
      <c r="I19" t="s">
        <v>344</v>
      </c>
      <c r="J19">
        <v>22725</v>
      </c>
      <c r="Q19" t="s">
        <v>562</v>
      </c>
      <c r="R19">
        <v>1</v>
      </c>
    </row>
    <row r="20" spans="9:18">
      <c r="I20" t="s">
        <v>109</v>
      </c>
      <c r="J20">
        <v>1534</v>
      </c>
      <c r="Q20" t="s">
        <v>399</v>
      </c>
      <c r="R20">
        <v>1</v>
      </c>
    </row>
    <row r="21" spans="9:18">
      <c r="I21" t="s">
        <v>355</v>
      </c>
      <c r="J21">
        <v>285</v>
      </c>
      <c r="Q21" t="s">
        <v>1335</v>
      </c>
      <c r="R21">
        <v>1</v>
      </c>
    </row>
    <row r="22" spans="9:18">
      <c r="I22" t="s">
        <v>261</v>
      </c>
      <c r="J22">
        <v>5151</v>
      </c>
      <c r="Q22" t="s">
        <v>401</v>
      </c>
      <c r="R22">
        <v>1</v>
      </c>
    </row>
    <row r="23" spans="9:18">
      <c r="I23" t="s">
        <v>375</v>
      </c>
      <c r="J23">
        <v>3642</v>
      </c>
      <c r="Q23" t="s">
        <v>584</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379</v>
      </c>
      <c r="J27">
        <v>4979</v>
      </c>
      <c r="P27" t="s">
        <v>1338</v>
      </c>
      <c r="Q27" t="s">
        <v>545</v>
      </c>
      <c r="R27">
        <v>1</v>
      </c>
    </row>
    <row r="28" spans="9:18">
      <c r="I28" t="s">
        <v>62</v>
      </c>
      <c r="J28">
        <v>4822</v>
      </c>
      <c r="Q28" t="s">
        <v>547</v>
      </c>
      <c r="R28">
        <v>1</v>
      </c>
    </row>
    <row r="29" spans="9:18">
      <c r="I29" t="s">
        <v>71</v>
      </c>
      <c r="J29">
        <v>6182</v>
      </c>
      <c r="Q29" t="s">
        <v>549</v>
      </c>
      <c r="R29">
        <v>1</v>
      </c>
    </row>
    <row r="30" spans="9:18">
      <c r="I30" t="s">
        <v>75</v>
      </c>
      <c r="J30">
        <v>3796</v>
      </c>
      <c r="Q30" t="s">
        <v>564</v>
      </c>
      <c r="R30">
        <v>1</v>
      </c>
    </row>
    <row r="31" spans="9:18">
      <c r="I31" t="s">
        <v>77</v>
      </c>
      <c r="J31">
        <v>7020</v>
      </c>
      <c r="Q31" t="s">
        <v>619</v>
      </c>
      <c r="R31">
        <v>1</v>
      </c>
    </row>
    <row r="32" spans="9:18">
      <c r="I32" t="s">
        <v>86</v>
      </c>
      <c r="J32">
        <v>6387</v>
      </c>
      <c r="Q32" t="s">
        <v>1339</v>
      </c>
      <c r="R32">
        <v>1</v>
      </c>
    </row>
    <row r="33" spans="9:18">
      <c r="I33" t="s">
        <v>90</v>
      </c>
      <c r="J33">
        <v>6152</v>
      </c>
      <c r="Q33" t="s">
        <v>566</v>
      </c>
      <c r="R33">
        <v>1</v>
      </c>
    </row>
    <row r="34" spans="9:18">
      <c r="I34" t="s">
        <v>101</v>
      </c>
      <c r="J34">
        <v>1157</v>
      </c>
      <c r="Q34" t="s">
        <v>587</v>
      </c>
      <c r="R34">
        <v>1</v>
      </c>
    </row>
    <row r="35" spans="9:18">
      <c r="I35" t="s">
        <v>104</v>
      </c>
      <c r="J35">
        <v>831</v>
      </c>
      <c r="Q35" t="s">
        <v>489</v>
      </c>
      <c r="R35">
        <v>1</v>
      </c>
    </row>
    <row r="36" spans="9:18">
      <c r="I36" t="s">
        <v>107</v>
      </c>
      <c r="J36">
        <v>1697</v>
      </c>
      <c r="Q36" t="s">
        <v>491</v>
      </c>
      <c r="R36">
        <v>1</v>
      </c>
    </row>
    <row r="37" spans="9:18">
      <c r="I37" t="s">
        <v>372</v>
      </c>
      <c r="J37">
        <v>143</v>
      </c>
      <c r="Q37" t="s">
        <v>495</v>
      </c>
      <c r="R37">
        <v>1</v>
      </c>
    </row>
    <row r="38" spans="9:18">
      <c r="I38" t="s">
        <v>257</v>
      </c>
      <c r="J38">
        <v>238</v>
      </c>
      <c r="Q38" t="s">
        <v>497</v>
      </c>
      <c r="R38">
        <v>1</v>
      </c>
    </row>
    <row r="39" spans="9:18">
      <c r="I39" t="s">
        <v>399</v>
      </c>
      <c r="J39">
        <v>6334</v>
      </c>
      <c r="P39" t="s">
        <v>1340</v>
      </c>
      <c r="R39">
        <v>12</v>
      </c>
    </row>
    <row r="40" spans="9:18">
      <c r="I40" t="s">
        <v>416</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445</v>
      </c>
      <c r="J71">
        <v>3</v>
      </c>
    </row>
    <row r="72" spans="9:10">
      <c r="I72" t="s">
        <v>448</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408</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385</v>
      </c>
      <c r="B19">
        <v>1</v>
      </c>
      <c r="D19" t="s">
        <v>385</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4"/>
      <c r="B1" s="1024"/>
      <c r="C1" s="1024"/>
      <c r="D1" s="1024"/>
      <c r="E1" s="1024"/>
      <c r="F1" s="1024"/>
      <c r="G1" s="1024"/>
      <c r="H1" s="1025" t="s">
        <v>1350</v>
      </c>
      <c r="I1" s="1025"/>
      <c r="J1" s="1025"/>
      <c r="K1" s="1025"/>
      <c r="L1" s="1025"/>
      <c r="M1" s="1025"/>
      <c r="N1" s="1025"/>
      <c r="O1" s="1025"/>
      <c r="P1" s="266"/>
      <c r="Q1" s="1026" t="s">
        <v>34</v>
      </c>
      <c r="R1" s="1026"/>
      <c r="S1" s="1022"/>
      <c r="T1" s="1026"/>
      <c r="U1" s="1026"/>
      <c r="V1" s="1026"/>
      <c r="W1" s="1026"/>
      <c r="X1" s="102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584</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587</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545</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547</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394</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537</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397</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401</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564</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619</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557</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551</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553</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549</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559</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562</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399</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452</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454</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497</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491</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489</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495</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471</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473</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469</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507</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28" t="s">
        <v>469</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28" t="s">
        <v>471</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29" t="s">
        <v>473</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452</v>
      </c>
      <c r="B4" t="s">
        <v>117</v>
      </c>
      <c r="C4" s="113">
        <v>45772</v>
      </c>
      <c r="E4" t="s">
        <v>1312</v>
      </c>
      <c r="G4" t="s">
        <v>1316</v>
      </c>
      <c r="P4" t="s">
        <v>902</v>
      </c>
      <c r="Q4" t="s">
        <v>66</v>
      </c>
      <c r="R4" t="s">
        <v>1384</v>
      </c>
    </row>
    <row r="5" spans="1:18">
      <c r="A5" t="s">
        <v>537</v>
      </c>
      <c r="B5" t="s">
        <v>51</v>
      </c>
      <c r="C5" s="113">
        <v>45772</v>
      </c>
      <c r="E5" t="s">
        <v>1312</v>
      </c>
      <c r="G5" t="s">
        <v>1316</v>
      </c>
      <c r="P5" t="s">
        <v>1364</v>
      </c>
      <c r="Q5" t="s">
        <v>70</v>
      </c>
      <c r="R5" t="s">
        <v>1385</v>
      </c>
    </row>
    <row r="6" spans="1:18">
      <c r="A6" t="s">
        <v>549</v>
      </c>
      <c r="B6" t="s">
        <v>51</v>
      </c>
      <c r="C6" s="113">
        <v>45772</v>
      </c>
      <c r="E6" t="s">
        <v>1312</v>
      </c>
      <c r="G6" t="s">
        <v>1316</v>
      </c>
      <c r="P6" t="s">
        <v>1364</v>
      </c>
      <c r="Q6" t="s">
        <v>66</v>
      </c>
      <c r="R6" t="s">
        <v>1386</v>
      </c>
    </row>
    <row r="7" spans="1:18">
      <c r="A7" t="s">
        <v>551</v>
      </c>
      <c r="B7" t="s">
        <v>51</v>
      </c>
      <c r="C7" s="113">
        <v>45831</v>
      </c>
      <c r="E7" t="s">
        <v>1312</v>
      </c>
      <c r="G7" t="s">
        <v>1316</v>
      </c>
      <c r="P7" t="s">
        <v>1364</v>
      </c>
      <c r="Q7" t="s">
        <v>66</v>
      </c>
      <c r="R7" t="s">
        <v>1387</v>
      </c>
    </row>
    <row r="8" spans="1:18">
      <c r="A8" t="s">
        <v>553</v>
      </c>
      <c r="B8" t="s">
        <v>51</v>
      </c>
      <c r="C8" s="113">
        <v>45831</v>
      </c>
      <c r="E8" t="s">
        <v>1312</v>
      </c>
      <c r="G8" t="s">
        <v>1316</v>
      </c>
      <c r="P8" t="s">
        <v>1364</v>
      </c>
      <c r="Q8" t="s">
        <v>66</v>
      </c>
      <c r="R8" t="s">
        <v>1388</v>
      </c>
    </row>
    <row r="9" spans="1:18">
      <c r="A9" t="s">
        <v>557</v>
      </c>
      <c r="B9" t="s">
        <v>51</v>
      </c>
      <c r="C9" s="113">
        <v>45831</v>
      </c>
      <c r="E9" t="s">
        <v>1312</v>
      </c>
      <c r="G9" t="s">
        <v>1316</v>
      </c>
      <c r="P9" t="s">
        <v>1389</v>
      </c>
      <c r="Q9" t="s">
        <v>59</v>
      </c>
      <c r="R9" t="s">
        <v>1390</v>
      </c>
    </row>
    <row r="10" spans="1:18">
      <c r="A10" t="s">
        <v>559</v>
      </c>
      <c r="B10" t="s">
        <v>51</v>
      </c>
      <c r="C10" s="113">
        <v>45831</v>
      </c>
      <c r="E10" t="s">
        <v>1312</v>
      </c>
      <c r="G10" t="s">
        <v>1316</v>
      </c>
      <c r="P10" t="s">
        <v>1364</v>
      </c>
      <c r="Q10" t="s">
        <v>66</v>
      </c>
      <c r="R10" t="s">
        <v>1391</v>
      </c>
    </row>
    <row r="11" spans="1:18">
      <c r="A11" t="s">
        <v>562</v>
      </c>
      <c r="B11" t="s">
        <v>51</v>
      </c>
      <c r="C11" s="113">
        <v>45831</v>
      </c>
      <c r="E11" t="s">
        <v>1312</v>
      </c>
      <c r="G11" t="s">
        <v>1316</v>
      </c>
      <c r="P11" t="s">
        <v>1364</v>
      </c>
      <c r="Q11" t="s">
        <v>66</v>
      </c>
      <c r="R11" t="s">
        <v>1392</v>
      </c>
    </row>
    <row r="12" spans="1:18">
      <c r="A12" t="s">
        <v>399</v>
      </c>
      <c r="B12" t="s">
        <v>51</v>
      </c>
      <c r="C12" s="113">
        <v>45831</v>
      </c>
      <c r="E12" t="s">
        <v>1312</v>
      </c>
      <c r="G12" t="s">
        <v>1316</v>
      </c>
      <c r="P12" t="s">
        <v>1364</v>
      </c>
      <c r="Q12" t="s">
        <v>59</v>
      </c>
      <c r="R12" t="s">
        <v>1393</v>
      </c>
    </row>
    <row r="13" spans="1:18">
      <c r="A13" t="s">
        <v>584</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2681A1D-920C-4975-BAA8-FEB1733977B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2025-09-17T18:29:22Z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