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9" documentId="8_{E14B221E-02E2-46A3-8CEC-C736815F2DD5}" xr6:coauthVersionLast="47" xr6:coauthVersionMax="47" xr10:uidLastSave="{DB5BD732-00FB-4A28-A096-4F086350C6C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1" r:id="rId13"/>
    <pivotCache cacheId="8522" r:id="rId14"/>
    <pivotCache cacheId="852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<sst xmlns="http://schemas.openxmlformats.org/spreadsheetml/2006/main" count="11890" uniqueCount="1399">
  <si>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</si>
  <si>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</si>
  <si>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</si>
  <si>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</si>
  <si>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</si>
  <si>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</si>
  <si>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</si>
  <si>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</si>
  <si>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</si>
  <si>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</si>
  <si>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</si>
  <si>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</si>
  <si>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</si>
  <si>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</si>
  <si>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</si>
  <si>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</si>
  <si>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</si>
  <si>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</si>
  <si>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</si>
  <si>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</si>
  <si>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</si>
  <si>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</si>
  <si>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</si>
  <si>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</si>
  <si>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</si>
  <si>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</si>
  <si>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</si>
  <si>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</si>
  <si>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</si>
  <si>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</si>
  <si>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</si>
  <si>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</si>
  <si>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</si>
  <si>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</si>
  <si>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</si>
  <si>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</si>
  <si>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</si>
  <si>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</si>
  <si>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</si>
  <si>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</si>
  <si>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</si>
  <si>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</si>
  <si>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</si>
  <si>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</si>
  <si>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</si>
  <si>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</si>
  <si>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</si>
  <si>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</si>
  <si>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</si>
  <si>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</si>
  <si>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</si>
  <si>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</si>
  <si>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</si>
  <si>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</si>
  <si>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</si>
  <si>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</si>
  <si>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</si>
  <si>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</si>
  <si>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</si>
  <si>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</si>
  <si>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</si>
  <si>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</si>
  <si>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</si>
  <si>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</si>
  <si>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</si>
  <si>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</si>
  <si>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</si>
  <si>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</si>
  <si>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</si>
  <si>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</si>
  <si>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</si>
  <si>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</si>
  <si>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</si>
  <si>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</si>
  <si>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</si>
  <si>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</si>
  <si>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</si>
  <si>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</si>
  <si>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</si>
  <si>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</si>
  <si>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</si>
  <si>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</si>
  <si>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</si>
  <si>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</si>
  <si>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</si>
  <si>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</si>
  <si>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</si>
  <si>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</si>
  <si>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</si>
  <si>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</si>
  <si>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</si>
  <si>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</si>
  <si>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</si>
  <si>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</si>
  <si>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</si>
  <si>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</si>
  <si>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</si>
  <si>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</si>
  <si>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</si>
  <si>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</si>
  <si>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</si>
  <si>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</si>
  <si>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</si>
  <si>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</si>
  <si>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</si>
  <si>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</si>
  <si>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</si>
  <si>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</si>
  <si>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</si>
  <si>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</si>
  <si>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</si>
  <si>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</si>
  <si>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</si>
  <si>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</si>
  <si>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</si>
  <si>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</si>
  <si>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</si>
  <si>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</si>
  <si>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</si>
  <si>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</si>
  <si>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</si>
  <si>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</si>
  <si>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</si>
  <si>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</si>
  <si>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</si>
  <si>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</si>
  <si>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</si>
  <si>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placed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</si>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</sst>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AD13" activePane="topRight" state="frozen"/>
      <selection pane="topRight" activeCell="AE26" sqref="AE2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27">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26"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27">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500">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500">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500">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0"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1" t="s">
        <v>126</v>
      </c>
      <c r="Q129" s="692">
        <v>45709</v>
      </c>
      <c r="R129" s="692"/>
      <c r="S129" s="692">
        <v>45866</v>
      </c>
      <c r="T129" s="692"/>
      <c r="U129" s="88" t="s">
        <v>353</v>
      </c>
      <c r="V129" s="693">
        <v>4836</v>
      </c>
      <c r="W129" s="1008">
        <v>5095</v>
      </c>
      <c r="X129" s="108">
        <f t="shared" ref="X129:X130" si="7">SUM(V129-W129)</f>
        <v>-259</v>
      </c>
      <c r="Y129" s="745">
        <v>0</v>
      </c>
      <c r="Z129" s="746">
        <v>1.05</v>
      </c>
      <c r="AA129" s="694">
        <v>45741</v>
      </c>
      <c r="AB129" s="695">
        <v>1</v>
      </c>
      <c r="AC129" s="695">
        <v>1</v>
      </c>
      <c r="AD129" s="695">
        <v>1</v>
      </c>
      <c r="AE129" s="747" t="s">
        <v>354</v>
      </c>
    </row>
    <row r="130" spans="1:31" ht="24.75" customHeight="1">
      <c r="A130" s="1001"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1" t="s">
        <v>126</v>
      </c>
      <c r="Q130" s="694">
        <v>45792</v>
      </c>
      <c r="R130" s="705"/>
      <c r="S130" s="705"/>
      <c r="T130" s="705"/>
      <c r="U130" s="88" t="s">
        <v>353</v>
      </c>
      <c r="V130" s="693">
        <v>285</v>
      </c>
      <c r="W130" s="1009">
        <v>285</v>
      </c>
      <c r="X130" s="108">
        <f t="shared" si="7"/>
        <v>0</v>
      </c>
      <c r="Y130" s="706">
        <v>3451</v>
      </c>
      <c r="Z130" s="751">
        <v>0</v>
      </c>
      <c r="AA130" s="694">
        <v>45798</v>
      </c>
      <c r="AB130" s="751">
        <v>1</v>
      </c>
      <c r="AC130" s="751">
        <v>1</v>
      </c>
      <c r="AD130" s="751">
        <v>1</v>
      </c>
      <c r="AE130" s="752"/>
    </row>
    <row r="131" spans="1:31" ht="24.75" customHeight="1">
      <c r="A131" s="1002"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23" t="s">
        <v>126</v>
      </c>
      <c r="Q131" s="500">
        <v>45876</v>
      </c>
      <c r="R131" s="562"/>
      <c r="S131" s="562"/>
      <c r="T131" s="510"/>
      <c r="U131" s="88" t="s">
        <v>353</v>
      </c>
      <c r="V131" s="912">
        <v>116</v>
      </c>
      <c r="W131" s="1010">
        <v>130</v>
      </c>
      <c r="X131" s="501">
        <f>SUM(V131-W131)</f>
        <v>-14</v>
      </c>
      <c r="Y131" s="501">
        <v>0</v>
      </c>
      <c r="Z131" s="876">
        <v>1</v>
      </c>
      <c r="AA131" s="510">
        <v>45896</v>
      </c>
      <c r="AB131" s="876">
        <v>1</v>
      </c>
      <c r="AC131" s="876">
        <v>1</v>
      </c>
      <c r="AD131" s="876">
        <v>1</v>
      </c>
      <c r="AE131" s="882" t="s">
        <v>358</v>
      </c>
    </row>
    <row r="132" spans="1:31" ht="24.75" customHeight="1">
      <c r="A132" s="1003"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2" t="s">
        <v>126</v>
      </c>
      <c r="Q132" s="500">
        <v>45882</v>
      </c>
      <c r="R132" s="562"/>
      <c r="S132" s="562"/>
      <c r="T132" s="510"/>
      <c r="U132" s="88" t="s">
        <v>353</v>
      </c>
      <c r="V132" s="438">
        <v>1100</v>
      </c>
      <c r="W132" s="1010">
        <v>1110</v>
      </c>
      <c r="X132" s="501">
        <f t="shared" ref="X132:X133" si="8">SUM(V132-W132)</f>
        <v>-10</v>
      </c>
      <c r="Y132" s="501">
        <v>0</v>
      </c>
      <c r="Z132" s="502">
        <v>1</v>
      </c>
      <c r="AA132" s="510">
        <v>45887</v>
      </c>
      <c r="AB132" s="369">
        <v>1</v>
      </c>
      <c r="AC132" s="369">
        <v>1</v>
      </c>
      <c r="AD132" s="369">
        <v>1</v>
      </c>
      <c r="AE132" s="574" t="s">
        <v>360</v>
      </c>
    </row>
    <row r="133" spans="1:31" ht="24.75" customHeight="1">
      <c r="A133" s="1003"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2" t="s">
        <v>126</v>
      </c>
      <c r="Q133" s="500">
        <v>45868</v>
      </c>
      <c r="R133" s="500"/>
      <c r="S133" s="500"/>
      <c r="T133" s="500"/>
      <c r="U133" s="88" t="s">
        <v>353</v>
      </c>
      <c r="V133" s="531">
        <v>973</v>
      </c>
      <c r="W133" s="1011">
        <v>1060</v>
      </c>
      <c r="X133" s="501">
        <f t="shared" si="8"/>
        <v>-87</v>
      </c>
      <c r="Y133" s="501">
        <v>0</v>
      </c>
      <c r="Z133" s="502">
        <v>1.0900000000000001</v>
      </c>
      <c r="AA133" s="510">
        <v>45880</v>
      </c>
      <c r="AB133" s="369">
        <v>1</v>
      </c>
      <c r="AC133" s="369">
        <v>1</v>
      </c>
      <c r="AD133" s="369">
        <v>1</v>
      </c>
      <c r="AE133" s="575" t="s">
        <v>363</v>
      </c>
    </row>
    <row r="134" spans="1:31" ht="24.75" customHeight="1">
      <c r="A134" s="1002"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24" t="s">
        <v>126</v>
      </c>
      <c r="Q134" s="500">
        <v>45882</v>
      </c>
      <c r="R134" s="500"/>
      <c r="S134" s="500"/>
      <c r="T134" s="500"/>
      <c r="U134" s="88" t="s">
        <v>353</v>
      </c>
      <c r="V134" s="501">
        <v>575</v>
      </c>
      <c r="W134" s="1012">
        <v>575</v>
      </c>
      <c r="X134" s="108">
        <f>SUM(V134-W134)</f>
        <v>0</v>
      </c>
      <c r="Y134" s="944">
        <v>0</v>
      </c>
      <c r="Z134" s="876">
        <v>1</v>
      </c>
      <c r="AA134" s="510">
        <v>45887</v>
      </c>
      <c r="AB134" s="369">
        <v>1</v>
      </c>
      <c r="AC134" s="369">
        <v>1</v>
      </c>
      <c r="AD134" s="369">
        <v>1</v>
      </c>
      <c r="AE134" s="330" t="s">
        <v>366</v>
      </c>
    </row>
    <row r="135" spans="1:31" ht="24.75" customHeight="1">
      <c r="A135" s="1002"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24" t="s">
        <v>126</v>
      </c>
      <c r="Q135" s="500">
        <v>45824</v>
      </c>
      <c r="R135" s="500" t="s">
        <v>286</v>
      </c>
      <c r="S135" s="500"/>
      <c r="T135" s="500"/>
      <c r="U135" s="88" t="s">
        <v>353</v>
      </c>
      <c r="V135" s="501">
        <v>1669</v>
      </c>
      <c r="W135" s="1012">
        <v>1701</v>
      </c>
      <c r="X135" s="501">
        <f>SUM(V135-W135)</f>
        <v>-32</v>
      </c>
      <c r="Y135" s="944">
        <v>0</v>
      </c>
      <c r="Z135" s="876">
        <v>1</v>
      </c>
      <c r="AA135" s="510">
        <v>45833</v>
      </c>
      <c r="AB135" s="369">
        <v>1</v>
      </c>
      <c r="AC135" s="369">
        <v>1</v>
      </c>
      <c r="AD135" s="369">
        <v>1</v>
      </c>
      <c r="AE135" s="330" t="s">
        <v>370</v>
      </c>
    </row>
    <row r="136" spans="1:31" ht="24.75" customHeight="1">
      <c r="A136" s="1003"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2" t="s">
        <v>126</v>
      </c>
      <c r="Q136" s="500">
        <v>45873</v>
      </c>
      <c r="R136" s="500"/>
      <c r="S136" s="500"/>
      <c r="T136" s="500"/>
      <c r="U136" s="88" t="s">
        <v>353</v>
      </c>
      <c r="V136" s="438">
        <v>1471</v>
      </c>
      <c r="W136" s="1010">
        <v>1437</v>
      </c>
      <c r="X136" s="501">
        <f t="shared" ref="X136" si="9">SUM(V136-W136)</f>
        <v>34</v>
      </c>
      <c r="Y136" s="501">
        <v>0</v>
      </c>
      <c r="Z136" s="502">
        <v>0.98</v>
      </c>
      <c r="AA136" s="510">
        <v>45881</v>
      </c>
      <c r="AB136" s="369">
        <v>1</v>
      </c>
      <c r="AC136" s="369">
        <v>1</v>
      </c>
      <c r="AD136" s="369">
        <v>1</v>
      </c>
      <c r="AE136" s="574"/>
    </row>
    <row r="137" spans="1:31" ht="24.75" customHeight="1">
      <c r="A137" s="1004"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0" t="s">
        <v>126</v>
      </c>
      <c r="Q137" s="692">
        <v>45763</v>
      </c>
      <c r="R137" s="692">
        <v>45817</v>
      </c>
      <c r="S137" s="692">
        <v>45818</v>
      </c>
      <c r="T137" s="692">
        <v>45818</v>
      </c>
      <c r="U137" s="88" t="s">
        <v>353</v>
      </c>
      <c r="V137" s="622">
        <v>143</v>
      </c>
      <c r="W137" s="1009">
        <v>143</v>
      </c>
      <c r="X137" s="108">
        <f t="shared" ref="X137:X145" si="10">SUM(V137-W137)</f>
        <v>0</v>
      </c>
      <c r="Y137" s="745">
        <v>0</v>
      </c>
      <c r="Z137" s="751">
        <v>1</v>
      </c>
      <c r="AA137" s="694">
        <v>45768</v>
      </c>
      <c r="AB137" s="708">
        <v>0</v>
      </c>
      <c r="AC137" s="708">
        <v>0</v>
      </c>
      <c r="AD137" s="708">
        <v>1</v>
      </c>
      <c r="AE137" s="709" t="s">
        <v>374</v>
      </c>
    </row>
    <row r="138" spans="1:31" ht="24.75" customHeight="1">
      <c r="A138" s="1004"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0" t="s">
        <v>126</v>
      </c>
      <c r="Q138" s="694">
        <v>45722</v>
      </c>
      <c r="R138" s="694">
        <v>45917</v>
      </c>
      <c r="S138" s="694">
        <v>45929</v>
      </c>
      <c r="T138" s="694"/>
      <c r="U138" s="88" t="s">
        <v>353</v>
      </c>
      <c r="V138" s="761">
        <v>4979</v>
      </c>
      <c r="W138" s="1008">
        <v>5020</v>
      </c>
      <c r="X138" s="108">
        <f t="shared" si="10"/>
        <v>-41</v>
      </c>
      <c r="Y138" s="705">
        <v>0</v>
      </c>
      <c r="Z138" s="751">
        <v>1.01</v>
      </c>
      <c r="AA138" s="694">
        <v>45741</v>
      </c>
      <c r="AB138" s="751">
        <v>1</v>
      </c>
      <c r="AC138" s="751">
        <v>1</v>
      </c>
      <c r="AD138" s="751">
        <v>1</v>
      </c>
      <c r="AE138" s="752"/>
    </row>
    <row r="139" spans="1:31" ht="24.75" customHeight="1">
      <c r="A139" s="1005"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1" t="s">
        <v>126</v>
      </c>
      <c r="Q139" s="694">
        <v>45692</v>
      </c>
      <c r="R139" s="694">
        <v>45847</v>
      </c>
      <c r="S139" s="694">
        <v>45852</v>
      </c>
      <c r="T139" s="694"/>
      <c r="U139" s="88" t="s">
        <v>353</v>
      </c>
      <c r="V139" s="767">
        <v>5005</v>
      </c>
      <c r="W139" s="1013">
        <v>4996</v>
      </c>
      <c r="X139" s="108">
        <f t="shared" si="10"/>
        <v>9</v>
      </c>
      <c r="Y139" s="745">
        <v>0</v>
      </c>
      <c r="Z139" s="751">
        <v>1</v>
      </c>
      <c r="AA139" s="694">
        <v>45708</v>
      </c>
      <c r="AB139" s="751">
        <v>1</v>
      </c>
      <c r="AC139" s="751">
        <v>1</v>
      </c>
      <c r="AD139" s="751">
        <v>1</v>
      </c>
      <c r="AE139" s="718" t="s">
        <v>381</v>
      </c>
    </row>
    <row r="140" spans="1:31" ht="24.75" customHeight="1">
      <c r="A140" s="1006"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0" t="s">
        <v>126</v>
      </c>
      <c r="Q140" s="694">
        <v>45695</v>
      </c>
      <c r="R140" s="694">
        <v>45847</v>
      </c>
      <c r="S140" s="694">
        <v>45852</v>
      </c>
      <c r="T140" s="694"/>
      <c r="U140" s="88" t="s">
        <v>353</v>
      </c>
      <c r="V140" s="761">
        <v>4979</v>
      </c>
      <c r="W140" s="1013">
        <v>4984</v>
      </c>
      <c r="X140" s="108">
        <f t="shared" si="10"/>
        <v>-5</v>
      </c>
      <c r="Y140" s="745">
        <v>0</v>
      </c>
      <c r="Z140" s="751">
        <v>1</v>
      </c>
      <c r="AA140" s="694">
        <v>45714</v>
      </c>
      <c r="AB140" s="751">
        <v>1</v>
      </c>
      <c r="AC140" s="751">
        <v>1</v>
      </c>
      <c r="AD140" s="751">
        <v>1</v>
      </c>
      <c r="AE140" s="718" t="s">
        <v>385</v>
      </c>
    </row>
    <row r="141" spans="1:31" ht="24.75" customHeight="1">
      <c r="A141" s="1003"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2" t="s">
        <v>126</v>
      </c>
      <c r="Q141" s="500">
        <v>45691</v>
      </c>
      <c r="R141" s="500">
        <v>45870</v>
      </c>
      <c r="S141" s="500">
        <v>45908</v>
      </c>
      <c r="T141" s="500"/>
      <c r="U141" s="88" t="s">
        <v>353</v>
      </c>
      <c r="V141" s="501">
        <v>2931</v>
      </c>
      <c r="W141" s="1012">
        <v>2931</v>
      </c>
      <c r="X141" s="501">
        <f>SUM(V141-W141)</f>
        <v>0</v>
      </c>
      <c r="Y141" s="511">
        <v>0</v>
      </c>
      <c r="Z141" s="502">
        <v>1</v>
      </c>
      <c r="AA141" s="500">
        <v>45750</v>
      </c>
      <c r="AB141" s="540">
        <v>1</v>
      </c>
      <c r="AC141" s="540">
        <v>1</v>
      </c>
      <c r="AD141" s="540">
        <v>1</v>
      </c>
      <c r="AE141" s="842" t="s">
        <v>388</v>
      </c>
    </row>
    <row r="142" spans="1:31" ht="24.75" customHeight="1">
      <c r="A142" s="1004"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0" t="s">
        <v>126</v>
      </c>
      <c r="Q142" s="694">
        <v>45679</v>
      </c>
      <c r="R142" s="694">
        <v>45917</v>
      </c>
      <c r="S142" s="694">
        <v>45918</v>
      </c>
      <c r="T142" s="694"/>
      <c r="U142" s="88" t="s">
        <v>353</v>
      </c>
      <c r="V142" s="693">
        <v>5661</v>
      </c>
      <c r="W142" s="1008">
        <v>5813</v>
      </c>
      <c r="X142" s="108">
        <f t="shared" si="10"/>
        <v>-152</v>
      </c>
      <c r="Y142" s="745">
        <v>0</v>
      </c>
      <c r="Z142" s="751">
        <v>1.03</v>
      </c>
      <c r="AA142" s="694">
        <v>45681</v>
      </c>
      <c r="AB142" s="751">
        <v>1</v>
      </c>
      <c r="AC142" s="751">
        <v>1</v>
      </c>
      <c r="AD142" s="751">
        <v>1</v>
      </c>
      <c r="AE142" s="718" t="s">
        <v>391</v>
      </c>
    </row>
    <row r="143" spans="1:31" ht="24.75" customHeight="1">
      <c r="A143" s="1003"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2" t="s">
        <v>126</v>
      </c>
      <c r="Q143" s="510">
        <v>45749</v>
      </c>
      <c r="R143" s="510">
        <v>45917</v>
      </c>
      <c r="S143" s="510">
        <v>45925</v>
      </c>
      <c r="T143" s="510"/>
      <c r="U143" s="88" t="s">
        <v>353</v>
      </c>
      <c r="V143" s="41">
        <v>5795</v>
      </c>
      <c r="W143" s="1012">
        <v>5411</v>
      </c>
      <c r="X143" s="501">
        <f t="shared" si="10"/>
        <v>384</v>
      </c>
      <c r="Y143" s="511">
        <v>0</v>
      </c>
      <c r="Z143" s="502">
        <v>0.94</v>
      </c>
      <c r="AA143" s="510">
        <v>45763</v>
      </c>
      <c r="AB143" s="502">
        <v>1</v>
      </c>
      <c r="AC143" s="502">
        <v>1</v>
      </c>
      <c r="AD143" s="502">
        <v>1</v>
      </c>
      <c r="AE143" s="178"/>
    </row>
    <row r="144" spans="1:31" ht="24.75" customHeight="1">
      <c r="A144" s="1004"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0" t="s">
        <v>126</v>
      </c>
      <c r="Q144" s="694">
        <v>45745</v>
      </c>
      <c r="R144" s="694">
        <v>45832</v>
      </c>
      <c r="S144" s="694">
        <v>45839</v>
      </c>
      <c r="T144" s="694"/>
      <c r="U144" s="88" t="s">
        <v>353</v>
      </c>
      <c r="V144" s="693">
        <v>3967</v>
      </c>
      <c r="W144" s="1008">
        <v>3936</v>
      </c>
      <c r="X144" s="108">
        <f t="shared" si="10"/>
        <v>31</v>
      </c>
      <c r="Y144" s="754">
        <v>0</v>
      </c>
      <c r="Z144" s="751">
        <v>1</v>
      </c>
      <c r="AA144" s="694">
        <v>45756</v>
      </c>
      <c r="AB144" s="751">
        <v>1</v>
      </c>
      <c r="AC144" s="751">
        <v>1</v>
      </c>
      <c r="AD144" s="751">
        <v>1</v>
      </c>
      <c r="AE144" s="720"/>
    </row>
    <row r="145" spans="1:32" ht="24.75" customHeight="1">
      <c r="A145" s="1007"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2" t="s">
        <v>126</v>
      </c>
      <c r="Q145" s="562">
        <v>45706</v>
      </c>
      <c r="R145" s="562">
        <v>45826</v>
      </c>
      <c r="S145" s="562"/>
      <c r="T145" s="562"/>
      <c r="U145" s="88" t="s">
        <v>353</v>
      </c>
      <c r="V145" s="674">
        <v>153</v>
      </c>
      <c r="W145" s="1011">
        <v>153</v>
      </c>
      <c r="X145" s="108">
        <f t="shared" si="10"/>
        <v>0</v>
      </c>
      <c r="Y145" s="521">
        <v>0</v>
      </c>
      <c r="Z145" s="502">
        <v>1</v>
      </c>
      <c r="AA145" s="510">
        <v>45754</v>
      </c>
      <c r="AB145" s="502">
        <v>1</v>
      </c>
      <c r="AC145" s="502">
        <v>1</v>
      </c>
      <c r="AD145" s="502">
        <v>1</v>
      </c>
      <c r="AE145" s="178" t="s">
        <v>398</v>
      </c>
      <c r="AF145" s="404"/>
    </row>
    <row r="146" spans="1:32" ht="24.75" customHeight="1">
      <c r="A146" s="1003"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25" t="s">
        <v>126</v>
      </c>
      <c r="Q146" s="535">
        <v>45852</v>
      </c>
      <c r="R146" s="619"/>
      <c r="S146" s="619"/>
      <c r="T146" s="619"/>
      <c r="U146" s="88" t="s">
        <v>353</v>
      </c>
      <c r="V146" s="848">
        <v>129</v>
      </c>
      <c r="W146" s="1014">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4"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17"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4"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18"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5"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19"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4"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0"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4"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0"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4"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0"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4"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0"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4"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0"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4"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0"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4"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0"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6"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1"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6"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1"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5"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1"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3"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2"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3"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2"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266</v>
      </c>
    </row>
    <row r="743" spans="1:7">
      <c r="A743" t="s">
        <v>229</v>
      </c>
      <c r="D743">
        <v>139</v>
      </c>
      <c r="E743">
        <v>139</v>
      </c>
    </row>
    <row r="744" spans="1:7">
      <c r="A744" t="s">
        <v>263</v>
      </c>
    </row>
    <row r="745" spans="1:7">
      <c r="A745" t="s">
        <v>708</v>
      </c>
      <c r="B745">
        <v>42</v>
      </c>
      <c r="C745">
        <v>219</v>
      </c>
      <c r="E745">
        <v>261</v>
      </c>
    </row>
    <row r="746" spans="1:7">
      <c r="A746" t="s">
        <v>123</v>
      </c>
      <c r="D746">
        <v>250</v>
      </c>
      <c r="E746">
        <v>250</v>
      </c>
    </row>
    <row r="747" spans="1:7">
      <c r="A747" t="s">
        <v>151</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128</v>
      </c>
      <c r="C751">
        <v>1808</v>
      </c>
      <c r="E751">
        <v>1808</v>
      </c>
    </row>
    <row r="752" spans="1:7">
      <c r="A752" t="s">
        <v>246</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F1606" sqref="F160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317"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1315</v>
      </c>
      <c r="B1" s="1030"/>
      <c r="C1" s="1030"/>
      <c r="E1" s="1030" t="s">
        <v>1316</v>
      </c>
      <c r="F1" s="1030"/>
      <c r="G1" s="1030"/>
      <c r="I1" s="1030" t="s">
        <v>1317</v>
      </c>
      <c r="J1" s="1030"/>
      <c r="K1" s="1030"/>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v>100949</v>
      </c>
      <c r="I4" s="44" t="s">
        <v>1318</v>
      </c>
      <c r="AB4" t="s">
        <v>1322</v>
      </c>
      <c r="AC4">
        <v>22</v>
      </c>
    </row>
    <row r="5" spans="1:30">
      <c r="A5" s="44" t="s">
        <v>27</v>
      </c>
      <c r="B5" s="44" t="s">
        <v>19</v>
      </c>
      <c r="C5" t="s">
        <v>679</v>
      </c>
      <c r="E5" t="s">
        <v>327</v>
      </c>
      <c r="G5">
        <v>6526</v>
      </c>
      <c r="I5" s="44" t="s">
        <v>19</v>
      </c>
      <c r="J5" t="s">
        <v>679</v>
      </c>
      <c r="P5" s="44" t="s">
        <v>1323</v>
      </c>
      <c r="U5" s="44" t="s">
        <v>1323</v>
      </c>
      <c r="AB5" t="s">
        <v>1324</v>
      </c>
      <c r="AC5">
        <v>13</v>
      </c>
    </row>
    <row r="6" spans="1:30">
      <c r="A6" t="s">
        <v>676</v>
      </c>
      <c r="E6" t="s">
        <v>78</v>
      </c>
      <c r="G6">
        <v>59453</v>
      </c>
      <c r="I6" t="s">
        <v>397</v>
      </c>
      <c r="J6">
        <v>153</v>
      </c>
      <c r="P6" s="44" t="s">
        <v>27</v>
      </c>
      <c r="Q6" s="44" t="s">
        <v>1325</v>
      </c>
      <c r="R6" t="s">
        <v>679</v>
      </c>
      <c r="U6" s="44" t="s">
        <v>1326</v>
      </c>
      <c r="V6" s="44" t="s">
        <v>1325</v>
      </c>
      <c r="W6" t="s">
        <v>679</v>
      </c>
    </row>
    <row r="7" spans="1:30">
      <c r="E7" t="s">
        <v>72</v>
      </c>
      <c r="G7">
        <v>26128</v>
      </c>
      <c r="I7" t="s">
        <v>320</v>
      </c>
      <c r="J7">
        <v>7980</v>
      </c>
      <c r="P7" t="s">
        <v>1319</v>
      </c>
      <c r="Q7" t="s">
        <v>435</v>
      </c>
      <c r="R7">
        <v>1</v>
      </c>
      <c r="U7" t="s">
        <v>1327</v>
      </c>
      <c r="W7">
        <v>1</v>
      </c>
      <c r="AC7" t="s">
        <v>1328</v>
      </c>
      <c r="AD7" t="s">
        <v>1329</v>
      </c>
    </row>
    <row r="8" spans="1:30">
      <c r="E8" t="s">
        <v>345</v>
      </c>
      <c r="G8">
        <v>22725</v>
      </c>
      <c r="I8" t="s">
        <v>323</v>
      </c>
      <c r="J8">
        <v>7562</v>
      </c>
      <c r="Q8" t="s">
        <v>437</v>
      </c>
      <c r="R8">
        <v>1</v>
      </c>
      <c r="U8" t="s">
        <v>1330</v>
      </c>
      <c r="W8">
        <v>1</v>
      </c>
      <c r="AA8" t="s">
        <v>1331</v>
      </c>
      <c r="AB8" s="263">
        <v>203521</v>
      </c>
      <c r="AC8" s="319">
        <f>AC5/AC4</f>
        <v>0.59090909090909094</v>
      </c>
      <c r="AD8" s="319">
        <f>AB9/AB8</f>
        <v>0.31446386367991508</v>
      </c>
    </row>
    <row r="9" spans="1:30">
      <c r="E9" t="s">
        <v>68</v>
      </c>
      <c r="G9">
        <v>24514</v>
      </c>
      <c r="I9" t="s">
        <v>379</v>
      </c>
      <c r="J9">
        <v>5005</v>
      </c>
      <c r="Q9" t="s">
        <v>1332</v>
      </c>
      <c r="R9">
        <v>1</v>
      </c>
      <c r="U9" t="s">
        <v>1333</v>
      </c>
      <c r="V9" t="s">
        <v>1332</v>
      </c>
      <c r="W9">
        <v>1</v>
      </c>
      <c r="AA9" t="s">
        <v>1334</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258</v>
      </c>
      <c r="G12">
        <v>238</v>
      </c>
      <c r="I12" t="s">
        <v>389</v>
      </c>
      <c r="J12">
        <v>5661</v>
      </c>
      <c r="Q12" t="s">
        <v>395</v>
      </c>
      <c r="R12">
        <v>1</v>
      </c>
      <c r="V12" t="s">
        <v>1335</v>
      </c>
      <c r="W12">
        <v>1</v>
      </c>
    </row>
    <row r="13" spans="1:30">
      <c r="E13" t="s">
        <v>376</v>
      </c>
      <c r="G13">
        <v>9984</v>
      </c>
      <c r="I13" t="s">
        <v>417</v>
      </c>
      <c r="J13">
        <v>0</v>
      </c>
      <c r="Q13" t="s">
        <v>1336</v>
      </c>
      <c r="R13">
        <v>1</v>
      </c>
      <c r="V13" t="s">
        <v>608</v>
      </c>
      <c r="W13">
        <v>1</v>
      </c>
    </row>
    <row r="14" spans="1:30">
      <c r="E14" t="s">
        <v>676</v>
      </c>
      <c r="G14">
        <v>271281</v>
      </c>
      <c r="I14" t="s">
        <v>331</v>
      </c>
      <c r="J14">
        <v>4975</v>
      </c>
      <c r="Q14" t="s">
        <v>534</v>
      </c>
      <c r="R14">
        <v>1</v>
      </c>
      <c r="U14" t="s">
        <v>1337</v>
      </c>
      <c r="W14">
        <v>5</v>
      </c>
    </row>
    <row r="15" spans="1:30">
      <c r="I15" t="s">
        <v>341</v>
      </c>
      <c r="J15">
        <v>1735</v>
      </c>
      <c r="Q15" t="s">
        <v>1335</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261</v>
      </c>
      <c r="J19">
        <v>5151</v>
      </c>
      <c r="Q19" t="s">
        <v>545</v>
      </c>
      <c r="R19">
        <v>1</v>
      </c>
    </row>
    <row r="20" spans="9:18">
      <c r="I20" t="s">
        <v>67</v>
      </c>
      <c r="J20">
        <v>6041</v>
      </c>
      <c r="Q20" t="s">
        <v>604</v>
      </c>
      <c r="R20">
        <v>1</v>
      </c>
    </row>
    <row r="21" spans="9:18">
      <c r="I21" t="s">
        <v>98</v>
      </c>
      <c r="J21">
        <v>1831</v>
      </c>
      <c r="Q21" t="s">
        <v>1338</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1339</v>
      </c>
      <c r="R25">
        <v>1</v>
      </c>
    </row>
    <row r="26" spans="9:18">
      <c r="I26" t="s">
        <v>75</v>
      </c>
      <c r="J26">
        <v>3796</v>
      </c>
      <c r="P26" t="s">
        <v>1340</v>
      </c>
      <c r="R26">
        <v>19</v>
      </c>
    </row>
    <row r="27" spans="9:18">
      <c r="I27" t="s">
        <v>77</v>
      </c>
      <c r="J27">
        <v>7020</v>
      </c>
      <c r="P27" t="s">
        <v>1341</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1342</v>
      </c>
      <c r="R32">
        <v>1</v>
      </c>
    </row>
    <row r="33" spans="9:18">
      <c r="I33" t="s">
        <v>372</v>
      </c>
      <c r="J33">
        <v>143</v>
      </c>
      <c r="Q33" t="s">
        <v>549</v>
      </c>
      <c r="R33">
        <v>1</v>
      </c>
    </row>
    <row r="34" spans="9:18">
      <c r="I34" t="s">
        <v>257</v>
      </c>
      <c r="J34">
        <v>238</v>
      </c>
      <c r="Q34" t="s">
        <v>570</v>
      </c>
      <c r="R34">
        <v>1</v>
      </c>
    </row>
    <row r="35" spans="9:18">
      <c r="I35" t="s">
        <v>399</v>
      </c>
      <c r="J35">
        <v>129</v>
      </c>
      <c r="Q35" t="s">
        <v>472</v>
      </c>
      <c r="R35">
        <v>1</v>
      </c>
    </row>
    <row r="36" spans="9:18">
      <c r="I36" t="s">
        <v>311</v>
      </c>
      <c r="J36">
        <v>5776</v>
      </c>
      <c r="Q36" t="s">
        <v>474</v>
      </c>
      <c r="R36">
        <v>1</v>
      </c>
    </row>
    <row r="37" spans="9:18">
      <c r="I37" t="s">
        <v>284</v>
      </c>
      <c r="J37">
        <v>8305</v>
      </c>
      <c r="Q37" t="s">
        <v>478</v>
      </c>
      <c r="R37">
        <v>1</v>
      </c>
    </row>
    <row r="38" spans="9:18">
      <c r="I38" t="s">
        <v>275</v>
      </c>
      <c r="J38">
        <v>13306</v>
      </c>
      <c r="Q38" t="s">
        <v>480</v>
      </c>
      <c r="R38">
        <v>1</v>
      </c>
    </row>
    <row r="39" spans="9:18">
      <c r="I39" t="s">
        <v>288</v>
      </c>
      <c r="J39">
        <v>3787</v>
      </c>
      <c r="P39" t="s">
        <v>1343</v>
      </c>
      <c r="R39">
        <v>12</v>
      </c>
    </row>
    <row r="40" spans="9:18">
      <c r="I40" t="s">
        <v>291</v>
      </c>
      <c r="J40">
        <v>4537</v>
      </c>
      <c r="P40" t="s">
        <v>676</v>
      </c>
      <c r="R40">
        <v>31</v>
      </c>
    </row>
    <row r="41" spans="9:18">
      <c r="I41" t="s">
        <v>128</v>
      </c>
      <c r="J41">
        <v>3874</v>
      </c>
    </row>
    <row r="42" spans="9:18">
      <c r="I42" t="s">
        <v>132</v>
      </c>
      <c r="J42">
        <v>3294</v>
      </c>
    </row>
    <row r="43" spans="9:18">
      <c r="I43" t="s">
        <v>364</v>
      </c>
      <c r="J43">
        <v>575</v>
      </c>
    </row>
    <row r="44" spans="9:18">
      <c r="I44" t="s">
        <v>367</v>
      </c>
      <c r="J44">
        <v>1669</v>
      </c>
    </row>
    <row r="45" spans="9:18">
      <c r="I45" t="s">
        <v>278</v>
      </c>
      <c r="J45">
        <v>11054</v>
      </c>
    </row>
    <row r="46" spans="9:18">
      <c r="I46" t="s">
        <v>281</v>
      </c>
      <c r="J46">
        <v>5276</v>
      </c>
    </row>
    <row r="47" spans="9:18">
      <c r="I47" t="s">
        <v>308</v>
      </c>
      <c r="J47">
        <v>884</v>
      </c>
    </row>
    <row r="48" spans="9:18">
      <c r="I48" t="s">
        <v>136</v>
      </c>
      <c r="J48">
        <v>4774</v>
      </c>
    </row>
    <row r="49" spans="9:10">
      <c r="I49" t="s">
        <v>305</v>
      </c>
      <c r="J49">
        <v>3914</v>
      </c>
    </row>
    <row r="50" spans="9:10">
      <c r="I50" t="s">
        <v>139</v>
      </c>
      <c r="J50">
        <v>4833</v>
      </c>
    </row>
    <row r="51" spans="9:10">
      <c r="I51" t="s">
        <v>361</v>
      </c>
      <c r="J51">
        <v>973</v>
      </c>
    </row>
    <row r="52" spans="9:10">
      <c r="I52" t="s">
        <v>254</v>
      </c>
      <c r="J52">
        <v>12735</v>
      </c>
    </row>
    <row r="53" spans="9:10">
      <c r="I53" t="s">
        <v>273</v>
      </c>
      <c r="J53">
        <v>321</v>
      </c>
    </row>
    <row r="54" spans="9:10">
      <c r="I54" t="s">
        <v>371</v>
      </c>
      <c r="J54">
        <v>1471</v>
      </c>
    </row>
    <row r="55" spans="9:10">
      <c r="I55" t="s">
        <v>318</v>
      </c>
      <c r="J55">
        <v>11700</v>
      </c>
    </row>
    <row r="56" spans="9:10">
      <c r="I56" t="s">
        <v>357</v>
      </c>
      <c r="J56">
        <v>116</v>
      </c>
    </row>
    <row r="57" spans="9:10">
      <c r="I57" t="s">
        <v>141</v>
      </c>
      <c r="J57">
        <v>3895</v>
      </c>
    </row>
    <row r="58" spans="9:10">
      <c r="I58" t="s">
        <v>359</v>
      </c>
      <c r="J58">
        <v>1100</v>
      </c>
    </row>
    <row r="59" spans="9:10">
      <c r="I59" t="s">
        <v>303</v>
      </c>
      <c r="J59">
        <v>4348</v>
      </c>
    </row>
    <row r="60" spans="9:10">
      <c r="I60" t="s">
        <v>294</v>
      </c>
      <c r="J60">
        <v>2649</v>
      </c>
    </row>
    <row r="61" spans="9:10">
      <c r="I61" t="s">
        <v>300</v>
      </c>
      <c r="J61">
        <v>4071</v>
      </c>
    </row>
    <row r="62" spans="9:10">
      <c r="I62" t="s">
        <v>123</v>
      </c>
      <c r="J62">
        <v>3566</v>
      </c>
    </row>
    <row r="63" spans="9:10">
      <c r="I63" t="s">
        <v>149</v>
      </c>
      <c r="J63">
        <v>2086</v>
      </c>
    </row>
    <row r="64" spans="9:10">
      <c r="I64" t="s">
        <v>151</v>
      </c>
      <c r="J64">
        <v>4048</v>
      </c>
    </row>
    <row r="65" spans="9:10">
      <c r="I65" t="s">
        <v>156</v>
      </c>
      <c r="J65">
        <v>4022</v>
      </c>
    </row>
    <row r="66" spans="9:10">
      <c r="I66" t="s">
        <v>428</v>
      </c>
      <c r="J66">
        <v>3</v>
      </c>
    </row>
    <row r="67" spans="9:10">
      <c r="I67" t="s">
        <v>431</v>
      </c>
      <c r="J67">
        <v>3</v>
      </c>
    </row>
    <row r="68" spans="9:10">
      <c r="I68" t="s">
        <v>297</v>
      </c>
      <c r="J68">
        <v>3836</v>
      </c>
    </row>
    <row r="69" spans="9:10">
      <c r="I69" t="s">
        <v>223</v>
      </c>
      <c r="J69">
        <v>158</v>
      </c>
    </row>
    <row r="70" spans="9:10">
      <c r="I70" t="s">
        <v>160</v>
      </c>
      <c r="J70">
        <v>6691</v>
      </c>
    </row>
    <row r="71" spans="9:10">
      <c r="I71" t="s">
        <v>314</v>
      </c>
      <c r="J71">
        <v>662</v>
      </c>
    </row>
    <row r="72" spans="9:10">
      <c r="I72" t="s">
        <v>187</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1353</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E7C735D-7A01-4F00-A2E3-0EDD09E1728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2025-09-18T17:58:11Z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