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26" documentId="8_{E14B221E-02E2-46A3-8CEC-C736815F2DD5}" xr6:coauthVersionLast="47" xr6:coauthVersionMax="47" xr10:uidLastSave="{36DBE9D2-DED1-4E21-A5AA-2F35140D39C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967" r:id="rId12"/>
    <pivotCache cacheId="1972" r:id="rId13"/>
    <pivotCache cacheId="1979" r:id="rId14"/>
    <pivotCache cacheId="198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<sst xmlns="http://schemas.openxmlformats.org/spreadsheetml/2006/main" count="12099" uniqueCount="1428">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</sst>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0" fillId="20" borderId="20" xfId="0" applyFill="1" applyBorder="1" applyAlignment="1">
      <alignment horizontal="center"/>
    </xf>
    <xf numFmtId="3" fontId="0" fillId="20" borderId="20" xfId="0" applyNumberFormat="1" applyFill="1" applyBorder="1" applyAlignment="1">
      <alignment horizontal="center"/>
    </xf>
    <xf numFmtId="0" fontId="7" fillId="0" borderId="9" xfId="0" applyFont="1" applyFill="1" applyBorder="1" applyAlignment="1"/>
    <xf numFmtId="0" fontId="7" fillId="0" borderId="7" xfId="0" applyFont="1" applyFill="1" applyBorder="1" applyAlignment="1"/>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79" activePane="topRight" state="frozen"/>
      <selection pane="topRight" activeCell="W74" sqref="W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55">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9">
        <v>1293</v>
      </c>
      <c r="X68" s="501">
        <f>SUM(V68-W68)</f>
        <v>1518</v>
      </c>
      <c r="Y68" s="501">
        <v>0</v>
      </c>
      <c r="Z68" s="502">
        <v>0.46</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9">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58">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55">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55">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215</v>
      </c>
      <c r="O8" s="1053"/>
      <c r="P8" s="1053">
        <v>4135</v>
      </c>
      <c r="Q8" s="1053">
        <v>7641</v>
      </c>
      <c r="R8" s="1053">
        <v>11776</v>
      </c>
    </row>
    <row r="9" spans="1:18">
      <c r="A9" t="s">
        <v>469</v>
      </c>
      <c r="B9" s="1053"/>
      <c r="C9" s="1053"/>
      <c r="D9" s="1053"/>
      <c r="E9" s="1053">
        <v>106</v>
      </c>
      <c r="F9" s="1053"/>
      <c r="G9" s="1053">
        <v>106</v>
      </c>
      <c r="J9" t="s">
        <v>215</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254</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254</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254</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254</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254</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254</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211</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211</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248</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211</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248</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248</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206</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240</v>
      </c>
      <c r="B752" s="1053"/>
      <c r="C752" s="1053">
        <v>251</v>
      </c>
      <c r="D752" s="1053">
        <v>253</v>
      </c>
      <c r="E752" s="1053">
        <v>1076</v>
      </c>
      <c r="F752" s="1053"/>
      <c r="G752" s="1053">
        <v>1580</v>
      </c>
    </row>
    <row r="753" spans="1:7">
      <c r="A753" t="s">
        <v>206</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211</v>
      </c>
      <c r="B764" s="1053"/>
      <c r="C764" s="1053"/>
      <c r="D764" s="1053">
        <v>406</v>
      </c>
      <c r="E764" s="1053">
        <v>406</v>
      </c>
    </row>
    <row r="765" spans="1:7">
      <c r="A765" t="s">
        <v>248</v>
      </c>
      <c r="B765" s="1053"/>
      <c r="C765" s="1053"/>
      <c r="D765" s="1053">
        <v>362</v>
      </c>
      <c r="E765" s="1053">
        <v>362</v>
      </c>
    </row>
    <row r="766" spans="1:7">
      <c r="A766" t="s">
        <v>307</v>
      </c>
      <c r="B766" s="1053"/>
      <c r="C766" s="1053"/>
      <c r="D766" s="1053"/>
      <c r="E766" s="1053"/>
    </row>
    <row r="767" spans="1:7">
      <c r="A767" t="s">
        <v>240</v>
      </c>
      <c r="B767" s="1053"/>
      <c r="C767" s="1053">
        <v>120</v>
      </c>
      <c r="D767" s="1053">
        <v>190</v>
      </c>
      <c r="E767" s="1053">
        <v>310</v>
      </c>
    </row>
    <row r="768" spans="1:7">
      <c r="A768" t="s">
        <v>206</v>
      </c>
      <c r="B768" s="1053">
        <v>839</v>
      </c>
      <c r="C768" s="1053"/>
      <c r="D768" s="1053">
        <v>616</v>
      </c>
      <c r="E768" s="1053">
        <v>1455</v>
      </c>
    </row>
    <row r="769" spans="1:5">
      <c r="A769" t="s">
        <v>296</v>
      </c>
      <c r="B769" s="1053">
        <v>1285</v>
      </c>
      <c r="C769" s="1053"/>
      <c r="D769" s="1053"/>
      <c r="E769" s="1053">
        <v>1285</v>
      </c>
    </row>
    <row r="770" spans="1:5">
      <c r="A770" t="s">
        <v>126</v>
      </c>
      <c r="B770" s="1053">
        <v>978</v>
      </c>
      <c r="C770" s="1053">
        <v>675</v>
      </c>
      <c r="D770" s="1053">
        <v>170</v>
      </c>
      <c r="E770" s="1053">
        <v>1823</v>
      </c>
    </row>
    <row r="771" spans="1:5">
      <c r="A771" t="s">
        <v>98</v>
      </c>
      <c r="B771" s="1053">
        <v>153</v>
      </c>
      <c r="C771" s="1053"/>
      <c r="D771" s="1053">
        <v>260</v>
      </c>
      <c r="E771" s="1053">
        <v>413</v>
      </c>
    </row>
    <row r="772" spans="1:5">
      <c r="A772" t="s">
        <v>739</v>
      </c>
      <c r="B772" s="1053">
        <v>329</v>
      </c>
      <c r="C772" s="1053">
        <v>427</v>
      </c>
      <c r="D772" s="1053">
        <v>537</v>
      </c>
      <c r="E772" s="1053">
        <v>1293</v>
      </c>
    </row>
    <row r="773" spans="1:5">
      <c r="A773" t="s">
        <v>311</v>
      </c>
      <c r="B773" s="1053">
        <v>335</v>
      </c>
      <c r="C773" s="1053"/>
      <c r="D773" s="1053"/>
      <c r="E773" s="1053">
        <v>335</v>
      </c>
    </row>
    <row r="774" spans="1:5">
      <c r="A774" t="s">
        <v>740</v>
      </c>
      <c r="B774" s="1053">
        <v>415</v>
      </c>
      <c r="C774" s="1053">
        <v>291</v>
      </c>
      <c r="D774" s="1053"/>
      <c r="E774" s="1053">
        <v>706</v>
      </c>
    </row>
    <row r="775" spans="1:5">
      <c r="A775" t="s">
        <v>136</v>
      </c>
      <c r="B775" s="1053"/>
      <c r="C775" s="1053">
        <v>1231</v>
      </c>
      <c r="D775" s="1053"/>
      <c r="E775" s="1053">
        <v>1231</v>
      </c>
    </row>
    <row r="776" spans="1:5">
      <c r="A776" t="s">
        <v>138</v>
      </c>
      <c r="B776" s="1053"/>
      <c r="C776" s="1053"/>
      <c r="D776" s="1053"/>
      <c r="E776" s="1053"/>
    </row>
    <row r="777" spans="1:5">
      <c r="A777" t="s">
        <v>118</v>
      </c>
      <c r="B777" s="1053"/>
      <c r="C777" s="1053"/>
      <c r="D777" s="1053">
        <v>240</v>
      </c>
      <c r="E777" s="1053">
        <v>240</v>
      </c>
    </row>
    <row r="778" spans="1:5">
      <c r="A778" t="s">
        <v>684</v>
      </c>
      <c r="B778" s="1053">
        <v>4394</v>
      </c>
      <c r="C778" s="1053">
        <v>2968</v>
      </c>
      <c r="D778" s="1053">
        <v>2781</v>
      </c>
      <c r="E778" s="1053">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D1629" s="43">
        <v>537</v>
      </c>
      <c r="F1629" s="69"/>
      <c r="G1629" t="s">
        <v>1229</v>
      </c>
    </row>
    <row r="1630" spans="1:7">
      <c r="A1630" s="151" t="s">
        <v>138</v>
      </c>
      <c r="B1630" s="1051" t="s">
        <v>127</v>
      </c>
      <c r="C1630" s="350">
        <v>45924</v>
      </c>
      <c r="F1630" s="69"/>
      <c r="G1630" t="s">
        <v>1229</v>
      </c>
    </row>
    <row r="1631" spans="1:7">
      <c r="A1631" s="69" t="s">
        <v>136</v>
      </c>
      <c r="B1631" s="414" t="s">
        <v>127</v>
      </c>
      <c r="C1631" s="56">
        <v>45924</v>
      </c>
      <c r="D1631" s="164"/>
      <c r="F1631" s="69"/>
      <c r="G1631" t="s">
        <v>1229</v>
      </c>
    </row>
    <row r="1632" spans="1:7">
      <c r="A1632" s="1050" t="s">
        <v>118</v>
      </c>
      <c r="B1632" s="414" t="s">
        <v>693</v>
      </c>
      <c r="C1632" s="56">
        <v>45924</v>
      </c>
      <c r="D1632" s="164">
        <v>240</v>
      </c>
      <c r="F1632" s="69"/>
      <c r="G1632" t="s">
        <v>1229</v>
      </c>
    </row>
    <row r="1633" spans="1:7">
      <c r="A1633" s="1050" t="s">
        <v>307</v>
      </c>
      <c r="B1633" s="414" t="s">
        <v>127</v>
      </c>
      <c r="C1633" s="56">
        <v>45924</v>
      </c>
      <c r="D1633" s="164"/>
      <c r="F1633" s="1057" t="s">
        <v>1275</v>
      </c>
      <c r="G1633" t="s">
        <v>1229</v>
      </c>
    </row>
    <row r="1634" spans="1:7">
      <c r="A1634" s="69" t="s">
        <v>126</v>
      </c>
      <c r="B1634" s="1033" t="s">
        <v>127</v>
      </c>
      <c r="C1634" s="56">
        <v>45924</v>
      </c>
      <c r="D1634" s="164">
        <v>170</v>
      </c>
      <c r="F1634" s="1056" t="s">
        <v>1276</v>
      </c>
      <c r="G1634" t="s">
        <v>1229</v>
      </c>
    </row>
    <row r="1635" spans="1:7">
      <c r="A1635" s="1052"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1344</v>
      </c>
      <c r="B1" s="1046"/>
      <c r="C1" s="1046"/>
      <c r="E1" s="1046" t="s">
        <v>1345</v>
      </c>
      <c r="F1" s="1046"/>
      <c r="G1" s="1046"/>
      <c r="I1" s="1046" t="s">
        <v>1346</v>
      </c>
      <c r="J1" s="1046"/>
      <c r="K1" s="1046"/>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s="1053">
        <v>99416</v>
      </c>
      <c r="I4" s="44" t="s">
        <v>1347</v>
      </c>
      <c r="AB4" t="s">
        <v>1351</v>
      </c>
      <c r="AC4">
        <v>22</v>
      </c>
    </row>
    <row r="5" spans="1:30">
      <c r="A5" s="44" t="s">
        <v>27</v>
      </c>
      <c r="B5" s="44" t="s">
        <v>19</v>
      </c>
      <c r="C5" t="s">
        <v>687</v>
      </c>
      <c r="E5" t="s">
        <v>335</v>
      </c>
      <c r="G5" s="1053">
        <v>6526</v>
      </c>
      <c r="I5" s="44" t="s">
        <v>19</v>
      </c>
      <c r="J5" t="s">
        <v>687</v>
      </c>
      <c r="P5" s="44" t="s">
        <v>1352</v>
      </c>
      <c r="U5" s="44" t="s">
        <v>1352</v>
      </c>
      <c r="AB5" t="s">
        <v>1353</v>
      </c>
      <c r="AC5">
        <v>13</v>
      </c>
    </row>
    <row r="6" spans="1:30">
      <c r="A6" t="s">
        <v>684</v>
      </c>
      <c r="C6" s="1053"/>
      <c r="E6" t="s">
        <v>78</v>
      </c>
      <c r="G6" s="1053">
        <v>60260</v>
      </c>
      <c r="I6" t="s">
        <v>405</v>
      </c>
      <c r="J6" s="1053">
        <v>153</v>
      </c>
      <c r="P6" s="44" t="s">
        <v>27</v>
      </c>
      <c r="Q6" s="44" t="s">
        <v>1354</v>
      </c>
      <c r="R6" t="s">
        <v>687</v>
      </c>
      <c r="U6" s="44" t="s">
        <v>1355</v>
      </c>
      <c r="V6" s="44" t="s">
        <v>1354</v>
      </c>
      <c r="W6" t="s">
        <v>687</v>
      </c>
    </row>
    <row r="7" spans="1:30">
      <c r="E7" t="s">
        <v>72</v>
      </c>
      <c r="G7" s="1053">
        <v>26128</v>
      </c>
      <c r="I7" t="s">
        <v>328</v>
      </c>
      <c r="J7" s="1053">
        <v>7980</v>
      </c>
      <c r="P7" t="s">
        <v>1348</v>
      </c>
      <c r="Q7" t="s">
        <v>443</v>
      </c>
      <c r="R7" s="1053">
        <v>1</v>
      </c>
      <c r="U7" t="s">
        <v>1356</v>
      </c>
      <c r="W7" s="1053">
        <v>1</v>
      </c>
      <c r="AC7" t="s">
        <v>1357</v>
      </c>
      <c r="AD7" t="s">
        <v>1358</v>
      </c>
    </row>
    <row r="8" spans="1:30">
      <c r="E8" t="s">
        <v>351</v>
      </c>
      <c r="G8" s="1053">
        <v>22725</v>
      </c>
      <c r="I8" t="s">
        <v>331</v>
      </c>
      <c r="J8" s="1053">
        <v>7562</v>
      </c>
      <c r="Q8" t="s">
        <v>445</v>
      </c>
      <c r="R8" s="1053">
        <v>1</v>
      </c>
      <c r="U8" t="s">
        <v>1359</v>
      </c>
      <c r="W8" s="1053">
        <v>1</v>
      </c>
      <c r="AA8" t="s">
        <v>1360</v>
      </c>
      <c r="AB8" s="263">
        <v>203521</v>
      </c>
      <c r="AC8" s="319">
        <f>AC5/AC4</f>
        <v>0.59090909090909094</v>
      </c>
      <c r="AD8" s="319">
        <f>AB9/AB8</f>
        <v>0.31446386367991508</v>
      </c>
    </row>
    <row r="9" spans="1:30">
      <c r="E9" t="s">
        <v>69</v>
      </c>
      <c r="G9" s="1053">
        <v>24514</v>
      </c>
      <c r="I9" t="s">
        <v>385</v>
      </c>
      <c r="J9" s="1053">
        <v>5005</v>
      </c>
      <c r="Q9" t="s">
        <v>1361</v>
      </c>
      <c r="R9" s="1053">
        <v>1</v>
      </c>
      <c r="U9" t="s">
        <v>1362</v>
      </c>
      <c r="V9" t="s">
        <v>1361</v>
      </c>
      <c r="W9" s="1053">
        <v>1</v>
      </c>
      <c r="AA9" t="s">
        <v>1363</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1364</v>
      </c>
      <c r="W12" s="1053">
        <v>1</v>
      </c>
    </row>
    <row r="13" spans="1:30">
      <c r="E13" t="s">
        <v>684</v>
      </c>
      <c r="G13" s="1053">
        <v>270317</v>
      </c>
      <c r="I13" t="s">
        <v>425</v>
      </c>
      <c r="J13" s="1053">
        <v>0</v>
      </c>
      <c r="Q13" t="s">
        <v>1365</v>
      </c>
      <c r="R13" s="1053">
        <v>1</v>
      </c>
      <c r="V13" t="s">
        <v>616</v>
      </c>
      <c r="W13" s="1053">
        <v>1</v>
      </c>
    </row>
    <row r="14" spans="1:30">
      <c r="I14" t="s">
        <v>339</v>
      </c>
      <c r="J14" s="1053">
        <v>4975</v>
      </c>
      <c r="Q14" t="s">
        <v>542</v>
      </c>
      <c r="R14" s="1053">
        <v>1</v>
      </c>
      <c r="U14" t="s">
        <v>1366</v>
      </c>
      <c r="W14" s="1053">
        <v>5</v>
      </c>
    </row>
    <row r="15" spans="1:30">
      <c r="I15" t="s">
        <v>347</v>
      </c>
      <c r="J15" s="1053">
        <v>1735</v>
      </c>
      <c r="Q15" t="s">
        <v>1364</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254</v>
      </c>
      <c r="J19" s="1053">
        <v>5151</v>
      </c>
      <c r="Q19" t="s">
        <v>553</v>
      </c>
      <c r="R19" s="1053">
        <v>1</v>
      </c>
    </row>
    <row r="20" spans="9:18">
      <c r="I20" t="s">
        <v>68</v>
      </c>
      <c r="J20" s="1053">
        <v>6041</v>
      </c>
      <c r="Q20" t="s">
        <v>612</v>
      </c>
      <c r="R20" s="1053">
        <v>1</v>
      </c>
    </row>
    <row r="21" spans="9:18">
      <c r="I21" t="s">
        <v>98</v>
      </c>
      <c r="J21" s="1053">
        <v>1831</v>
      </c>
      <c r="Q21" t="s">
        <v>1367</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1368</v>
      </c>
      <c r="R25" s="1053">
        <v>1</v>
      </c>
    </row>
    <row r="26" spans="9:18">
      <c r="I26" t="s">
        <v>75</v>
      </c>
      <c r="J26" s="1053">
        <v>3796</v>
      </c>
      <c r="P26" t="s">
        <v>1369</v>
      </c>
      <c r="R26" s="1053">
        <v>19</v>
      </c>
    </row>
    <row r="27" spans="9:18">
      <c r="I27" t="s">
        <v>77</v>
      </c>
      <c r="J27" s="1053">
        <v>7020</v>
      </c>
      <c r="P27" t="s">
        <v>1370</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1371</v>
      </c>
      <c r="R32" s="1053">
        <v>1</v>
      </c>
    </row>
    <row r="33" spans="9:18">
      <c r="I33" t="s">
        <v>378</v>
      </c>
      <c r="J33" s="1053">
        <v>143</v>
      </c>
      <c r="Q33" t="s">
        <v>557</v>
      </c>
      <c r="R33" s="1053">
        <v>1</v>
      </c>
    </row>
    <row r="34" spans="9:18">
      <c r="I34" t="s">
        <v>251</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1372</v>
      </c>
      <c r="R39" s="1053">
        <v>12</v>
      </c>
    </row>
    <row r="40" spans="9:18">
      <c r="I40" t="s">
        <v>290</v>
      </c>
      <c r="J40" s="1053">
        <v>4537</v>
      </c>
      <c r="P40" t="s">
        <v>684</v>
      </c>
      <c r="R40" s="1053">
        <v>31</v>
      </c>
    </row>
    <row r="41" spans="9:18">
      <c r="I41" t="s">
        <v>293</v>
      </c>
      <c r="J41" s="1053">
        <v>3012</v>
      </c>
    </row>
    <row r="42" spans="9:18">
      <c r="I42" t="s">
        <v>126</v>
      </c>
      <c r="J42" s="1053">
        <v>2385</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133</v>
      </c>
      <c r="J48" s="1053">
        <v>4774</v>
      </c>
    </row>
    <row r="49" spans="9:10">
      <c r="I49" t="s">
        <v>313</v>
      </c>
      <c r="J49" s="1053">
        <v>3914</v>
      </c>
    </row>
    <row r="50" spans="9:10">
      <c r="I50" t="s">
        <v>136</v>
      </c>
      <c r="J50" s="1053">
        <v>4833</v>
      </c>
    </row>
    <row r="51" spans="9:10">
      <c r="I51" t="s">
        <v>367</v>
      </c>
      <c r="J51" s="1053">
        <v>973</v>
      </c>
    </row>
    <row r="52" spans="9:10">
      <c r="I52" t="s">
        <v>248</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138</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152</v>
      </c>
      <c r="J65" s="1053">
        <v>4022</v>
      </c>
    </row>
    <row r="66" spans="9:10">
      <c r="I66" t="s">
        <v>436</v>
      </c>
      <c r="J66" s="1053">
        <v>3</v>
      </c>
    </row>
    <row r="67" spans="9:10">
      <c r="I67" t="s">
        <v>439</v>
      </c>
      <c r="J67" s="1053">
        <v>3</v>
      </c>
    </row>
    <row r="68" spans="9:10">
      <c r="I68" t="s">
        <v>301</v>
      </c>
      <c r="J68" s="1053">
        <v>3836</v>
      </c>
    </row>
    <row r="69" spans="9:10">
      <c r="I69" t="s">
        <v>217</v>
      </c>
      <c r="J69" s="1053">
        <v>158</v>
      </c>
    </row>
    <row r="70" spans="9:10">
      <c r="I70" t="s">
        <v>156</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1382</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6EF2B53-EC5D-4F95-94B0-445482EFE5E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2025-09-24T21:49:29Z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